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528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72a0420965b53b/workspace/activityRPG/readMe/"/>
    </mc:Choice>
  </mc:AlternateContent>
  <xr:revisionPtr revIDLastSave="11" documentId="42C2F86B5DCFD6CBC408D0592CD98C56843D40E8" xr6:coauthVersionLast="23" xr6:coauthVersionMax="23" xr10:uidLastSave="{CA2D8156-08B0-4F84-9321-29E48BA83D89}"/>
  <bookViews>
    <workbookView xWindow="0" yWindow="0" windowWidth="19200" windowHeight="10005" tabRatio="844" firstSheet="4" activeTab="10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" sheetId="19" r:id="rId8"/>
    <sheet name="tablesDiagram" sheetId="11" r:id="rId9"/>
    <sheet name="classIndex" sheetId="18" r:id="rId10"/>
    <sheet name="class" sheetId="20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10">class!$B$3:$L$1634</definedName>
    <definedName name="_xlnm.Print_Area" localSheetId="9">classIndex!$B$1:$AH$78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joblist!$A$4:$O$1828</definedName>
    <definedName name="_xlnm.Print_Area" localSheetId="2">meetinglog!$B$40:$AH$585</definedName>
    <definedName name="_xlnm.Print_Area" localSheetId="6">progressPlan!$B$2:$AH$118</definedName>
    <definedName name="_xlnm.Print_Area" localSheetId="12">progressReport!$B$1:$AH$39</definedName>
    <definedName name="_xlnm.Print_Area" localSheetId="1">rule!$B$1:$AH$117</definedName>
    <definedName name="_xlnm.Print_Area" localSheetId="4">'storyboard(content)'!$B$1:$P$2940</definedName>
    <definedName name="_xlnm.Print_Area" localSheetId="3">'stroyboard(DemandSpecification)'!$B$40:$AH$195</definedName>
    <definedName name="_xlnm.Print_Area" localSheetId="7">tables!$B$857:$K$952</definedName>
    <definedName name="_xlnm.Print_Area" localSheetId="8">tablesDiagram!$A$1:$BW$40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763" i="5" l="1"/>
  <c r="D2223" i="5"/>
  <c r="C1503" i="20" l="1"/>
  <c r="C1571" i="20"/>
  <c r="C1027" i="20"/>
  <c r="C993" i="20"/>
  <c r="C959" i="20"/>
  <c r="C755" i="20"/>
  <c r="C687" i="20"/>
  <c r="C619" i="20"/>
  <c r="C551" i="20"/>
  <c r="C483" i="20"/>
  <c r="C415" i="20"/>
  <c r="C347" i="20"/>
  <c r="B1466" i="20" l="1"/>
  <c r="B1432" i="20"/>
  <c r="B1398" i="20"/>
  <c r="B1364" i="20"/>
  <c r="B1296" i="20"/>
  <c r="B820" i="20" l="1"/>
  <c r="C143" i="20"/>
  <c r="C75" i="20"/>
  <c r="B1160" i="20" l="1"/>
  <c r="B1261" i="20"/>
  <c r="C279" i="20"/>
  <c r="B1092" i="20"/>
  <c r="B1195" i="20"/>
  <c r="B1228" i="20"/>
  <c r="B1128" i="20"/>
  <c r="C211" i="20"/>
  <c r="C891" i="20"/>
  <c r="C7" i="20"/>
  <c r="C1332" i="20"/>
  <c r="P142" i="13" l="1"/>
  <c r="P130" i="13"/>
  <c r="O124" i="13" l="1"/>
  <c r="I24" i="14" l="1"/>
  <c r="D2283" i="5" l="1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7" i="17" l="1"/>
  <c r="Q8" i="17" l="1"/>
  <c r="D2852" i="5"/>
  <c r="D2823" i="5"/>
  <c r="D2792" i="5"/>
  <c r="D2312" i="5"/>
  <c r="D2252" i="5"/>
  <c r="O123" i="13" l="1"/>
  <c r="T1152" i="5" l="1"/>
  <c r="D1172" i="5" l="1"/>
  <c r="D1143" i="5"/>
  <c r="D2912" i="5"/>
  <c r="D2883" i="5"/>
  <c r="D1532" i="5"/>
  <c r="D1503" i="5"/>
  <c r="D1112" i="5"/>
  <c r="D1083" i="5"/>
  <c r="AR29" i="14" l="1"/>
  <c r="AR28" i="14"/>
  <c r="AR27" i="14"/>
  <c r="AR26" i="14"/>
  <c r="AR25" i="14"/>
</calcChain>
</file>

<file path=xl/sharedStrings.xml><?xml version="1.0" encoding="utf-8"?>
<sst xmlns="http://schemas.openxmlformats.org/spreadsheetml/2006/main" count="13359" uniqueCount="3651">
  <si>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</si>
  <si>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</si>
  <si>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</si>
  <si>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</si>
  <si>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</si>
  <si>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</si>
  <si>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</si>
  <si>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</si>
  <si>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</si>
  <si>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</si>
  <si>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</si>
  <si>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</si>
  <si>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</si>
  <si>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</si>
  <si>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</si>
  <si>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</si>
  <si>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</si>
  <si>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</si>
  <si>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</si>
  <si>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</si>
  <si>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</si>
  <si>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</si>
  <si>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Act + RPG</t>
    <phoneticPr fontId="1" type="noConversion"/>
  </si>
  <si>
    <t>Page Seq</t>
  </si>
  <si>
    <t>DESIGNER</t>
  </si>
  <si>
    <t>STORY BOARD FOR [Act + RPG]</t>
  </si>
  <si>
    <t>Page Title</t>
  </si>
  <si>
    <t>FILE</t>
  </si>
  <si>
    <t>화 면 설 명</t>
  </si>
  <si>
    <t>Seq</t>
  </si>
  <si>
    <t>discription</t>
  </si>
  <si>
    <t>Act + RPG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</si>
  <si>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</si>
  <si>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</si>
  <si>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</si>
  <si>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</si>
  <si>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</si>
  <si>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</si>
  <si>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</si>
  <si>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</si>
  <si>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</si>
  <si>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</si>
  <si>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</si>
  <si>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</si>
  <si>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</si>
  <si>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</si>
  <si>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</si>
  <si>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</si>
  <si>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</si>
  <si>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</si>
  <si>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</si>
  <si>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</si>
  <si>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</si>
  <si>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</si>
  <si>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</si>
  <si>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</si>
  <si>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</si>
  <si>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</si>
  <si>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</si>
  <si>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</si>
  <si>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</si>
  <si>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</si>
  <si>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</si>
  <si>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</si>
  <si>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</si>
  <si>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</si>
  <si>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</si>
  <si>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</si>
  <si>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</si>
  <si>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</si>
  <si>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</si>
  <si>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</si>
  <si>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</si>
  <si>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</si>
  <si>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</si>
  <si>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</si>
  <si>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</si>
  <si>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</si>
  <si>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</si>
  <si>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</si>
  <si>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</si>
  <si>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RETURN
 TYPE</t>
    <phoneticPr fontId="1" type="noConversion"/>
  </si>
  <si>
    <t>RETURN</t>
    <phoneticPr fontId="1" type="noConversion"/>
  </si>
  <si>
    <t>storyboard(content)</t>
    <phoneticPr fontId="1" type="noConversion"/>
  </si>
  <si>
    <t>Element
Event</t>
    <phoneticPr fontId="1" type="noConversion"/>
  </si>
  <si>
    <t>Action
(URL Mapping)</t>
    <phoneticPr fontId="1" type="noConversion"/>
  </si>
  <si>
    <t>rule</t>
    <phoneticPr fontId="1" type="noConversion"/>
  </si>
  <si>
    <t>joblist</t>
    <phoneticPr fontId="1" type="noConversion"/>
  </si>
  <si>
    <t>tables</t>
    <phoneticPr fontId="1" type="noConversion"/>
  </si>
  <si>
    <t>class</t>
    <phoneticPr fontId="1" type="noConversion"/>
  </si>
  <si>
    <t>meeting log</t>
    <phoneticPr fontId="1" type="noConversion"/>
  </si>
  <si>
    <t>`</t>
    <phoneticPr fontId="1" type="noConversion"/>
  </si>
  <si>
    <t>TEXT_RPG - 02</t>
  </si>
  <si>
    <t>TEXT_RPG - 03</t>
  </si>
  <si>
    <t>TEXT_RPG - 04</t>
  </si>
  <si>
    <t>TEXT_RPG - 05</t>
  </si>
  <si>
    <t>TEXT_RPG - 07</t>
  </si>
  <si>
    <t>TEXT_RPG - 08</t>
  </si>
  <si>
    <t>TEXT_RPG</t>
    <phoneticPr fontId="1" type="noConversion"/>
  </si>
  <si>
    <t>TEXT_RPG</t>
    <phoneticPr fontId="1" type="noConversion"/>
  </si>
  <si>
    <t>Seq.</t>
    <phoneticPr fontId="1" type="noConversion"/>
  </si>
  <si>
    <t>TEXT_RPG - 00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</si>
  <si>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</si>
  <si>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</si>
  <si>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</si>
  <si>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</si>
  <si>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</si>
  <si>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</si>
  <si>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</si>
  <si>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</si>
  <si>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TEXT_RPG - 02</t>
    <phoneticPr fontId="1" type="noConversion"/>
  </si>
  <si>
    <t>TEXT_RPG - 03</t>
    <phoneticPr fontId="1" type="noConversion"/>
  </si>
  <si>
    <t>TEXT_RPG - 04</t>
    <phoneticPr fontId="1" type="noConversion"/>
  </si>
  <si>
    <t>TEXT_RPG JOB-LIST &amp; JOB-PROCESS</t>
    <phoneticPr fontId="1" type="noConversion"/>
  </si>
  <si>
    <t>TEXT_RPG - 06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</si>
  <si>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</si>
  <si>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</si>
  <si>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</si>
  <si>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</si>
  <si>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</si>
  <si>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</si>
  <si>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</si>
  <si>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</si>
  <si>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</si>
  <si>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</si>
  <si>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</si>
  <si>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</si>
  <si>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</si>
  <si>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</si>
  <si>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</si>
  <si>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</si>
  <si>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</si>
  <si>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TEXT_RPG - 07</t>
    <phoneticPr fontId="1" type="noConversion"/>
  </si>
  <si>
    <t>Progress Report</t>
    <phoneticPr fontId="1" type="noConversion"/>
  </si>
  <si>
    <t>TEXT_RPG - 09</t>
    <phoneticPr fontId="1" type="noConversion"/>
  </si>
  <si>
    <t>progressPlan</t>
    <phoneticPr fontId="1" type="noConversion"/>
  </si>
  <si>
    <t>progressReport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</si>
  <si>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</si>
  <si>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</si>
  <si>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</si>
  <si>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</si>
  <si>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</si>
  <si>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</si>
  <si>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</si>
  <si>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</si>
  <si>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</si>
  <si>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</si>
  <si>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</si>
  <si>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</si>
  <si>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</si>
  <si>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</si>
  <si>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</si>
  <si>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</si>
  <si>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TEXT_RPG - 10</t>
  </si>
  <si>
    <t>TEXT_RPG - 09</t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</si>
  <si>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</si>
  <si>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</si>
  <si>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</si>
  <si>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t>TEXT_RPG - 07</t>
    <phoneticPr fontId="1" type="noConversion"/>
  </si>
  <si>
    <t>TEXT_RPG - 09</t>
    <phoneticPr fontId="1" type="noConversion"/>
  </si>
  <si>
    <t>TEXT_RPG - 11</t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</si>
  <si>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</si>
  <si>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</si>
  <si>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</si>
  <si>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</si>
  <si>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</si>
  <si>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</si>
  <si>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</si>
  <si>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</si>
  <si>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</si>
  <si>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</si>
  <si>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</si>
  <si>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</si>
  <si>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</si>
  <si>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</si>
  <si>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</si>
  <si>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</si>
  <si>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</si>
  <si>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</si>
  <si>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</si>
  <si>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</si>
  <si>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</si>
  <si>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</si>
  <si>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</si>
  <si>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</si>
  <si>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</si>
  <si>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</si>
  <si>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</si>
  <si>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</si>
  <si>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</si>
  <si>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</si>
  <si>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</si>
  <si>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</si>
  <si>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</si>
  <si>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</si>
  <si>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</si>
  <si>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</si>
  <si>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</si>
  <si>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</si>
  <si>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</si>
  <si>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</si>
  <si>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</si>
  <si>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</si>
  <si>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</si>
  <si>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</si>
  <si>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</si>
  <si>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</si>
  <si>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</si>
  <si>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</si>
  <si>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</si>
  <si>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</si>
  <si>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</si>
  <si>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</si>
  <si>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</si>
  <si>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</si>
  <si>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</si>
  <si>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</si>
  <si>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</si>
  <si>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</si>
  <si>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</si>
  <si>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codingConvention</t>
    <phoneticPr fontId="1" type="noConversion"/>
  </si>
  <si>
    <t>TEXT_RPG - 01</t>
    <phoneticPr fontId="1" type="noConversion"/>
  </si>
  <si>
    <t>👊</t>
    <phoneticPr fontId="1" type="noConversion"/>
  </si>
  <si>
    <t>plan(PPT)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</si>
  <si>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</si>
  <si>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</si>
  <si>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</si>
  <si>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</si>
  <si>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</si>
  <si>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</si>
  <si>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</si>
  <si>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</si>
  <si>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</si>
  <si>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</si>
  <si>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</si>
  <si>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</si>
  <si>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</si>
  <si>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</si>
  <si>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</si>
  <si>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</si>
  <si>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</si>
  <si>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</si>
  <si>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</si>
  <si>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</si>
  <si>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</si>
  <si>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</si>
  <si>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</si>
  <si>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</si>
  <si>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</si>
  <si>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</si>
  <si>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</si>
  <si>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</si>
  <si>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</si>
  <si>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</si>
  <si>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</si>
  <si>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</si>
  <si>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</si>
  <si>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</si>
  <si>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</si>
  <si>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</si>
  <si>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</si>
  <si>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</si>
  <si>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</si>
  <si>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</si>
  <si>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</si>
  <si>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</si>
  <si>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</si>
  <si>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</si>
  <si>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</si>
  <si>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</si>
  <si>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</si>
  <si>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</si>
  <si>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</si>
  <si>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</si>
  <si>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</si>
  <si>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</si>
  <si>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</si>
  <si>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</si>
  <si>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</si>
  <si>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</si>
  <si>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</si>
  <si>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</si>
  <si>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</si>
  <si>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</si>
  <si>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</si>
  <si>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</si>
  <si>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</si>
  <si>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</si>
  <si>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</si>
  <si>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</si>
  <si>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</si>
  <si>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</si>
  <si>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</si>
  <si>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</si>
  <si>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</si>
  <si>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</si>
  <si>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</si>
  <si>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</si>
  <si>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</si>
  <si>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</si>
  <si>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</si>
  <si>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</si>
  <si>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</si>
  <si>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</si>
  <si>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</si>
  <si>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</si>
  <si>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</si>
  <si>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</si>
  <si>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</si>
  <si>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</si>
  <si>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</si>
  <si>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</si>
  <si>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</si>
  <si>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</si>
  <si>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</si>
  <si>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</si>
  <si>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</si>
  <si>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</si>
  <si>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</si>
  <si>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</si>
  <si>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</si>
  <si>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</si>
  <si>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</si>
  <si>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</si>
  <si>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</si>
  <si>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</si>
  <si>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</si>
  <si>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</si>
  <si>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</si>
  <si>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</si>
  <si>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</si>
  <si>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</si>
  <si>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</si>
  <si>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</si>
  <si>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</si>
  <si>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</si>
  <si>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</si>
  <si>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</si>
  <si>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</si>
  <si>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</si>
  <si>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</si>
  <si>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</si>
  <si>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</si>
  <si>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</si>
  <si>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</si>
  <si>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</si>
  <si>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</si>
  <si>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</si>
  <si>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</si>
  <si>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</si>
  <si>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</si>
  <si>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</si>
  <si>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</si>
  <si>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</si>
  <si>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</si>
  <si>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</si>
  <si>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</si>
  <si>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</si>
  <si>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</si>
  <si>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</si>
  <si>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</si>
  <si>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</si>
  <si>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</si>
  <si>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</si>
  <si>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</si>
  <si>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</si>
  <si>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</si>
  <si>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</si>
  <si>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</si>
  <si>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</si>
  <si>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</si>
  <si>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</si>
  <si>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</si>
  <si>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</si>
  <si>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</si>
  <si>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</si>
  <si>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</si>
  <si>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</si>
  <si>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</si>
  <si>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</si>
  <si>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</si>
  <si>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</si>
  <si>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</si>
  <si>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</si>
  <si>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</si>
  <si>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</si>
  <si>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</si>
  <si>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</si>
  <si>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</si>
  <si>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</si>
  <si>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</si>
  <si>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</si>
  <si>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</si>
  <si>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</si>
  <si>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</si>
  <si>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</si>
  <si>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</si>
  <si>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</si>
  <si>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</si>
  <si>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</si>
  <si>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</si>
  <si>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</si>
  <si>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</si>
  <si>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</si>
  <si>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</si>
  <si>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</si>
  <si>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</si>
  <si>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</si>
  <si>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</si>
  <si>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</si>
  <si>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</si>
  <si>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</si>
  <si>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</si>
  <si>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</si>
  <si>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</si>
  <si>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</si>
  <si>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</si>
  <si>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</si>
  <si>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</si>
  <si>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</si>
  <si>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</si>
  <si>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</si>
  <si>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</si>
  <si>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Act + RPG</t>
    <phoneticPr fontId="1" type="noConversion"/>
  </si>
  <si>
    <t>JOIN href</t>
    <phoneticPr fontId="1" type="noConversion"/>
  </si>
  <si>
    <t>아이디 입력 text</t>
    <phoneticPr fontId="1" type="noConversion"/>
  </si>
  <si>
    <t>로그인 버튼</t>
    <phoneticPr fontId="1" type="noConversion"/>
  </si>
  <si>
    <t>Description</t>
    <phoneticPr fontId="1" type="noConversion"/>
  </si>
  <si>
    <t>joinform</t>
    <phoneticPr fontId="1" type="noConversion"/>
  </si>
  <si>
    <t>JoinForm</t>
    <phoneticPr fontId="1" type="noConversion"/>
  </si>
  <si>
    <t>accessform</t>
    <phoneticPr fontId="1" type="noConversion"/>
  </si>
  <si>
    <t>아이디, 패스워드</t>
    <phoneticPr fontId="1" type="noConversion"/>
  </si>
  <si>
    <t>idfindform</t>
    <phoneticPr fontId="1" type="noConversion"/>
  </si>
  <si>
    <t>pwdfindform</t>
    <phoneticPr fontId="1" type="noConversion"/>
  </si>
  <si>
    <t>PwdFind</t>
    <phoneticPr fontId="1" type="noConversion"/>
  </si>
  <si>
    <t>패스워드 입력 text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</si>
  <si>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</si>
  <si>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</si>
  <si>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</si>
  <si>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</si>
  <si>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sendLogin()</t>
    <phoneticPr fontId="1" type="noConversion"/>
  </si>
  <si>
    <t>AccessForm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</si>
  <si>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</si>
  <si>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</si>
  <si>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</si>
  <si>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successform</t>
    <phoneticPr fontId="1" type="noConversion"/>
  </si>
  <si>
    <t>sendJoin</t>
    <phoneticPr fontId="1" type="noConversion"/>
  </si>
  <si>
    <t>InfoFind</t>
    <phoneticPr fontId="1" type="noConversion"/>
  </si>
  <si>
    <t>보내기 버튼</t>
    <phoneticPr fontId="1" type="noConversion"/>
  </si>
  <si>
    <t>Element
Event</t>
    <phoneticPr fontId="1" type="noConversion"/>
  </si>
  <si>
    <t>Action
(URL Mapping)</t>
    <phoneticPr fontId="1" type="noConversion"/>
  </si>
  <si>
    <t>idsearchform</t>
    <phoneticPr fontId="1" type="noConversion"/>
  </si>
  <si>
    <t>find()</t>
    <phoneticPr fontId="1" type="noConversion"/>
  </si>
  <si>
    <t>이메일</t>
    <phoneticPr fontId="1" type="noConversion"/>
  </si>
  <si>
    <t>확인 버튼</t>
    <phoneticPr fontId="1" type="noConversion"/>
  </si>
  <si>
    <t>idcheckform</t>
    <phoneticPr fontId="1" type="noConversion"/>
  </si>
  <si>
    <t>check()</t>
    <phoneticPr fontId="1" type="noConversion"/>
  </si>
  <si>
    <t>아이디</t>
    <phoneticPr fontId="1" type="noConversion"/>
  </si>
  <si>
    <t>comfirmform</t>
    <phoneticPr fontId="1" type="noConversion"/>
  </si>
  <si>
    <t>submitting()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</si>
  <si>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</si>
  <si>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</si>
  <si>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</si>
  <si>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</si>
  <si>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changeform</t>
    <phoneticPr fontId="1" type="noConversion"/>
  </si>
  <si>
    <t>modify()</t>
    <phoneticPr fontId="1" type="noConversion"/>
  </si>
  <si>
    <t>닉네임 text</t>
    <phoneticPr fontId="1" type="noConversion"/>
  </si>
  <si>
    <t>changeOn()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</si>
  <si>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</si>
  <si>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</si>
  <si>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</si>
  <si>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</si>
  <si>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</si>
  <si>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</si>
  <si>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</si>
  <si>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</si>
  <si>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</si>
  <si>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</si>
  <si>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</si>
  <si>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</si>
  <si>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</si>
  <si>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</si>
  <si>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</si>
  <si>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</si>
  <si>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</si>
  <si>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</si>
  <si>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</si>
  <si>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</si>
  <si>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</si>
  <si>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</si>
  <si>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</si>
  <si>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</si>
  <si>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</si>
  <si>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</si>
  <si>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</si>
  <si>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</si>
  <si>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</si>
  <si>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</si>
  <si>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</si>
  <si>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</si>
  <si>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</si>
  <si>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</si>
  <si>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날짜 표시</t>
    <phoneticPr fontId="1" type="noConversion"/>
  </si>
  <si>
    <t>삭제 버튼</t>
    <phoneticPr fontId="1" type="noConversion"/>
  </si>
  <si>
    <t>sendlocker</t>
    <phoneticPr fontId="1" type="noConversion"/>
  </si>
  <si>
    <t>getLockerMove()</t>
    <phoneticPr fontId="1" type="noConversion"/>
  </si>
  <si>
    <t>아이디,date</t>
  </si>
  <si>
    <t>보관함이동 selete box</t>
    <phoneticPr fontId="1" type="noConversion"/>
  </si>
  <si>
    <t>신고하기 버튼</t>
    <phoneticPr fontId="1" type="noConversion"/>
  </si>
  <si>
    <t>받은 아이디 표시</t>
    <phoneticPr fontId="1" type="noConversion"/>
  </si>
  <si>
    <t>mainform()</t>
    <phoneticPr fontId="1" type="noConversion"/>
  </si>
  <si>
    <t>글쓰기 표시</t>
    <phoneticPr fontId="1" type="noConversion"/>
  </si>
  <si>
    <t>upLoad()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</si>
  <si>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</si>
  <si>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</si>
  <si>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</si>
  <si>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</si>
  <si>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</si>
  <si>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</si>
  <si>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</si>
  <si>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</si>
  <si>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</si>
  <si>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</si>
  <si>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</si>
  <si>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</si>
  <si>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</si>
  <si>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</si>
  <si>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</si>
  <si>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>session</t>
    <phoneticPr fontId="1" type="noConversion"/>
  </si>
  <si>
    <t>write</t>
    <phoneticPr fontId="1" type="noConversion"/>
  </si>
  <si>
    <t>글쓰기</t>
    <phoneticPr fontId="1" type="noConversion"/>
  </si>
  <si>
    <t>텍스트 박스</t>
    <phoneticPr fontId="1" type="noConversion"/>
  </si>
  <si>
    <t>취소버튼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</si>
  <si>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</si>
  <si>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</si>
  <si>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</si>
  <si>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삭제버튼</t>
    <phoneticPr fontId="1" type="noConversion"/>
  </si>
  <si>
    <t>목록버튼</t>
    <phoneticPr fontId="1" type="noConversion"/>
  </si>
  <si>
    <t>updateform</t>
    <phoneticPr fontId="1" type="noConversion"/>
  </si>
  <si>
    <t>공지사항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</si>
  <si>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</si>
  <si>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Act + RPG</t>
    <phoneticPr fontId="1" type="noConversion"/>
  </si>
  <si>
    <t>Act + RPG</t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</si>
  <si>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</si>
  <si>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</si>
  <si>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</si>
  <si>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</si>
  <si>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</si>
  <si>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</si>
  <si>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</si>
  <si>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</si>
  <si>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</si>
  <si>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</si>
  <si>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</si>
  <si>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</si>
  <si>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</si>
  <si>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</si>
  <si>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</si>
  <si>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</si>
  <si>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</si>
  <si>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</si>
  <si>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</si>
  <si>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</si>
  <si>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</si>
  <si>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</si>
  <si>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</si>
  <si>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</si>
  <si>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</si>
  <si>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</si>
  <si>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</si>
  <si>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</si>
  <si>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</si>
  <si>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</si>
  <si>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</si>
  <si>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</si>
  <si>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</si>
  <si>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Act + RPG</t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</si>
  <si>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</si>
  <si>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</si>
  <si>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</si>
  <si>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</si>
  <si>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</si>
  <si>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</si>
  <si>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</si>
  <si>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</si>
  <si>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</si>
  <si>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</si>
  <si>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</si>
  <si>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</si>
  <si>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</si>
  <si>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</si>
  <si>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</si>
  <si>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</si>
  <si>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</si>
  <si>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</si>
  <si>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</si>
  <si>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</si>
  <si>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</si>
  <si>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</si>
  <si>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</si>
  <si>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</si>
  <si>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</si>
  <si>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</si>
  <si>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</si>
  <si>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</si>
  <si>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</si>
  <si>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</si>
  <si>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</si>
  <si>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</si>
  <si>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</si>
  <si>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</si>
  <si>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</si>
  <si>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</si>
  <si>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</si>
  <si>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</si>
  <si>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</si>
  <si>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</si>
  <si>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</si>
  <si>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</si>
  <si>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</si>
  <si>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</si>
  <si>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</si>
  <si>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</si>
  <si>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</si>
  <si>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</si>
  <si>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</si>
  <si>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Act + RPG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</si>
  <si>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</si>
  <si>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</si>
  <si>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</si>
  <si>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</si>
  <si>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</si>
  <si>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</si>
  <si>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</si>
  <si>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</si>
  <si>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</si>
  <si>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</si>
  <si>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</si>
  <si>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</si>
  <si>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</si>
  <si>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</si>
  <si>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</si>
  <si>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</si>
  <si>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</si>
  <si>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</si>
  <si>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</si>
  <si>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</si>
  <si>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</si>
  <si>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</si>
  <si>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</si>
  <si>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</si>
  <si>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</si>
  <si>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</si>
  <si>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</si>
  <si>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</si>
  <si>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</si>
  <si>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</si>
  <si>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</si>
  <si>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</si>
  <si>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</si>
  <si>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</si>
  <si>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</si>
  <si>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</si>
  <si>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</si>
  <si>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</si>
  <si>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</si>
  <si>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</si>
  <si>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</si>
  <si>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</si>
  <si>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</si>
  <si>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</si>
  <si>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</si>
  <si>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</si>
  <si>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</si>
  <si>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</si>
  <si>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</si>
  <si>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</si>
  <si>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</si>
  <si>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</si>
  <si>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</si>
  <si>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</si>
  <si>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</si>
  <si>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</si>
  <si>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</si>
  <si>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</si>
  <si>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</si>
  <si>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</si>
  <si>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</si>
  <si>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</si>
  <si>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</si>
  <si>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</si>
  <si>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</si>
  <si>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</si>
  <si>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</si>
  <si>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</si>
  <si>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</si>
  <si>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</si>
  <si>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</si>
  <si>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</si>
  <si>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</si>
  <si>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</si>
  <si>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</si>
  <si>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</si>
  <si>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</si>
  <si>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</si>
  <si>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</si>
  <si>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</si>
  <si>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</si>
  <si>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</si>
  <si>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</si>
  <si>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</si>
  <si>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</si>
  <si>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</si>
  <si>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</si>
  <si>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</si>
  <si>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</si>
  <si>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</si>
  <si>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</si>
  <si>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</si>
  <si>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</si>
  <si>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</si>
  <si>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</si>
  <si>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</si>
  <si>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</si>
  <si>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</si>
  <si>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</si>
  <si>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</si>
  <si>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</si>
  <si>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</si>
  <si>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</si>
  <si>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</si>
  <si>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</si>
  <si>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</si>
  <si>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</si>
  <si>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</si>
  <si>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</si>
  <si>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</si>
  <si>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</si>
  <si>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</si>
  <si>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</si>
  <si>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</si>
  <si>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</si>
  <si>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</si>
  <si>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</si>
  <si>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</si>
  <si>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</si>
  <si>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</si>
  <si>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</si>
  <si>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</si>
  <si>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</si>
  <si>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</si>
  <si>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</si>
  <si>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</si>
  <si>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  <phoneticPr fontId="1" type="noConversion"/>
  </si>
  <si>
    <t>BackPage</t>
  </si>
  <si>
    <t>CreateCharacter</t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</si>
  <si>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</si>
  <si>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</si>
  <si>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</si>
  <si>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</si>
  <si>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</si>
  <si>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</si>
  <si>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</si>
  <si>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</si>
  <si>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</si>
  <si>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</si>
  <si>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</si>
  <si>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</si>
  <si>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</si>
  <si>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</si>
  <si>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</si>
  <si>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</si>
  <si>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</si>
  <si>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</si>
  <si>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</si>
  <si>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</si>
  <si>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</si>
  <si>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</si>
  <si>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</si>
  <si>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</si>
  <si>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</si>
  <si>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</si>
  <si>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</si>
  <si>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</si>
  <si>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</si>
  <si>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</si>
  <si>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</si>
  <si>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</si>
  <si>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</si>
  <si>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</si>
  <si>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</si>
  <si>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</si>
  <si>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</si>
  <si>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</si>
  <si>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</si>
  <si>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</si>
  <si>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</si>
  <si>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</si>
  <si>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</si>
  <si>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</si>
  <si>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</si>
  <si>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</si>
  <si>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</si>
  <si>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</si>
  <si>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</si>
  <si>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</si>
  <si>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</si>
  <si>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</si>
  <si>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</si>
  <si>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</si>
  <si>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</si>
  <si>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</si>
  <si>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</si>
  <si>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</si>
  <si>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</si>
  <si>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</si>
  <si>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</si>
  <si>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</si>
  <si>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</si>
  <si>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</si>
  <si>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</si>
  <si>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</si>
  <si>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</si>
  <si>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</si>
  <si>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</si>
  <si>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</si>
  <si>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</si>
  <si>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</si>
  <si>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</si>
  <si>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</si>
  <si>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</si>
  <si>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</si>
  <si>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</si>
  <si>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</si>
  <si>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</si>
  <si>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</si>
  <si>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</si>
  <si>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</si>
  <si>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</si>
  <si>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</si>
  <si>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</si>
  <si>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</si>
  <si>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</si>
  <si>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</si>
  <si>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</si>
  <si>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</si>
  <si>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</si>
  <si>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</si>
  <si>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</si>
  <si>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</si>
  <si>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</si>
  <si>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</si>
  <si>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</si>
  <si>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</si>
  <si>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</si>
  <si>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</si>
  <si>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</si>
  <si>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</si>
  <si>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</si>
  <si>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</si>
  <si>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</si>
  <si>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</si>
  <si>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</si>
  <si>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</si>
  <si>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</si>
  <si>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</si>
  <si>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</si>
  <si>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</si>
  <si>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</si>
  <si>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</si>
  <si>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</si>
  <si>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</si>
  <si>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</si>
  <si>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</si>
  <si>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</si>
  <si>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</si>
  <si>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</si>
  <si>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</si>
  <si>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</si>
  <si>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</si>
  <si>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</si>
  <si>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</si>
  <si>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</si>
  <si>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</si>
  <si>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</si>
  <si>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</si>
  <si>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</si>
  <si>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</si>
  <si>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</si>
  <si>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</si>
  <si>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</si>
  <si>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</si>
  <si>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</si>
  <si>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</si>
  <si>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</si>
  <si>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</si>
  <si>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</si>
  <si>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</si>
  <si>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</si>
  <si>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</si>
  <si>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</si>
  <si>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</si>
  <si>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</si>
  <si>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</si>
  <si>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</si>
  <si>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</si>
  <si>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</si>
  <si>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</si>
  <si>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</si>
  <si>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</si>
  <si>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</si>
  <si>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</si>
  <si>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</si>
  <si>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</si>
  <si>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</si>
  <si>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</si>
  <si>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</si>
  <si>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</si>
  <si>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</si>
  <si>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</si>
  <si>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</si>
  <si>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</si>
  <si>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</si>
  <si>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</si>
  <si>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</si>
  <si>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</si>
  <si>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</si>
  <si>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</si>
  <si>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</si>
  <si>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</si>
  <si>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</si>
  <si>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</si>
  <si>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</si>
  <si>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</si>
  <si>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</si>
  <si>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</si>
  <si>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</si>
  <si>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</si>
  <si>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</si>
  <si>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</si>
  <si>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</si>
  <si>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</si>
  <si>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</si>
  <si>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</si>
  <si>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</si>
  <si>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</si>
  <si>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</si>
  <si>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</si>
  <si>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</si>
  <si>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</si>
  <si>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</si>
  <si>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</si>
  <si>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</si>
  <si>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</si>
  <si>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</si>
  <si>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</si>
  <si>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</si>
  <si>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</si>
  <si>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</si>
  <si>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</si>
  <si>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</si>
  <si>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</si>
  <si>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</si>
  <si>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</si>
  <si>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</si>
  <si>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</si>
  <si>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</si>
  <si>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</si>
  <si>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</si>
  <si>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</si>
  <si>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</si>
  <si>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</si>
  <si>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</si>
  <si>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</si>
  <si>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</si>
  <si>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</si>
  <si>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</si>
  <si>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</si>
  <si>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</si>
  <si>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</si>
  <si>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text-rpg-activity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</si>
  <si>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</si>
  <si>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</si>
  <si>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</si>
  <si>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</si>
  <si>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</si>
  <si>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</si>
  <si>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</si>
  <si>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</si>
  <si>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</si>
  <si>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</si>
  <si>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</si>
  <si>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</si>
  <si>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</si>
  <si>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</si>
  <si>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TEXT_RPG</t>
    <phoneticPr fontId="1" type="noConversion"/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</si>
  <si>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</si>
  <si>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</si>
  <si>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</si>
  <si>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</si>
  <si>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</si>
  <si>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</si>
  <si>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</si>
  <si>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</si>
  <si>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</si>
  <si>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</si>
  <si>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</si>
  <si>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</si>
  <si>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TEXT_RPG - 03</t>
    <phoneticPr fontId="1" type="noConversion"/>
  </si>
  <si>
    <t>Rev. No.</t>
    <phoneticPr fontId="1" type="noConversion"/>
  </si>
  <si>
    <t>alpha</t>
    <phoneticPr fontId="1" type="noConversion"/>
  </si>
  <si>
    <t>TEXT_RPG</t>
    <phoneticPr fontId="1" type="noConversion"/>
  </si>
  <si>
    <t>Rev. No.</t>
    <phoneticPr fontId="1" type="noConversion"/>
  </si>
  <si>
    <t>alpha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</si>
  <si>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</si>
  <si>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</si>
  <si>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</si>
  <si>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</si>
  <si>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</si>
  <si>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</si>
  <si>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</si>
  <si>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</si>
  <si>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</si>
  <si>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</si>
  <si>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</si>
  <si>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</si>
  <si>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</si>
  <si>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</si>
  <si>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</si>
  <si>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</si>
  <si>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</si>
  <si>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</si>
  <si>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</si>
  <si>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</si>
  <si>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</si>
  <si>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</si>
  <si>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</si>
  <si>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</si>
  <si>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</si>
  <si>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</si>
  <si>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</si>
  <si>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</si>
  <si>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</si>
  <si>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</si>
  <si>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</si>
  <si>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</si>
  <si>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</si>
  <si>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</si>
  <si>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</si>
  <si>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</si>
  <si>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</si>
  <si>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</si>
  <si>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</si>
  <si>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</si>
  <si>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</si>
  <si>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</si>
  <si>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</si>
  <si>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</si>
  <si>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</si>
  <si>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</si>
  <si>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</si>
  <si>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</si>
  <si>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</si>
  <si>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</si>
  <si>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</si>
  <si>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</si>
  <si>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</si>
  <si>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</si>
  <si>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</si>
  <si>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</si>
  <si>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</si>
  <si>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</si>
  <si>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</si>
  <si>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</si>
  <si>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</si>
  <si>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</si>
  <si>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</si>
  <si>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</si>
  <si>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</si>
  <si>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</si>
  <si>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</si>
  <si>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</si>
  <si>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</si>
  <si>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</si>
  <si>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</si>
  <si>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</si>
  <si>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</si>
  <si>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</si>
  <si>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</si>
  <si>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</si>
  <si>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</si>
  <si>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</si>
  <si>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</si>
  <si>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</si>
  <si>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</si>
  <si>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</si>
  <si>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</si>
  <si>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</si>
  <si>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</si>
  <si>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</si>
  <si>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</si>
  <si>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</si>
  <si>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</si>
  <si>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</si>
  <si>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</si>
  <si>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</si>
  <si>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Act + RPG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</si>
  <si>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</si>
  <si>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</si>
  <si>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</si>
  <si>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</si>
  <si>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</si>
  <si>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</si>
  <si>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</si>
  <si>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</si>
  <si>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</si>
  <si>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</si>
  <si>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</si>
  <si>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</si>
  <si>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</si>
  <si>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</si>
  <si>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</si>
  <si>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t>일주일 경험치 전환 내역</t>
    <phoneticPr fontId="1" type="noConversion"/>
  </si>
  <si>
    <t>전체 통계</t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</si>
  <si>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</si>
  <si>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</si>
  <si>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</si>
  <si>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</si>
  <si>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</si>
  <si>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</si>
  <si>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</si>
  <si>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</si>
  <si>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</si>
  <si>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</si>
  <si>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t>AdminAgeActivity</t>
    <phoneticPr fontId="1" type="noConversion"/>
  </si>
  <si>
    <t>adminasexctivity</t>
    <phoneticPr fontId="1" type="noConversion"/>
  </si>
  <si>
    <t>AdminSexActivity</t>
    <phoneticPr fontId="1" type="noConversion"/>
  </si>
  <si>
    <t>누적 운동량</t>
    <phoneticPr fontId="1" type="noConversion"/>
  </si>
  <si>
    <t>회원 전체 운동량 페이지</t>
    <phoneticPr fontId="1" type="noConversion"/>
  </si>
  <si>
    <t>걸음 수 그래프</t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</si>
  <si>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</si>
  <si>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</si>
  <si>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</si>
  <si>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</si>
  <si>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</si>
  <si>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</si>
  <si>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</si>
  <si>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</si>
  <si>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</si>
  <si>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</si>
  <si>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</si>
  <si>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</si>
  <si>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</si>
  <si>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</si>
  <si>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</si>
  <si>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</si>
  <si>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</si>
  <si>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</si>
  <si>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</si>
  <si>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</si>
  <si>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</si>
  <si>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</si>
  <si>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</si>
  <si>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</si>
  <si>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</si>
  <si>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</si>
  <si>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</si>
  <si>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</si>
  <si>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</si>
  <si>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</si>
  <si>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avgFloorAllUser</t>
    <phoneticPr fontId="1" type="noConversion"/>
  </si>
  <si>
    <t>성별 기준
걸음수/층수
그래프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</si>
  <si>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</si>
  <si>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</si>
  <si>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</si>
  <si>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</si>
  <si>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</si>
  <si>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</si>
  <si>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</si>
  <si>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</si>
  <si>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</si>
  <si>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</si>
  <si>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</si>
  <si>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</si>
  <si>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</si>
  <si>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</si>
  <si>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</si>
  <si>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</si>
  <si>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</si>
  <si>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</si>
  <si>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</si>
  <si>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</si>
  <si>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</si>
  <si>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</si>
  <si>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</si>
  <si>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</si>
  <si>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</si>
  <si>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</si>
  <si>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</si>
  <si>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</si>
  <si>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</si>
  <si>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</si>
  <si>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</si>
  <si>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</si>
  <si>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</si>
  <si>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</si>
  <si>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</si>
  <si>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</si>
  <si>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</si>
  <si>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</si>
  <si>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</si>
  <si>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</si>
  <si>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</si>
  <si>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</si>
  <si>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</si>
  <si>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</si>
  <si>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</si>
  <si>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</si>
  <si>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</si>
  <si>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</si>
  <si>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</si>
  <si>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</si>
  <si>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</si>
  <si>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</si>
  <si>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</si>
  <si>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</si>
  <si>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</si>
  <si>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</si>
  <si>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</si>
  <si>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</si>
  <si>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</si>
  <si>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</si>
  <si>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</si>
  <si>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</si>
  <si>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</si>
  <si>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</si>
  <si>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</si>
  <si>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</si>
  <si>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</si>
  <si>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</si>
  <si>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</si>
  <si>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</si>
  <si>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</si>
  <si>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</si>
  <si>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</si>
  <si>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</si>
  <si>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</si>
  <si>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</si>
  <si>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</si>
  <si>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</si>
  <si>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</si>
  <si>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</si>
  <si>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</si>
  <si>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</si>
  <si>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</si>
  <si>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</si>
  <si>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</si>
  <si>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</si>
  <si>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</si>
  <si>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</si>
  <si>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</si>
  <si>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</si>
  <si>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</si>
  <si>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</si>
  <si>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</si>
  <si>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</si>
  <si>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</si>
  <si>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</si>
  <si>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</si>
  <si>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</si>
  <si>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</si>
  <si>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</si>
  <si>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</si>
  <si>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</si>
  <si>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</si>
  <si>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</si>
  <si>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</si>
  <si>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</si>
  <si>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</si>
  <si>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</si>
  <si>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</si>
  <si>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</si>
  <si>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</si>
  <si>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</si>
  <si>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</si>
  <si>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</si>
  <si>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</si>
  <si>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</si>
  <si>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</si>
  <si>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</si>
  <si>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</si>
  <si>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</si>
  <si>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</si>
  <si>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</si>
  <si>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</si>
  <si>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</si>
  <si>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</si>
  <si>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김형석/</t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</si>
  <si>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</si>
  <si>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</si>
  <si>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</si>
  <si>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</si>
  <si>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</si>
  <si>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</si>
  <si>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</si>
  <si>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</si>
  <si>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</si>
  <si>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</si>
  <si>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</si>
  <si>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</si>
  <si>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</si>
  <si>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</si>
  <si>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</si>
  <si>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</si>
  <si>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</si>
  <si>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</si>
  <si>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</si>
  <si>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</si>
  <si>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</si>
  <si>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</si>
  <si>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</si>
  <si>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</si>
  <si>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</si>
  <si>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</si>
  <si>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</si>
  <si>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</si>
  <si>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</si>
  <si>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</si>
  <si>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</si>
  <si>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</si>
  <si>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</si>
  <si>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</si>
  <si>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</si>
  <si>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</si>
  <si>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</si>
  <si>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</si>
  <si>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</si>
  <si>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</si>
  <si>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</si>
  <si>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</si>
  <si>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</si>
  <si>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</si>
  <si>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</si>
  <si>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</si>
  <si>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</si>
  <si>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</si>
  <si>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</si>
  <si>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</si>
  <si>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</si>
  <si>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</si>
  <si>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</si>
  <si>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</si>
  <si>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</si>
  <si>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</si>
  <si>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</si>
  <si>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</si>
  <si>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</si>
  <si>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</si>
  <si>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</si>
  <si>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</si>
  <si>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</si>
  <si>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</si>
  <si>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</si>
  <si>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</si>
  <si>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</si>
  <si>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</si>
  <si>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</si>
  <si>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</si>
  <si>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</si>
  <si>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</si>
  <si>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</si>
  <si>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</si>
  <si>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</si>
  <si>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</si>
  <si>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</si>
  <si>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</si>
  <si>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</si>
  <si>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</si>
  <si>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</si>
  <si>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</si>
  <si>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</si>
  <si>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</si>
  <si>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</si>
  <si>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</si>
  <si>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</si>
  <si>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</si>
  <si>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</si>
  <si>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</si>
  <si>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</si>
  <si>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</si>
  <si>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</si>
  <si>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</si>
  <si>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</si>
  <si>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</si>
  <si>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</si>
  <si>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</si>
  <si>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</si>
  <si>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</si>
  <si>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</si>
  <si>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</si>
  <si>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</si>
  <si>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</si>
  <si>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</si>
  <si>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</si>
  <si>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</si>
  <si>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</si>
  <si>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</si>
  <si>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</si>
  <si>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</si>
  <si>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</si>
  <si>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</si>
  <si>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</si>
  <si>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</si>
  <si>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</si>
  <si>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</si>
  <si>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</si>
  <si>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</si>
  <si>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</si>
  <si>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</si>
  <si>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</si>
  <si>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</si>
  <si>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</si>
  <si>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</si>
  <si>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</si>
  <si>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</si>
  <si>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</si>
  <si>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</si>
  <si>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</si>
  <si>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</si>
  <si>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</si>
  <si>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</si>
  <si>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</si>
  <si>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</si>
  <si>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</si>
  <si>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</si>
  <si>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</si>
  <si>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</si>
  <si>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</si>
  <si>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</si>
  <si>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</si>
  <si>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admin
Activity
SexLog</t>
    <phoneticPr fontId="1" type="noConversion"/>
  </si>
  <si>
    <t>Admin</t>
    <phoneticPr fontId="1" type="noConversion"/>
  </si>
  <si>
    <t>Activity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</si>
  <si>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</si>
  <si>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</si>
  <si>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</si>
  <si>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</si>
  <si>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</si>
  <si>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</si>
  <si>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</si>
  <si>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</si>
  <si>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</si>
  <si>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</si>
  <si>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</si>
  <si>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</si>
  <si>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</si>
  <si>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</si>
  <si>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</si>
  <si>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</si>
  <si>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</si>
  <si>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</si>
  <si>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</si>
  <si>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</si>
  <si>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</si>
  <si>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</si>
  <si>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</si>
  <si>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</si>
  <si>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</si>
  <si>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</si>
  <si>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</si>
  <si>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</si>
  <si>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</si>
  <si>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</si>
  <si>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</si>
  <si>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</si>
  <si>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</si>
  <si>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</si>
  <si>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</si>
  <si>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</si>
  <si>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</si>
  <si>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</si>
  <si>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</si>
  <si>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</si>
  <si>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</si>
  <si>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</si>
  <si>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</si>
  <si>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</si>
  <si>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</si>
  <si>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</si>
  <si>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</si>
  <si>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</si>
  <si>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</si>
  <si>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</si>
  <si>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</si>
  <si>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</si>
  <si>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</si>
  <si>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</si>
  <si>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</si>
  <si>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</si>
  <si>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</si>
  <si>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</si>
  <si>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</si>
  <si>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</si>
  <si>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</si>
  <si>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</si>
  <si>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</si>
  <si>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</si>
  <si>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</si>
  <si>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</si>
  <si>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</si>
  <si>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</si>
  <si>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</si>
  <si>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</si>
  <si>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</si>
  <si>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</si>
  <si>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</si>
  <si>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</si>
  <si>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</si>
  <si>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</si>
  <si>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</si>
  <si>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</si>
  <si>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</si>
  <si>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</si>
  <si>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</si>
  <si>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</si>
  <si>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</si>
  <si>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</si>
  <si>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</si>
  <si>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</si>
  <si>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</si>
  <si>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</si>
  <si>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</si>
  <si>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</si>
  <si>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</si>
  <si>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</si>
  <si>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</si>
  <si>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</si>
  <si>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</si>
  <si>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</si>
  <si>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</si>
  <si>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</si>
  <si>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</si>
  <si>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</si>
  <si>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</si>
  <si>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</si>
  <si>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</si>
  <si>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</si>
  <si>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</si>
  <si>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</si>
  <si>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</si>
  <si>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</si>
  <si>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</si>
  <si>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</si>
  <si>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</si>
  <si>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</si>
  <si>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</si>
  <si>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</si>
  <si>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</si>
  <si>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</si>
  <si>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</si>
  <si>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</si>
  <si>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</si>
  <si>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</si>
  <si>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</si>
  <si>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</si>
  <si>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</si>
  <si>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</si>
  <si>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</si>
  <si>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</si>
  <si>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</si>
  <si>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</si>
  <si>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</si>
  <si>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</si>
  <si>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</si>
  <si>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</si>
  <si>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</si>
  <si>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</si>
  <si>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</si>
  <si>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</si>
  <si>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</si>
  <si>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</si>
  <si>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</si>
  <si>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</si>
  <si>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</si>
  <si>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</si>
  <si>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</si>
  <si>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</si>
  <si>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</si>
  <si>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</si>
  <si>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</si>
  <si>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</si>
  <si>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</si>
  <si>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</si>
  <si>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</si>
  <si>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</si>
  <si>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</si>
  <si>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</si>
  <si>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</si>
  <si>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</si>
  <si>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</si>
  <si>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</si>
  <si>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</si>
  <si>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</si>
  <si>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</si>
  <si>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</si>
  <si>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</si>
  <si>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</si>
  <si>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</si>
  <si>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</si>
  <si>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</si>
  <si>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</si>
  <si>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</si>
  <si>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</si>
  <si>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</si>
  <si>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</si>
  <si>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</si>
  <si>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</si>
  <si>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</si>
  <si>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</si>
  <si>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</si>
  <si>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</si>
  <si>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</si>
  <si>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</si>
  <si>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</si>
  <si>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</si>
  <si>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</si>
  <si>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</si>
  <si>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</si>
  <si>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</si>
  <si>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</si>
  <si>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</si>
  <si>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</si>
  <si>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</si>
  <si>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</si>
  <si>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</si>
  <si>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</si>
  <si>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</si>
  <si>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</si>
  <si>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</si>
  <si>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</si>
  <si>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</si>
  <si>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</si>
  <si>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</si>
  <si>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</si>
  <si>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</si>
  <si>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</si>
  <si>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</si>
  <si>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</si>
  <si>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</si>
  <si>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</si>
  <si>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</si>
  <si>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</si>
  <si>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</si>
  <si>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</si>
  <si>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</si>
  <si>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</si>
  <si>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</si>
  <si>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</si>
  <si>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</si>
  <si>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</si>
  <si>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</si>
  <si>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</si>
  <si>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</si>
  <si>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</si>
  <si>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</si>
  <si>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</si>
  <si>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</si>
  <si>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</si>
  <si>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</si>
  <si>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</si>
  <si>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</si>
  <si>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</si>
  <si>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</si>
  <si>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</si>
  <si>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</si>
  <si>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</si>
  <si>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</si>
  <si>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</si>
  <si>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</si>
  <si>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</si>
  <si>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</si>
  <si>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</si>
  <si>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</si>
  <si>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</si>
  <si>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</si>
  <si>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</si>
  <si>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</si>
  <si>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</si>
  <si>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</si>
  <si>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</si>
  <si>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</si>
  <si>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</si>
  <si>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</si>
  <si>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</si>
  <si>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</si>
  <si>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</si>
  <si>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</si>
  <si>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</si>
  <si>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</si>
  <si>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</si>
  <si>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</si>
  <si>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</si>
  <si>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</si>
  <si>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</si>
  <si>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</si>
  <si>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</si>
  <si>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</si>
  <si>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</si>
  <si>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</si>
  <si>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</si>
  <si>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</si>
  <si>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</si>
  <si>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</si>
  <si>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</si>
  <si>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</si>
  <si>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</si>
  <si>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</si>
  <si>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</si>
  <si>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</si>
  <si>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</si>
  <si>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</si>
  <si>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</si>
  <si>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</si>
  <si>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</si>
  <si>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</si>
  <si>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</si>
  <si>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</si>
  <si>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</si>
  <si>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</si>
  <si>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</si>
  <si>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</si>
  <si>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</si>
  <si>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</si>
  <si>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</si>
  <si>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</si>
  <si>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</si>
  <si>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</si>
  <si>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</si>
  <si>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</si>
  <si>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</si>
  <si>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</si>
  <si>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</si>
  <si>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</si>
  <si>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</si>
  <si>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</si>
  <si>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</si>
  <si>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</si>
  <si>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</si>
  <si>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</si>
  <si>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</si>
  <si>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</si>
  <si>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</si>
  <si>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</si>
  <si>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</si>
  <si>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</si>
  <si>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</si>
  <si>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</si>
  <si>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</si>
  <si>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</si>
  <si>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</si>
  <si>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</si>
  <si>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</si>
  <si>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</si>
  <si>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</si>
  <si>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</si>
  <si>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</si>
  <si>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</si>
  <si>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</si>
  <si>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</si>
  <si>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</si>
  <si>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</si>
  <si>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</si>
  <si>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</si>
  <si>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</si>
  <si>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</si>
  <si>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</si>
  <si>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</si>
  <si>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</si>
  <si>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</si>
  <si>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</si>
  <si>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</si>
  <si>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</si>
  <si>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</si>
  <si>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</si>
  <si>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</si>
  <si>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</si>
  <si>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</si>
  <si>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</si>
  <si>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</si>
  <si>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</si>
  <si>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</si>
  <si>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</si>
  <si>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</si>
  <si>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</si>
  <si>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</si>
  <si>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</si>
  <si>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</si>
  <si>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</si>
  <si>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</si>
  <si>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</si>
  <si>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</si>
  <si>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</si>
  <si>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</si>
  <si>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</si>
  <si>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</si>
  <si>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</si>
  <si>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</si>
  <si>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</si>
  <si>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</si>
  <si>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</si>
  <si>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</si>
  <si>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</si>
  <si>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</si>
  <si>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</si>
  <si>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</si>
  <si>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</si>
  <si>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</si>
  <si>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</si>
  <si>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</si>
  <si>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</si>
  <si>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</si>
  <si>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</si>
  <si>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</si>
  <si>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</si>
  <si>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</si>
  <si>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</si>
  <si>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</si>
  <si>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</si>
  <si>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</si>
  <si>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</si>
  <si>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</si>
  <si>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</si>
  <si>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</si>
  <si>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</si>
  <si>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</si>
  <si>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</si>
  <si>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</si>
  <si>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</si>
  <si>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</si>
  <si>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</si>
  <si>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</si>
  <si>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</si>
  <si>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</si>
  <si>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</si>
  <si>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</si>
  <si>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</si>
  <si>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</si>
  <si>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</si>
  <si>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</si>
  <si>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</si>
  <si>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</si>
  <si>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</si>
  <si>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</si>
  <si>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</si>
  <si>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</si>
  <si>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</si>
  <si>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</si>
  <si>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</si>
  <si>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</si>
  <si>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</si>
  <si>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</si>
  <si>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</si>
  <si>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</si>
  <si>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</si>
  <si>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</si>
  <si>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</si>
  <si>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</si>
  <si>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</si>
  <si>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</si>
  <si>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</si>
  <si>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</si>
  <si>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</si>
  <si>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</si>
  <si>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</si>
  <si>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</si>
  <si>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</si>
  <si>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</si>
  <si>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</si>
  <si>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</si>
  <si>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</si>
  <si>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</si>
  <si>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</si>
  <si>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Activity_RPG</t>
    <phoneticPr fontId="1" type="noConversion"/>
  </si>
  <si>
    <t>CI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</si>
  <si>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</si>
  <si>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</si>
  <si>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</si>
  <si>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</si>
  <si>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</si>
  <si>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</si>
  <si>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</si>
  <si>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</si>
  <si>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</si>
  <si>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</si>
  <si>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</si>
  <si>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</si>
  <si>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</si>
  <si>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</si>
  <si>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</si>
  <si>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</si>
  <si>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</si>
  <si>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</si>
  <si>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</si>
  <si>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</si>
  <si>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</si>
  <si>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NUMBER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</si>
  <si>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</si>
  <si>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</si>
  <si>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</si>
  <si>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CH_MBID</t>
    <phoneticPr fontId="1" type="noConversion"/>
  </si>
  <si>
    <t>CHARACTER
_SKILLS</t>
    <phoneticPr fontId="1" type="noConversion"/>
  </si>
  <si>
    <t>MI</t>
    <phoneticPr fontId="1" type="noConversion"/>
  </si>
  <si>
    <t>몬스터 사진 경로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</si>
  <si>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</si>
  <si>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</si>
  <si>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</si>
  <si>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</si>
  <si>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</si>
  <si>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MS_DAMAGE</t>
    <phoneticPr fontId="1" type="noConversion"/>
  </si>
  <si>
    <t>몬스터 코드</t>
    <phoneticPr fontId="1" type="noConversion"/>
  </si>
  <si>
    <t>ITME
_GRADE</t>
    <phoneticPr fontId="1" type="noConversion"/>
  </si>
  <si>
    <t>아이템 등급 이름</t>
    <phoneticPr fontId="1" type="noConversion"/>
  </si>
  <si>
    <t>IG_CODE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</si>
  <si>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</si>
  <si>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</si>
  <si>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</si>
  <si>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</si>
  <si>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</si>
  <si>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</si>
  <si>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</si>
  <si>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</si>
  <si>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</si>
  <si>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</si>
  <si>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</si>
  <si>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</si>
  <si>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</si>
  <si>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</si>
  <si>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</si>
  <si>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</si>
  <si>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</si>
  <si>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</si>
  <si>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</si>
  <si>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</si>
  <si>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</si>
  <si>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</si>
  <si>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</si>
  <si>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</si>
  <si>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</si>
  <si>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</si>
  <si>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</si>
  <si>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</si>
  <si>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</si>
  <si>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</si>
  <si>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</si>
  <si>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</si>
  <si>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</si>
  <si>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</si>
  <si>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</si>
  <si>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</si>
  <si>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</si>
  <si>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</si>
  <si>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</si>
  <si>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</si>
  <si>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</si>
  <si>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</si>
  <si>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</si>
  <si>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</si>
  <si>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</si>
  <si>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</si>
  <si>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</si>
  <si>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</si>
  <si>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</si>
  <si>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</si>
  <si>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</si>
  <si>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</si>
  <si>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</si>
  <si>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</si>
  <si>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</si>
  <si>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</si>
  <si>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</si>
  <si>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</si>
  <si>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</si>
  <si>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</si>
  <si>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</si>
  <si>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</si>
  <si>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</si>
  <si>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</si>
  <si>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</si>
  <si>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</si>
  <si>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</si>
  <si>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</si>
  <si>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</si>
  <si>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</si>
  <si>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</si>
  <si>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</si>
  <si>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</si>
  <si>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</si>
  <si>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</si>
  <si>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</si>
  <si>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</si>
  <si>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</si>
  <si>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</si>
  <si>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</si>
  <si>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</si>
  <si>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</si>
  <si>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</si>
  <si>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</si>
  <si>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</si>
  <si>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</si>
  <si>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</si>
  <si>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</si>
  <si>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</si>
  <si>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</si>
  <si>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</si>
  <si>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</si>
  <si>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</si>
  <si>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</si>
  <si>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</si>
  <si>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</si>
  <si>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</si>
  <si>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</si>
  <si>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</si>
  <si>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</si>
  <si>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</si>
  <si>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</si>
  <si>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</si>
  <si>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</si>
  <si>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</si>
  <si>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</si>
  <si>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</si>
  <si>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</si>
  <si>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</si>
  <si>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</si>
  <si>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</si>
  <si>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QB_CODE_PK</t>
  </si>
  <si>
    <t>QB_MBID</t>
  </si>
  <si>
    <t>QB_MBID_FK</t>
  </si>
  <si>
    <t>QB_TITLE</t>
  </si>
  <si>
    <t>QB_CONTENT</t>
  </si>
  <si>
    <t>QB_DATE</t>
  </si>
  <si>
    <t>QB_HIT</t>
  </si>
  <si>
    <t>QB_GROUP</t>
  </si>
  <si>
    <t>QB_STEP</t>
  </si>
  <si>
    <t>QB_INDENT</t>
  </si>
  <si>
    <t>QR_ID_FK</t>
    <phoneticPr fontId="1" type="noConversion"/>
  </si>
  <si>
    <t>QR_BDCODE</t>
    <phoneticPr fontId="1" type="noConversion"/>
  </si>
  <si>
    <t>EVENT
BOARD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</si>
  <si>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</si>
  <si>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</si>
  <si>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</si>
  <si>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</si>
  <si>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</si>
  <si>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</si>
  <si>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</si>
  <si>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EB_GROUP</t>
  </si>
  <si>
    <t>EB_STEP</t>
  </si>
  <si>
    <t>EB_INDENT</t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</si>
  <si>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</si>
  <si>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</si>
  <si>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</si>
  <si>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</si>
  <si>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</si>
  <si>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</si>
  <si>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</si>
  <si>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</si>
  <si>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</si>
  <si>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</si>
  <si>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</si>
  <si>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</si>
  <si>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</si>
  <si>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</si>
  <si>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</si>
  <si>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</si>
  <si>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</si>
  <si>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</si>
  <si>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</si>
  <si>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NR</t>
    <phoneticPr fontId="1" type="noConversion"/>
  </si>
  <si>
    <t>댓글번호</t>
  </si>
  <si>
    <t>NR_CODE_PK</t>
    <phoneticPr fontId="1" type="noConversion"/>
  </si>
  <si>
    <t>NR_MBID</t>
    <phoneticPr fontId="1" type="noConversion"/>
  </si>
  <si>
    <t>MEMBAR</t>
  </si>
  <si>
    <t>NR_BDCODE_FK</t>
    <phoneticPr fontId="1" type="noConversion"/>
  </si>
  <si>
    <t>ATTACKBOARD</t>
  </si>
  <si>
    <t>ATTACK
BOARD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</si>
  <si>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</si>
  <si>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</si>
  <si>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</si>
  <si>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</si>
  <si>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</si>
  <si>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</si>
  <si>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</si>
  <si>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</si>
  <si>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</si>
  <si>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</si>
  <si>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</si>
  <si>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</si>
  <si>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</si>
  <si>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</si>
  <si>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</si>
  <si>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</si>
  <si>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</si>
  <si>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</si>
  <si>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</si>
  <si>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CH_MBID_PK 
CH_MBID_FK</t>
    <phoneticPr fontId="1" type="noConversion"/>
  </si>
  <si>
    <t>CH_MBGENDER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</si>
  <si>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</si>
  <si>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</si>
  <si>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</si>
  <si>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</si>
  <si>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</si>
  <si>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GU_CODE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</si>
  <si>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</si>
  <si>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</si>
  <si>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</si>
  <si>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GL_CODE</t>
    <phoneticPr fontId="1" type="noConversion"/>
  </si>
  <si>
    <t>마나</t>
    <phoneticPr fontId="1" type="noConversion"/>
  </si>
  <si>
    <t>CH_DEX</t>
    <phoneticPr fontId="1" type="noConversion"/>
  </si>
  <si>
    <t>CH_INT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</si>
  <si>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</si>
  <si>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</si>
  <si>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</si>
  <si>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소지금</t>
    <phoneticPr fontId="1" type="noConversion"/>
  </si>
  <si>
    <t>레벨코드</t>
    <phoneticPr fontId="1" type="noConversion"/>
  </si>
  <si>
    <t>CHAR</t>
    <phoneticPr fontId="1" type="noConversion"/>
  </si>
  <si>
    <t>EQ</t>
    <phoneticPr fontId="1" type="noConversion"/>
  </si>
  <si>
    <t>EQ_CHNAME</t>
    <phoneticPr fontId="1" type="noConversion"/>
  </si>
  <si>
    <t>EQ_CHNAME_PK
EQ_CHNAME_FK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</si>
  <si>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</si>
  <si>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</si>
  <si>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</si>
  <si>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</si>
  <si>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IT_CODE</t>
    <phoneticPr fontId="1" type="noConversion"/>
  </si>
  <si>
    <t>IV_MBID</t>
    <phoneticPr fontId="1" type="noConversion"/>
  </si>
  <si>
    <t>IV_MBID_PK
IV_MBID_FK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</si>
  <si>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</si>
  <si>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</si>
  <si>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</si>
  <si>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</t>
    <phoneticPr fontId="1" type="noConversion"/>
  </si>
  <si>
    <t>상점 코드</t>
    <phoneticPr fontId="1" type="noConversion"/>
  </si>
  <si>
    <t>STORE_CODE</t>
    <phoneticPr fontId="1" type="noConversion"/>
  </si>
  <si>
    <t>SC_CODE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</si>
  <si>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</si>
  <si>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</si>
  <si>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</si>
  <si>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상점 이름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</si>
  <si>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</si>
  <si>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</si>
  <si>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</si>
  <si>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</si>
  <si>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</si>
  <si>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</si>
  <si>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아이템 구입가격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</si>
  <si>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</si>
  <si>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</si>
  <si>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</si>
  <si>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</si>
  <si>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</si>
  <si>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강화 등급</t>
    <phoneticPr fontId="1" type="noConversion"/>
  </si>
  <si>
    <t>IT_ENLEVEL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</si>
  <si>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</si>
  <si>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</si>
  <si>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</si>
  <si>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</si>
  <si>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</si>
  <si>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</si>
  <si>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</si>
  <si>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</si>
  <si>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</si>
  <si>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</si>
  <si>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</si>
  <si>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</si>
  <si>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</si>
  <si>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</si>
  <si>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</si>
  <si>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</si>
  <si>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</si>
  <si>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</si>
  <si>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</si>
  <si>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</si>
  <si>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</si>
  <si>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</si>
  <si>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</si>
  <si>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</si>
  <si>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</si>
  <si>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</si>
  <si>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</si>
  <si>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MO_FICODE_FK</t>
    <phoneticPr fontId="1" type="noConversion"/>
  </si>
  <si>
    <t>FI_CODE</t>
    <phoneticPr fontId="1" type="noConversion"/>
  </si>
  <si>
    <t>FI</t>
    <phoneticPr fontId="1" type="noConversion"/>
  </si>
  <si>
    <t>필드 코드</t>
    <phoneticPr fontId="1" type="noConversion"/>
  </si>
  <si>
    <t>FI_CODE_PK</t>
    <phoneticPr fontId="1" type="noConversion"/>
  </si>
  <si>
    <t>FI_NAME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</si>
  <si>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</si>
  <si>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</si>
  <si>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</si>
  <si>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</si>
  <si>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퀘스트내용</t>
    <phoneticPr fontId="1" type="noConversion"/>
  </si>
  <si>
    <t>QUE_CONTENT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</si>
  <si>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</si>
  <si>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</si>
  <si>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</si>
  <si>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MQ_CHMBID_PK       MQ_CHMBID_FK</t>
    <phoneticPr fontId="1" type="noConversion"/>
  </si>
  <si>
    <t>MQ_QUECODE</t>
    <phoneticPr fontId="1" type="noConversion"/>
  </si>
  <si>
    <t>MQ_CHNAME</t>
    <phoneticPr fontId="1" type="noConversion"/>
  </si>
  <si>
    <t>퀘스트완료코드</t>
    <phoneticPr fontId="1" type="noConversion"/>
  </si>
  <si>
    <t>QUP_QUECODE_PK  QUP_QUECODE_FK</t>
    <phoneticPr fontId="1" type="noConversion"/>
  </si>
  <si>
    <t>QUEST</t>
    <phoneticPr fontId="1" type="noConversion"/>
  </si>
  <si>
    <t>보상경험치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</si>
  <si>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</si>
  <si>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</si>
  <si>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</si>
  <si>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</si>
  <si>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GL</t>
    <phoneticPr fontId="1" type="noConversion"/>
  </si>
  <si>
    <t>GL_CODE_PK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</si>
  <si>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</si>
  <si>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</si>
  <si>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</si>
  <si>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</si>
  <si>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</si>
  <si>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길드이름</t>
    <phoneticPr fontId="1" type="noConversion"/>
  </si>
  <si>
    <t>GU_NAME</t>
    <phoneticPr fontId="1" type="noConversion"/>
  </si>
  <si>
    <t>길드코드 : 길드생성코드</t>
    <phoneticPr fontId="1" type="noConversion"/>
  </si>
  <si>
    <t>IV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</si>
  <si>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</si>
  <si>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</si>
  <si>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</si>
  <si>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</si>
  <si>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</si>
  <si>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</si>
  <si>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</si>
  <si>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</si>
  <si>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</si>
  <si>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</si>
  <si>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AdminManagement</t>
    <phoneticPr fontId="1" type="noConversion"/>
  </si>
  <si>
    <t>IMBytisDao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</si>
  <si>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</si>
  <si>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</si>
  <si>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</si>
  <si>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</si>
  <si>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</si>
  <si>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</si>
  <si>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t>Act + RPG</t>
    <phoneticPr fontId="1" type="noConversion"/>
  </si>
  <si>
    <t>main.jsp</t>
    <phoneticPr fontId="1" type="noConversion"/>
  </si>
  <si>
    <t>HOME</t>
    <phoneticPr fontId="1" type="noConversion"/>
  </si>
  <si>
    <t>메시지</t>
    <phoneticPr fontId="1" type="noConversion"/>
  </si>
  <si>
    <t>GAME</t>
    <phoneticPr fontId="1" type="noConversion"/>
  </si>
  <si>
    <t>LOGIN</t>
    <phoneticPr fontId="1" type="noConversion"/>
  </si>
  <si>
    <t>`</t>
    <phoneticPr fontId="1" type="noConversion"/>
  </si>
  <si>
    <t>EVENT</t>
    <phoneticPr fontId="1" type="noConversion"/>
  </si>
  <si>
    <t>join.jsp로 이동</t>
    <phoneticPr fontId="1" type="noConversion"/>
  </si>
  <si>
    <t>main.jsp로 이동</t>
    <phoneticPr fontId="1" type="noConversion"/>
  </si>
  <si>
    <t>messageform</t>
    <phoneticPr fontId="1" type="noConversion"/>
  </si>
  <si>
    <t>getMessage.jsp로 이동</t>
    <phoneticPr fontId="1" type="noConversion"/>
  </si>
  <si>
    <t>MessageForm</t>
    <phoneticPr fontId="1" type="noConversion"/>
  </si>
  <si>
    <t>freeboardform</t>
    <phoneticPr fontId="1" type="noConversion"/>
  </si>
  <si>
    <t>freeBoardList.jsp로 이동</t>
    <phoneticPr fontId="1" type="noConversion"/>
  </si>
  <si>
    <t>FreeBoardForm</t>
    <phoneticPr fontId="1" type="noConversion"/>
  </si>
  <si>
    <t>gameform</t>
    <phoneticPr fontId="1" type="noConversion"/>
  </si>
  <si>
    <t>game main page</t>
    <phoneticPr fontId="1" type="noConversion"/>
  </si>
  <si>
    <t>GameForm</t>
    <phoneticPr fontId="1" type="noConversion"/>
  </si>
  <si>
    <t>access.jsp로 이동</t>
    <phoneticPr fontId="1" type="noConversion"/>
  </si>
  <si>
    <t>noticeform</t>
    <phoneticPr fontId="1" type="noConversion"/>
  </si>
  <si>
    <t>noticeBoardList.jsp로 이동</t>
    <phoneticPr fontId="1" type="noConversion"/>
  </si>
  <si>
    <t>NoticeForm</t>
    <phoneticPr fontId="1" type="noConversion"/>
  </si>
  <si>
    <t>eventform</t>
    <phoneticPr fontId="1" type="noConversion"/>
  </si>
  <si>
    <t>eventBoardList.jsp로 이동</t>
    <phoneticPr fontId="1" type="noConversion"/>
  </si>
  <si>
    <t>EventForm</t>
    <phoneticPr fontId="1" type="noConversion"/>
  </si>
  <si>
    <t>access.jsp</t>
    <phoneticPr fontId="1" type="noConversion"/>
  </si>
  <si>
    <t>아이디 찾기 버튼</t>
    <phoneticPr fontId="1" type="noConversion"/>
  </si>
  <si>
    <t>idFind.jsp로 이동</t>
    <phoneticPr fontId="1" type="noConversion"/>
  </si>
  <si>
    <t>IdFind</t>
    <phoneticPr fontId="1" type="noConversion"/>
  </si>
  <si>
    <t>pwdFind.jsp로 이동</t>
    <phoneticPr fontId="1" type="noConversion"/>
  </si>
  <si>
    <t>join.jsp</t>
    <phoneticPr fontId="1" type="noConversion"/>
  </si>
  <si>
    <t>나이 선택 스크롤</t>
    <phoneticPr fontId="1" type="noConversion"/>
  </si>
  <si>
    <t>성별 radio 버튼</t>
    <phoneticPr fontId="1" type="noConversion"/>
  </si>
  <si>
    <t>아이디, 패스워드, 이름, 나이,
성별, 핸드폰번호, 이메일, 답</t>
    <phoneticPr fontId="1" type="noConversion"/>
  </si>
  <si>
    <t>infoFind.jsp</t>
    <phoneticPr fontId="1" type="noConversion"/>
  </si>
  <si>
    <t>comfirm.jsp로 이동(인증번호)</t>
    <phoneticPr fontId="1" type="noConversion"/>
  </si>
  <si>
    <t>Comfirm</t>
    <phoneticPr fontId="1" type="noConversion"/>
  </si>
  <si>
    <t>pwdFind.jsp</t>
    <phoneticPr fontId="1" type="noConversion"/>
  </si>
  <si>
    <t>infoFind.jsp로 이동(이메일 전송)</t>
    <phoneticPr fontId="1" type="noConversion"/>
  </si>
  <si>
    <t>idfind.jsp</t>
    <phoneticPr fontId="1" type="noConversion"/>
  </si>
  <si>
    <t>access.jsp로 이동(로그인)</t>
    <phoneticPr fontId="1" type="noConversion"/>
  </si>
  <si>
    <t>userInfo.jsp</t>
    <phoneticPr fontId="1" type="noConversion"/>
  </si>
  <si>
    <t>infoChange.jsp로 이동(정보수정)</t>
    <phoneticPr fontId="1" type="noConversion"/>
  </si>
  <si>
    <t>Information</t>
    <phoneticPr fontId="1" type="noConversion"/>
  </si>
  <si>
    <t>닉네임, 핸드폰 번호, 이메일</t>
    <phoneticPr fontId="1" type="noConversion"/>
  </si>
  <si>
    <t>infoChange.jsp</t>
    <phoneticPr fontId="1" type="noConversion"/>
  </si>
  <si>
    <t>핸드폰 번호 text</t>
    <phoneticPr fontId="1" type="noConversion"/>
  </si>
  <si>
    <t>이메일 text</t>
    <phoneticPr fontId="1" type="noConversion"/>
  </si>
  <si>
    <t>userInfo.jsp로 이동(정보확인)</t>
    <phoneticPr fontId="1" type="noConversion"/>
  </si>
  <si>
    <t>SendOn</t>
    <phoneticPr fontId="1" type="noConversion"/>
  </si>
  <si>
    <t>닉네임, 핸드폰번호, 이메일</t>
    <phoneticPr fontId="1" type="noConversion"/>
  </si>
  <si>
    <t>getMessage</t>
    <phoneticPr fontId="1" type="noConversion"/>
  </si>
  <si>
    <t>getMessage.jsp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</si>
  <si>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</si>
  <si>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</si>
  <si>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보관함 버튼</t>
    <phoneticPr fontId="1" type="noConversion"/>
  </si>
  <si>
    <t>/MainForm</t>
    <phoneticPr fontId="1" type="noConversion"/>
  </si>
  <si>
    <t>/GetMessage</t>
    <phoneticPr fontId="1" type="noConversion"/>
  </si>
  <si>
    <t>/SendMessage</t>
    <phoneticPr fontId="1" type="noConversion"/>
  </si>
  <si>
    <t>/GetLocker</t>
    <phoneticPr fontId="1" type="noConversion"/>
  </si>
  <si>
    <t>/SinGo</t>
    <phoneticPr fontId="1" type="noConversion"/>
  </si>
  <si>
    <t>/MessageDelete</t>
    <phoneticPr fontId="1" type="noConversion"/>
  </si>
  <si>
    <t>아이디, date</t>
    <phoneticPr fontId="1" type="noConversion"/>
  </si>
  <si>
    <t>/GetLockMove</t>
    <phoneticPr fontId="1" type="noConversion"/>
  </si>
  <si>
    <t>/Writing</t>
    <phoneticPr fontId="1" type="noConversion"/>
  </si>
  <si>
    <t>sendMessage</t>
    <phoneticPr fontId="1" type="noConversion"/>
  </si>
  <si>
    <t>sendMessage.jsp</t>
    <phoneticPr fontId="1" type="noConversion"/>
  </si>
  <si>
    <t>메인 로고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</si>
  <si>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</si>
  <si>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</si>
  <si>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</si>
  <si>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</si>
  <si>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</si>
  <si>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받은 아이디 표시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</si>
  <si>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</si>
  <si>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</si>
  <si>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</si>
  <si>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</si>
  <si>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임채원</t>
    <phoneticPr fontId="1" type="noConversion"/>
  </si>
  <si>
    <t>sendMessage.jsp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</si>
  <si>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</si>
  <si>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</si>
  <si>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</si>
  <si>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mainform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</si>
  <si>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</si>
  <si>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</si>
  <si>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</si>
  <si>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</si>
  <si>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/GetMessage</t>
    <phoneticPr fontId="1" type="noConversion"/>
  </si>
  <si>
    <t>onClick</t>
    <phoneticPr fontId="1" type="noConversion"/>
  </si>
  <si>
    <t>sendmessage</t>
    <phoneticPr fontId="1" type="noConversion"/>
  </si>
  <si>
    <t>sendMessage()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</si>
  <si>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</si>
  <si>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</si>
  <si>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/SendLocker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</si>
  <si>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</si>
  <si>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</si>
  <si>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</si>
  <si>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/GetLockerMove</t>
    <phoneticPr fontId="1" type="noConversion"/>
  </si>
  <si>
    <t>messagedelete</t>
    <phoneticPr fontId="1" type="noConversion"/>
  </si>
  <si>
    <t>messageDelete()</t>
    <phoneticPr fontId="1" type="noConversion"/>
  </si>
  <si>
    <t>/MessageDelete</t>
    <phoneticPr fontId="1" type="noConversion"/>
  </si>
  <si>
    <t>아이디, 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</si>
  <si>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</si>
  <si>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</si>
  <si>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</si>
  <si>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/Writing</t>
    <phoneticPr fontId="1" type="noConversion"/>
  </si>
  <si>
    <t>Act + RPG</t>
    <phoneticPr fontId="1" type="noConversion"/>
  </si>
  <si>
    <t>sendLocker</t>
    <phoneticPr fontId="1" type="noConversion"/>
  </si>
  <si>
    <t>sendLocker.jsp</t>
    <phoneticPr fontId="1" type="noConversion"/>
  </si>
  <si>
    <t>sendLocker.jsp</t>
    <phoneticPr fontId="1" type="noConversion"/>
  </si>
  <si>
    <t>보낸 메세지함 버튼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</si>
  <si>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</si>
  <si>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</si>
  <si>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</si>
  <si>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</si>
  <si>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</si>
  <si>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임채원</t>
    <phoneticPr fontId="1" type="noConversion"/>
  </si>
  <si>
    <t>mainForm()</t>
    <phoneticPr fontId="1" type="noConversion"/>
  </si>
  <si>
    <t>/MainForm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</si>
  <si>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</si>
  <si>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</si>
  <si>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</si>
  <si>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</si>
  <si>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</si>
  <si>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/SendMessage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</si>
  <si>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</si>
  <si>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</si>
  <si>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</si>
  <si>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/SendLockerMove</t>
    <phoneticPr fontId="1" type="noConversion"/>
  </si>
  <si>
    <t>아이디,date</t>
    <phoneticPr fontId="1" type="noConversion"/>
  </si>
  <si>
    <t>MessageDelete()</t>
    <phoneticPr fontId="1" type="noConversion"/>
  </si>
  <si>
    <t>클릭시 해당 글 삭제</t>
    <phoneticPr fontId="1" type="noConversion"/>
  </si>
  <si>
    <t>writing1()</t>
    <phoneticPr fontId="1" type="noConversion"/>
  </si>
  <si>
    <t>/Writing</t>
    <phoneticPr fontId="1" type="noConversion"/>
  </si>
  <si>
    <t>getLocker</t>
    <phoneticPr fontId="1" type="noConversion"/>
  </si>
  <si>
    <t>getLocker.jsp</t>
    <phoneticPr fontId="1" type="noConversion"/>
  </si>
  <si>
    <t>메시지 보관함 버튼</t>
    <phoneticPr fontId="1" type="noConversion"/>
  </si>
  <si>
    <t>메시지 번호</t>
    <phoneticPr fontId="1" type="noConversion"/>
  </si>
  <si>
    <t>체크표시</t>
    <phoneticPr fontId="1" type="noConversion"/>
  </si>
  <si>
    <t>받은메세지함 이동 버튼</t>
    <phoneticPr fontId="1" type="noConversion"/>
  </si>
  <si>
    <t>getLocker</t>
    <phoneticPr fontId="1" type="noConversion"/>
  </si>
  <si>
    <t>Element
Event</t>
    <phoneticPr fontId="1" type="noConversion"/>
  </si>
  <si>
    <t>getmessage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</si>
  <si>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</si>
  <si>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</si>
  <si>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</si>
  <si>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getlockermove</t>
    <phoneticPr fontId="1" type="noConversion"/>
  </si>
  <si>
    <t>writing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</si>
  <si>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</si>
  <si>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</si>
  <si>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</si>
  <si>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받는이 입력TEXT</t>
    <phoneticPr fontId="1" type="noConversion"/>
  </si>
  <si>
    <t>내용 입력TEXT</t>
    <phoneticPr fontId="1" type="noConversion"/>
  </si>
  <si>
    <t>글쓰기 확인 버튼</t>
    <phoneticPr fontId="1" type="noConversion"/>
  </si>
  <si>
    <t>목록 버튼</t>
    <phoneticPr fontId="1" type="noConversion"/>
  </si>
  <si>
    <t>writingPage.jsp</t>
    <phoneticPr fontId="1" type="noConversion"/>
  </si>
  <si>
    <t>onClick</t>
    <phoneticPr fontId="1" type="noConversion"/>
  </si>
  <si>
    <t>upload</t>
    <phoneticPr fontId="1" type="noConversion"/>
  </si>
  <si>
    <t>클릭 시 자신이 쓴 글을 업로드하여
보낸 메세지함으로 이동</t>
    <phoneticPr fontId="1" type="noConversion"/>
  </si>
  <si>
    <t>/UpLoad</t>
    <phoneticPr fontId="1" type="noConversion"/>
  </si>
  <si>
    <t>backpage</t>
    <phoneticPr fontId="1" type="noConversion"/>
  </si>
  <si>
    <t>backPage()</t>
    <phoneticPr fontId="1" type="noConversion"/>
  </si>
  <si>
    <t>클릭 시 입력한 내용 지워지며
메인 메세지함(받은메세지함)이동</t>
    <phoneticPr fontId="1" type="noConversion"/>
  </si>
  <si>
    <t>/BackPage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</si>
  <si>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</si>
  <si>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</si>
  <si>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</si>
  <si>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</si>
  <si>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제목 href</t>
    <phoneticPr fontId="1" type="noConversion"/>
  </si>
  <si>
    <t>검색옵션설정
(옵션 : 제목, 내용, 제목+ 내용, 작성자)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</si>
  <si>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</si>
  <si>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</si>
  <si>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</si>
  <si>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</si>
  <si>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1대1문의</t>
    <phoneticPr fontId="1" type="noConversion"/>
  </si>
  <si>
    <t>김종인</t>
    <phoneticPr fontId="1" type="noConversion"/>
  </si>
  <si>
    <t>boardList</t>
    <phoneticPr fontId="1" type="noConversion"/>
  </si>
  <si>
    <t>Action
(URL Mapping)</t>
    <phoneticPr fontId="1" type="noConversion"/>
  </si>
  <si>
    <t>listform</t>
    <phoneticPr fontId="1" type="noConversion"/>
  </si>
  <si>
    <t>/List</t>
    <phoneticPr fontId="1" type="noConversion"/>
  </si>
  <si>
    <t>write.jsp로 이동(글 작성 페이지)</t>
    <phoneticPr fontId="1" type="noConversion"/>
  </si>
  <si>
    <t>/Write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</si>
  <si>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</si>
  <si>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</si>
  <si>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</si>
  <si>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</si>
  <si>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</si>
  <si>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 xml:space="preserve">write.jsp </t>
    <phoneticPr fontId="1" type="noConversion"/>
  </si>
  <si>
    <t>제목</t>
    <phoneticPr fontId="1" type="noConversion"/>
  </si>
  <si>
    <t>파일 업로드 버튼</t>
    <phoneticPr fontId="1" type="noConversion"/>
  </si>
  <si>
    <t>텍스트 박스</t>
    <phoneticPr fontId="1" type="noConversion"/>
  </si>
  <si>
    <t>게시판 목록</t>
    <phoneticPr fontId="1" type="noConversion"/>
  </si>
  <si>
    <t>길드</t>
    <phoneticPr fontId="1" type="noConversion"/>
  </si>
  <si>
    <t>1대1문의</t>
    <phoneticPr fontId="1" type="noConversion"/>
  </si>
  <si>
    <t>okform</t>
    <phoneticPr fontId="1" type="noConversion"/>
  </si>
  <si>
    <t>boardList.jsp로 이동(게시판 목록)</t>
    <phoneticPr fontId="1" type="noConversion"/>
  </si>
  <si>
    <t>/Ok</t>
    <phoneticPr fontId="1" type="noConversion"/>
  </si>
  <si>
    <t>아이디, 제목, 파일, 글</t>
    <phoneticPr fontId="1" type="noConversion"/>
  </si>
  <si>
    <t>onClick</t>
    <phoneticPr fontId="1" type="noConversion"/>
  </si>
  <si>
    <t>cancelform</t>
    <phoneticPr fontId="1" type="noConversion"/>
  </si>
  <si>
    <t>cancel()</t>
    <phoneticPr fontId="1" type="noConversion"/>
  </si>
  <si>
    <t>boardList.jsp로 이동(게시판 목록)</t>
    <phoneticPr fontId="1" type="noConversion"/>
  </si>
  <si>
    <t>/Cancel</t>
    <phoneticPr fontId="1" type="noConversion"/>
  </si>
  <si>
    <t>2017.09.27</t>
    <phoneticPr fontId="1" type="noConversion"/>
  </si>
  <si>
    <t>myText</t>
    <phoneticPr fontId="1" type="noConversion"/>
  </si>
  <si>
    <t xml:space="preserve">myText.jsp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</si>
  <si>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</si>
  <si>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</si>
  <si>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</si>
  <si>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목록버튼</t>
    <phoneticPr fontId="1" type="noConversion"/>
  </si>
  <si>
    <t>신고</t>
    <phoneticPr fontId="1" type="noConversion"/>
  </si>
  <si>
    <t>myText</t>
    <phoneticPr fontId="1" type="noConversion"/>
  </si>
  <si>
    <t xml:space="preserve">myText.jsp </t>
    <phoneticPr fontId="1" type="noConversion"/>
  </si>
  <si>
    <t>upDate()</t>
    <phoneticPr fontId="1" type="noConversion"/>
  </si>
  <si>
    <t xml:space="preserve">write.jsp  </t>
    <phoneticPr fontId="1" type="noConversion"/>
  </si>
  <si>
    <t>/Update</t>
    <phoneticPr fontId="1" type="noConversion"/>
  </si>
  <si>
    <t>delform</t>
    <phoneticPr fontId="1" type="noConversion"/>
  </si>
  <si>
    <t>del()</t>
    <phoneticPr fontId="1" type="noConversion"/>
  </si>
  <si>
    <t>/Del</t>
    <phoneticPr fontId="1" type="noConversion"/>
  </si>
  <si>
    <t>아이디, 제목, 파일, 글</t>
    <phoneticPr fontId="1" type="noConversion"/>
  </si>
  <si>
    <t>listform</t>
    <phoneticPr fontId="1" type="noConversion"/>
  </si>
  <si>
    <t>/List</t>
    <phoneticPr fontId="1" type="noConversion"/>
  </si>
  <si>
    <t>2017.09.27</t>
    <phoneticPr fontId="1" type="noConversion"/>
  </si>
  <si>
    <t>notice</t>
    <phoneticPr fontId="1" type="noConversion"/>
  </si>
  <si>
    <t xml:space="preserve">notice.jsp </t>
    <phoneticPr fontId="1" type="noConversion"/>
  </si>
  <si>
    <t>게시판별 이름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</si>
  <si>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</si>
  <si>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</si>
  <si>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</si>
  <si>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이벤트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</si>
  <si>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</si>
  <si>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</si>
  <si>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</si>
  <si>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>2017.10.10</t>
    <phoneticPr fontId="1" type="noConversion"/>
  </si>
  <si>
    <t>Act + RPG</t>
    <phoneticPr fontId="1" type="noConversion"/>
  </si>
  <si>
    <t>전지원</t>
    <phoneticPr fontId="1" type="noConversion"/>
  </si>
  <si>
    <t>admin</t>
    <phoneticPr fontId="1" type="noConversion"/>
  </si>
  <si>
    <t>admin.jsp</t>
    <phoneticPr fontId="1" type="noConversion"/>
  </si>
  <si>
    <t>신고 된 회원 리스트 버튼</t>
    <phoneticPr fontId="1" type="noConversion"/>
  </si>
  <si>
    <t>공지사항 버튼</t>
    <phoneticPr fontId="1" type="noConversion"/>
  </si>
  <si>
    <t>이벤트 버튼</t>
    <phoneticPr fontId="1" type="noConversion"/>
  </si>
  <si>
    <t>1대 1 문의 버튼</t>
    <phoneticPr fontId="1" type="noConversion"/>
  </si>
  <si>
    <t>운동량 통계</t>
    <phoneticPr fontId="1" type="noConversion"/>
  </si>
  <si>
    <t>2017.10.10</t>
    <phoneticPr fontId="1" type="noConversion"/>
  </si>
  <si>
    <t>admin.jsp</t>
    <phoneticPr fontId="1" type="noConversion"/>
  </si>
  <si>
    <t>Element
Event</t>
    <phoneticPr fontId="1" type="noConversion"/>
  </si>
  <si>
    <t>bracklist</t>
    <phoneticPr fontId="1" type="noConversion"/>
  </si>
  <si>
    <t>brackList.jsp로 이동</t>
    <phoneticPr fontId="1" type="noConversion"/>
  </si>
  <si>
    <t>BrackList</t>
    <phoneticPr fontId="1" type="noConversion"/>
  </si>
  <si>
    <t>adminnotice</t>
    <phoneticPr fontId="1" type="noConversion"/>
  </si>
  <si>
    <t>adminNotice.jsp로 이동</t>
    <phoneticPr fontId="1" type="noConversion"/>
  </si>
  <si>
    <t>AdminNotice</t>
    <phoneticPr fontId="1" type="noConversion"/>
  </si>
  <si>
    <t>adminevent</t>
    <phoneticPr fontId="1" type="noConversion"/>
  </si>
  <si>
    <t>adminEvent.jsp로 이동</t>
    <phoneticPr fontId="1" type="noConversion"/>
  </si>
  <si>
    <t>AdminEvent</t>
    <phoneticPr fontId="1" type="noConversion"/>
  </si>
  <si>
    <t>onClick</t>
    <phoneticPr fontId="1" type="noConversion"/>
  </si>
  <si>
    <t>adminquestion</t>
    <phoneticPr fontId="1" type="noConversion"/>
  </si>
  <si>
    <t>adminQuestion.jsp로 이동</t>
    <phoneticPr fontId="1" type="noConversion"/>
  </si>
  <si>
    <t>AdminQuestion</t>
    <phoneticPr fontId="1" type="noConversion"/>
  </si>
  <si>
    <t>adminfree</t>
    <phoneticPr fontId="1" type="noConversion"/>
  </si>
  <si>
    <t>adminFree.jsp로 이동</t>
    <phoneticPr fontId="1" type="noConversion"/>
  </si>
  <si>
    <t>AdminFree</t>
    <phoneticPr fontId="1" type="noConversion"/>
  </si>
  <si>
    <t>adminnotice2</t>
    <phoneticPr fontId="1" type="noConversion"/>
  </si>
  <si>
    <t>adminNotice.jsp로 이동</t>
    <phoneticPr fontId="1" type="noConversion"/>
  </si>
  <si>
    <t>AdminNotice</t>
    <phoneticPr fontId="1" type="noConversion"/>
  </si>
  <si>
    <t>adminevent2</t>
    <phoneticPr fontId="1" type="noConversion"/>
  </si>
  <si>
    <t>main.jps로 이동</t>
    <phoneticPr fontId="1" type="noConversion"/>
  </si>
  <si>
    <t>MainForm</t>
    <phoneticPr fontId="1" type="noConversion"/>
  </si>
  <si>
    <t>logoutform</t>
    <phoneticPr fontId="1" type="noConversion"/>
  </si>
  <si>
    <t>logout()</t>
    <phoneticPr fontId="1" type="noConversion"/>
  </si>
  <si>
    <t>LogoutForm</t>
    <phoneticPr fontId="1" type="noConversion"/>
  </si>
  <si>
    <t>momentumform</t>
    <phoneticPr fontId="1" type="noConversion"/>
  </si>
  <si>
    <t>adminActivityLog</t>
    <phoneticPr fontId="1" type="noConversion"/>
  </si>
  <si>
    <t>MomentumForm</t>
    <phoneticPr fontId="1" type="noConversion"/>
  </si>
  <si>
    <t>brackList.jsp</t>
    <phoneticPr fontId="1" type="noConversion"/>
  </si>
  <si>
    <t>체크 박스</t>
    <phoneticPr fontId="1" type="noConversion"/>
  </si>
  <si>
    <t>상단바</t>
    <phoneticPr fontId="1" type="noConversion"/>
  </si>
  <si>
    <t>신고회원리스트</t>
    <phoneticPr fontId="1" type="noConversion"/>
  </si>
  <si>
    <t>번호</t>
    <phoneticPr fontId="1" type="noConversion"/>
  </si>
  <si>
    <t>회원</t>
    <phoneticPr fontId="1" type="noConversion"/>
  </si>
  <si>
    <t>2017.10.11</t>
    <phoneticPr fontId="1" type="noConversion"/>
  </si>
  <si>
    <t>Action
(URL Mapping)</t>
    <phoneticPr fontId="1" type="noConversion"/>
  </si>
  <si>
    <t>bracksend</t>
    <phoneticPr fontId="1" type="noConversion"/>
  </si>
  <si>
    <t>brackSend()</t>
    <phoneticPr fontId="1" type="noConversion"/>
  </si>
  <si>
    <t>alert창 띄우기</t>
    <phoneticPr fontId="1" type="noConversion"/>
  </si>
  <si>
    <t>BrackSend</t>
    <phoneticPr fontId="1" type="noConversion"/>
  </si>
  <si>
    <t>adNoticeList, adEventList</t>
  </si>
  <si>
    <t>adNoticeList, adEventList</t>
    <phoneticPr fontId="1" type="noConversion"/>
  </si>
  <si>
    <t>공지사항 or EVENT</t>
    <phoneticPr fontId="1" type="noConversion"/>
  </si>
  <si>
    <t>번호</t>
    <phoneticPr fontId="1" type="noConversion"/>
  </si>
  <si>
    <t>제목</t>
    <phoneticPr fontId="1" type="noConversion"/>
  </si>
  <si>
    <t>작성자</t>
    <phoneticPr fontId="1" type="noConversion"/>
  </si>
  <si>
    <t>검색옵션설정
(옵션 : 제목, 내용,
제목+ 내용)</t>
    <phoneticPr fontId="1" type="noConversion"/>
  </si>
  <si>
    <t>text</t>
    <phoneticPr fontId="1" type="noConversion"/>
  </si>
  <si>
    <t>검색</t>
    <phoneticPr fontId="1" type="noConversion"/>
  </si>
  <si>
    <t>삭제 버튼</t>
    <phoneticPr fontId="1" type="noConversion"/>
  </si>
  <si>
    <t>글쓰기 버튼</t>
    <phoneticPr fontId="1" type="noConversion"/>
  </si>
  <si>
    <t>titletext</t>
    <phoneticPr fontId="1" type="noConversion"/>
  </si>
  <si>
    <t>content()</t>
    <phoneticPr fontId="1" type="noConversion"/>
  </si>
  <si>
    <t>해당 title의 내용을 보러 감</t>
    <phoneticPr fontId="1" type="noConversion"/>
  </si>
  <si>
    <t>TitleText</t>
    <phoneticPr fontId="1" type="noConversion"/>
  </si>
  <si>
    <t>작성자, 내용, 날짜</t>
    <phoneticPr fontId="1" type="noConversion"/>
  </si>
  <si>
    <t>sendfind</t>
    <phoneticPr fontId="1" type="noConversion"/>
  </si>
  <si>
    <t>찾고자 하는 내용을 찾아줌</t>
    <phoneticPr fontId="1" type="noConversion"/>
  </si>
  <si>
    <t>SendFind</t>
    <phoneticPr fontId="1" type="noConversion"/>
  </si>
  <si>
    <t>검색내용</t>
    <phoneticPr fontId="1" type="noConversion"/>
  </si>
  <si>
    <t>deletebtn</t>
    <phoneticPr fontId="1" type="noConversion"/>
  </si>
  <si>
    <t>delete()</t>
    <phoneticPr fontId="1" type="noConversion"/>
  </si>
  <si>
    <t>해당 게시글 삭제 버튼</t>
    <phoneticPr fontId="1" type="noConversion"/>
  </si>
  <si>
    <t>DeleteBtn</t>
    <phoneticPr fontId="1" type="noConversion"/>
  </si>
  <si>
    <t>writform</t>
    <phoneticPr fontId="1" type="noConversion"/>
  </si>
  <si>
    <t>writ()</t>
    <phoneticPr fontId="1" type="noConversion"/>
  </si>
  <si>
    <t>글 작성 페이지로 이동</t>
    <phoneticPr fontId="1" type="noConversion"/>
  </si>
  <si>
    <t>WritForm</t>
    <phoneticPr fontId="1" type="noConversion"/>
  </si>
  <si>
    <t>adNoticeInsert,
adEventInsert</t>
    <phoneticPr fontId="1" type="noConversion"/>
  </si>
  <si>
    <t>adNoticeInsert, adEventInsert</t>
    <phoneticPr fontId="1" type="noConversion"/>
  </si>
  <si>
    <t xml:space="preserve"> 제목 text</t>
    <phoneticPr fontId="1" type="noConversion"/>
  </si>
  <si>
    <t>내용 text</t>
    <phoneticPr fontId="1" type="noConversion"/>
  </si>
  <si>
    <t>등록</t>
    <phoneticPr fontId="1" type="noConversion"/>
  </si>
  <si>
    <t>Act + RPG</t>
    <phoneticPr fontId="1" type="noConversion"/>
  </si>
  <si>
    <t>adNoticeInsert, adEventInsert</t>
    <phoneticPr fontId="1" type="noConversion"/>
  </si>
  <si>
    <t>Element
Event</t>
    <phoneticPr fontId="1" type="noConversion"/>
  </si>
  <si>
    <t>insertbtn</t>
    <phoneticPr fontId="1" type="noConversion"/>
  </si>
  <si>
    <t>insertContent()</t>
    <phoneticPr fontId="1" type="noConversion"/>
  </si>
  <si>
    <t>게시글 등록 후, 목록으로 이동</t>
    <phoneticPr fontId="1" type="noConversion"/>
  </si>
  <si>
    <t>InsertBtn</t>
    <phoneticPr fontId="1" type="noConversion"/>
  </si>
  <si>
    <t>글 제목, 내용</t>
    <phoneticPr fontId="1" type="noConversion"/>
  </si>
  <si>
    <t>listbtn</t>
    <phoneticPr fontId="1" type="noConversion"/>
  </si>
  <si>
    <t>해당 게시글의 목록으로 이동</t>
    <phoneticPr fontId="1" type="noConversion"/>
  </si>
  <si>
    <t>해당 게시글의 목록으로 이동</t>
    <phoneticPr fontId="1" type="noConversion"/>
  </si>
  <si>
    <t>ListBtn</t>
    <phoneticPr fontId="1" type="noConversion"/>
  </si>
  <si>
    <t>2017.10.11</t>
    <phoneticPr fontId="1" type="noConversion"/>
  </si>
  <si>
    <t>adNoticeUpdate adEventUpdate</t>
    <phoneticPr fontId="1" type="noConversion"/>
  </si>
  <si>
    <t>adNoticeUpdate, adEventUpdate</t>
    <phoneticPr fontId="1" type="noConversion"/>
  </si>
  <si>
    <t>수정</t>
    <phoneticPr fontId="1" type="noConversion"/>
  </si>
  <si>
    <t>삭제</t>
    <phoneticPr fontId="1" type="noConversion"/>
  </si>
  <si>
    <t>목록</t>
    <phoneticPr fontId="1" type="noConversion"/>
  </si>
  <si>
    <t>Description</t>
    <phoneticPr fontId="1" type="noConversion"/>
  </si>
  <si>
    <t>Action
(URL Mapping)</t>
    <phoneticPr fontId="1" type="noConversion"/>
  </si>
  <si>
    <t>updatebtn</t>
    <phoneticPr fontId="1" type="noConversion"/>
  </si>
  <si>
    <t>updateContent()</t>
    <phoneticPr fontId="1" type="noConversion"/>
  </si>
  <si>
    <t>게시글 수정 후, 목록으로 이동</t>
    <phoneticPr fontId="1" type="noConversion"/>
  </si>
  <si>
    <t>UpdateBtn</t>
    <phoneticPr fontId="1" type="noConversion"/>
  </si>
  <si>
    <t>deletebtn</t>
    <phoneticPr fontId="1" type="noConversion"/>
  </si>
  <si>
    <t>deleteContent()</t>
    <phoneticPr fontId="1" type="noConversion"/>
  </si>
  <si>
    <t>게시글 삭제 후, 목록으로 이동</t>
    <phoneticPr fontId="1" type="noConversion"/>
  </si>
  <si>
    <t>listbtn</t>
    <phoneticPr fontId="1" type="noConversion"/>
  </si>
  <si>
    <t>ListBtn</t>
    <phoneticPr fontId="1" type="noConversion"/>
  </si>
  <si>
    <t>board</t>
    <phoneticPr fontId="1" type="noConversion"/>
  </si>
  <si>
    <t>board.jsp</t>
    <phoneticPr fontId="1" type="noConversion"/>
  </si>
  <si>
    <t>목록</t>
    <phoneticPr fontId="1" type="noConversion"/>
  </si>
  <si>
    <t>글삭제 버튼</t>
    <phoneticPr fontId="1" type="noConversion"/>
  </si>
  <si>
    <t>자유</t>
    <phoneticPr fontId="1" type="noConversion"/>
  </si>
  <si>
    <t>신고</t>
    <phoneticPr fontId="1" type="noConversion"/>
  </si>
  <si>
    <t>공략</t>
    <phoneticPr fontId="1" type="noConversion"/>
  </si>
  <si>
    <t>김종인</t>
    <phoneticPr fontId="1" type="noConversion"/>
  </si>
  <si>
    <t>board</t>
    <phoneticPr fontId="1" type="noConversion"/>
  </si>
  <si>
    <t>board.jsp</t>
    <phoneticPr fontId="1" type="noConversion"/>
  </si>
  <si>
    <t>adminlist</t>
    <phoneticPr fontId="1" type="noConversion"/>
  </si>
  <si>
    <t>adminlist()</t>
    <phoneticPr fontId="1" type="noConversion"/>
  </si>
  <si>
    <t>/AdminList</t>
    <phoneticPr fontId="1" type="noConversion"/>
  </si>
  <si>
    <t>admindelform</t>
    <phoneticPr fontId="1" type="noConversion"/>
  </si>
  <si>
    <t>admindel()</t>
    <phoneticPr fontId="1" type="noConversion"/>
  </si>
  <si>
    <t>해당 글 삭제</t>
    <phoneticPr fontId="1" type="noConversion"/>
  </si>
  <si>
    <t>/AdminDel</t>
    <phoneticPr fontId="1" type="noConversion"/>
  </si>
  <si>
    <t>adminsearchform</t>
    <phoneticPr fontId="1" type="noConversion"/>
  </si>
  <si>
    <t>adminsearch()</t>
    <phoneticPr fontId="1" type="noConversion"/>
  </si>
  <si>
    <t>/AdminSearch</t>
    <phoneticPr fontId="1" type="noConversion"/>
  </si>
  <si>
    <t>게시판 이름</t>
    <phoneticPr fontId="1" type="noConversion"/>
  </si>
  <si>
    <t>제목</t>
    <phoneticPr fontId="1" type="noConversion"/>
  </si>
  <si>
    <t>글삭제버튼</t>
    <phoneticPr fontId="1" type="noConversion"/>
  </si>
  <si>
    <t>댓글 텍스트 박스</t>
    <phoneticPr fontId="1" type="noConversion"/>
  </si>
  <si>
    <t>댓글 쓰기 버튼</t>
    <phoneticPr fontId="1" type="noConversion"/>
  </si>
  <si>
    <t>작성한 댓글</t>
  </si>
  <si>
    <t>댓글삭제버튼</t>
  </si>
  <si>
    <t>2017.10.11</t>
    <phoneticPr fontId="1" type="noConversion"/>
  </si>
  <si>
    <t>Description</t>
    <phoneticPr fontId="1" type="noConversion"/>
  </si>
  <si>
    <t>admindel</t>
    <phoneticPr fontId="1" type="noConversion"/>
  </si>
  <si>
    <t>adminDel()</t>
    <phoneticPr fontId="1" type="noConversion"/>
  </si>
  <si>
    <t>/AdminDel</t>
    <phoneticPr fontId="1" type="noConversion"/>
  </si>
  <si>
    <t>adminwrite</t>
    <phoneticPr fontId="1" type="noConversion"/>
  </si>
  <si>
    <t>adminwrite()</t>
    <phoneticPr fontId="1" type="noConversion"/>
  </si>
  <si>
    <t>댓글쓰기</t>
  </si>
  <si>
    <t>목록으로 가기</t>
    <phoneticPr fontId="1" type="noConversion"/>
  </si>
  <si>
    <t>/adminlist</t>
    <phoneticPr fontId="1" type="noConversion"/>
  </si>
  <si>
    <t>onClick</t>
    <phoneticPr fontId="1" type="noConversion"/>
  </si>
  <si>
    <t>댓글삭제</t>
  </si>
  <si>
    <t>Approved By 김형석/전지원</t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</si>
  <si>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</si>
  <si>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stroyboard(DemandSpecification)</t>
    <phoneticPr fontId="1" type="noConversion"/>
  </si>
  <si>
    <t>BoardBean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</si>
  <si>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</si>
  <si>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스토리보드 확정을 위한 검토</t>
    <phoneticPr fontId="1" type="noConversion"/>
  </si>
  <si>
    <t>잡리스트 초안</t>
    <phoneticPr fontId="1" type="noConversion"/>
  </si>
  <si>
    <t>추석 기간 스토리보드 작성한것 검토 및 수정사항 전달</t>
    <phoneticPr fontId="1" type="noConversion"/>
  </si>
  <si>
    <t>신태휘</t>
    <phoneticPr fontId="1" type="noConversion"/>
  </si>
  <si>
    <t>[게임] 페이지 이동에 관하여 명확하게 표시 필요</t>
    <phoneticPr fontId="1" type="noConversion"/>
  </si>
  <si>
    <t>김훈</t>
    <phoneticPr fontId="1" type="noConversion"/>
  </si>
  <si>
    <t>스토리보드 확정</t>
    <phoneticPr fontId="1" type="noConversion"/>
  </si>
  <si>
    <r>
      <t>잡리스트 확정을</t>
    </r>
    <r>
      <rPr>
        <sz val="11"/>
        <color theme="1"/>
        <rFont val="맑은 고딕"/>
        <family val="2"/>
        <charset val="129"/>
        <scheme val="minor"/>
      </rPr>
      <t xml:space="preserve"> 위한 검토</t>
    </r>
    <phoneticPr fontId="1" type="noConversion"/>
  </si>
  <si>
    <t>잡리스트 확정</t>
    <phoneticPr fontId="1" type="noConversion"/>
  </si>
  <si>
    <r>
      <t>테이블 확정을</t>
    </r>
    <r>
      <rPr>
        <sz val="11"/>
        <color theme="1"/>
        <rFont val="맑은 고딕"/>
        <family val="2"/>
        <charset val="129"/>
        <scheme val="minor"/>
      </rPr>
      <t xml:space="preserve"> 위한 설계</t>
    </r>
    <phoneticPr fontId="1" type="noConversion"/>
  </si>
  <si>
    <r>
      <t>테이블 검토</t>
    </r>
    <r>
      <rPr>
        <sz val="11"/>
        <color theme="1"/>
        <rFont val="맑은 고딕"/>
        <family val="2"/>
        <charset val="129"/>
        <scheme val="minor"/>
      </rPr>
      <t xml:space="preserve"> 및 확정</t>
    </r>
    <phoneticPr fontId="1" type="noConversion"/>
  </si>
  <si>
    <r>
      <t>클래스 설계</t>
    </r>
    <r>
      <rPr>
        <sz val="11"/>
        <color theme="1"/>
        <rFont val="맑은 고딕"/>
        <family val="2"/>
        <charset val="129"/>
        <scheme val="minor"/>
      </rPr>
      <t xml:space="preserve"> 시작</t>
    </r>
    <phoneticPr fontId="1" type="noConversion"/>
  </si>
  <si>
    <t>[게임] 랭킹 페이지 검색 기능 명시 필요</t>
    <phoneticPr fontId="1" type="noConversion"/>
  </si>
  <si>
    <t>한광수</t>
    <phoneticPr fontId="1" type="noConversion"/>
  </si>
  <si>
    <t>[회원] 메시지 페이지 사항 세부 내용 필요</t>
    <phoneticPr fontId="1" type="noConversion"/>
  </si>
  <si>
    <t>임채원</t>
    <phoneticPr fontId="1" type="noConversion"/>
  </si>
  <si>
    <t>[회원] 회원 정보 페이지 이동 단자 없음</t>
    <phoneticPr fontId="1" type="noConversion"/>
  </si>
  <si>
    <t>전지원</t>
    <phoneticPr fontId="1" type="noConversion"/>
  </si>
  <si>
    <t>신태휘</t>
    <phoneticPr fontId="1" type="noConversion"/>
  </si>
  <si>
    <r>
      <t>잡리스트 양식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</si>
  <si>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진행중</t>
    <phoneticPr fontId="1" type="noConversion"/>
  </si>
  <si>
    <r>
      <t>스토리 보드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</si>
  <si>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잡리스트 검토</t>
    <phoneticPr fontId="1" type="noConversion"/>
  </si>
  <si>
    <t>[게임] 페이지 이동에 관한 사항 정리</t>
    <phoneticPr fontId="1" type="noConversion"/>
  </si>
  <si>
    <t>[게임] 상점에 판매 리스트 출력내용 추가</t>
    <phoneticPr fontId="1" type="noConversion"/>
  </si>
  <si>
    <t>김형석</t>
    <phoneticPr fontId="1" type="noConversion"/>
  </si>
  <si>
    <t>[게임] 능력치 생성내용 추가</t>
    <phoneticPr fontId="1" type="noConversion"/>
  </si>
  <si>
    <t>[게임] 퀘스트 보상에 관한 내용 추가</t>
    <phoneticPr fontId="1" type="noConversion"/>
  </si>
  <si>
    <t>한광수</t>
    <phoneticPr fontId="1" type="noConversion"/>
  </si>
  <si>
    <t>[회원] 메시지 삭제에 관해 상세 명시 필요</t>
    <phoneticPr fontId="1" type="noConversion"/>
  </si>
  <si>
    <t>김종인</t>
    <phoneticPr fontId="1" type="noConversion"/>
  </si>
  <si>
    <t>[회원] GET, POST 방식에 관해 수정 필요</t>
    <phoneticPr fontId="1" type="noConversion"/>
  </si>
  <si>
    <t>[회원] 회원 정보를 불러오는 잡 추가</t>
    <phoneticPr fontId="1" type="noConversion"/>
  </si>
  <si>
    <t>임채원</t>
    <phoneticPr fontId="1" type="noConversion"/>
  </si>
  <si>
    <t>스토리 보드 확정(해당 문서 참조)</t>
    <phoneticPr fontId="1" type="noConversion"/>
  </si>
  <si>
    <t>잡리스트 확정</t>
    <phoneticPr fontId="1" type="noConversion"/>
  </si>
  <si>
    <t>페이지 이동 : 14개 / 기능 잡 : 165 개</t>
    <phoneticPr fontId="1" type="noConversion"/>
  </si>
  <si>
    <t>테이블 설계 시작</t>
    <phoneticPr fontId="1" type="noConversion"/>
  </si>
  <si>
    <t>[게임] 작업 분배</t>
    <phoneticPr fontId="1" type="noConversion"/>
  </si>
  <si>
    <t>[회원] 작업 분배</t>
    <phoneticPr fontId="1" type="noConversion"/>
  </si>
  <si>
    <r>
      <t>잡리스트 확정</t>
    </r>
    <r>
      <rPr>
        <sz val="11"/>
        <color theme="1"/>
        <rFont val="맑은 고딕"/>
        <family val="2"/>
        <charset val="129"/>
        <scheme val="minor"/>
      </rPr>
      <t>(해당 문서 참조)</t>
    </r>
    <phoneticPr fontId="1" type="noConversion"/>
  </si>
  <si>
    <t>테이블 검토 및 확정</t>
    <phoneticPr fontId="1" type="noConversion"/>
  </si>
  <si>
    <t>[운동] 부문 내용 추가 필요</t>
    <phoneticPr fontId="1" type="noConversion"/>
  </si>
  <si>
    <t>[게임] 랭킹 저장 테이블 불필요</t>
    <phoneticPr fontId="1" type="noConversion"/>
  </si>
  <si>
    <t>[게임] 상점(무기,방어구,포션) 테이블 통합</t>
    <phoneticPr fontId="1" type="noConversion"/>
  </si>
  <si>
    <t>[회원] 관리자 테이블 제거</t>
    <phoneticPr fontId="1" type="noConversion"/>
  </si>
  <si>
    <t>전지원</t>
    <phoneticPr fontId="1" type="noConversion"/>
  </si>
  <si>
    <r>
      <t>[회원</t>
    </r>
    <r>
      <rPr>
        <sz val="11"/>
        <color theme="1"/>
        <rFont val="맑은 고딕"/>
        <family val="2"/>
        <charset val="129"/>
        <scheme val="minor"/>
      </rPr>
      <t>] 각 게시판 테이블 추가</t>
    </r>
    <phoneticPr fontId="1" type="noConversion"/>
  </si>
  <si>
    <t>김종인</t>
    <phoneticPr fontId="1" type="noConversion"/>
  </si>
  <si>
    <r>
      <t>[게임</t>
    </r>
    <r>
      <rPr>
        <sz val="11"/>
        <color theme="1"/>
        <rFont val="맑은 고딕"/>
        <family val="2"/>
        <charset val="129"/>
        <scheme val="minor"/>
      </rPr>
      <t>],[회원],[운동] 업무 분담</t>
    </r>
    <phoneticPr fontId="1" type="noConversion"/>
  </si>
  <si>
    <t>테이블 확정(해당 문서 참조), 클래스 설계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</si>
  <si>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</si>
  <si>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</si>
  <si>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</si>
  <si>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</si>
  <si>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</si>
  <si>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</si>
  <si>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</si>
  <si>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</si>
  <si>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확정(해당 문서 참조)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</si>
  <si>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</si>
  <si>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</si>
  <si>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</si>
  <si>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완료(해당 문서 참조)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</si>
  <si>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7일 까지</t>
    </r>
    <phoneticPr fontId="1" type="noConversion"/>
  </si>
  <si>
    <t>WebSocket</t>
    <phoneticPr fontId="1" type="noConversion"/>
  </si>
  <si>
    <t>DOC. No.</t>
    <phoneticPr fontId="1" type="noConversion"/>
  </si>
  <si>
    <t>TEXT_RPG - 08</t>
    <phoneticPr fontId="1" type="noConversion"/>
  </si>
  <si>
    <t>MEMBER</t>
    <phoneticPr fontId="1" type="noConversion"/>
  </si>
  <si>
    <t>TEXT_RPG</t>
    <phoneticPr fontId="1" type="noConversion"/>
  </si>
  <si>
    <t>O</t>
    <phoneticPr fontId="1" type="noConversion"/>
  </si>
  <si>
    <t>MB_MAIL</t>
    <phoneticPr fontId="1" type="noConversion"/>
  </si>
  <si>
    <t>MSG</t>
    <phoneticPr fontId="1" type="noConversion"/>
  </si>
  <si>
    <t>MSG_MMID_FK</t>
    <phoneticPr fontId="1" type="noConversion"/>
  </si>
  <si>
    <t>MSG_TEXT</t>
    <phoneticPr fontId="1" type="noConversion"/>
  </si>
  <si>
    <t>HISTORY</t>
    <phoneticPr fontId="1" type="noConversion"/>
  </si>
  <si>
    <t>전지원</t>
    <phoneticPr fontId="1" type="noConversion"/>
  </si>
  <si>
    <t>HI_MBID</t>
    <phoneticPr fontId="1" type="noConversion"/>
  </si>
  <si>
    <t>NAVRCHAR2</t>
    <phoneticPr fontId="1" type="noConversion"/>
  </si>
  <si>
    <t>MB</t>
    <phoneticPr fontId="1" type="noConversion"/>
  </si>
  <si>
    <t>MB_ID</t>
    <phoneticPr fontId="1" type="noConversion"/>
  </si>
  <si>
    <t>PK</t>
    <phoneticPr fontId="1" type="noConversion"/>
  </si>
  <si>
    <t>HI_TYPE</t>
    <phoneticPr fontId="1" type="noConversion"/>
  </si>
  <si>
    <t>FREE
BOARD</t>
    <phoneticPr fontId="1" type="noConversion"/>
  </si>
  <si>
    <t>REF_COL</t>
    <phoneticPr fontId="1" type="noConversion"/>
  </si>
  <si>
    <t>4,0</t>
    <phoneticPr fontId="1" type="noConversion"/>
  </si>
  <si>
    <t>북두칠성</t>
    <phoneticPr fontId="1" type="noConversion"/>
  </si>
  <si>
    <t>2017.10.12</t>
    <phoneticPr fontId="1" type="noConversion"/>
  </si>
  <si>
    <t>임채원</t>
    <phoneticPr fontId="1" type="noConversion"/>
  </si>
  <si>
    <t>REF_COL</t>
    <phoneticPr fontId="1" type="noConversion"/>
  </si>
  <si>
    <t>4,0</t>
    <phoneticPr fontId="1" type="noConversion"/>
  </si>
  <si>
    <t>4,0</t>
    <phoneticPr fontId="1" type="noConversion"/>
  </si>
  <si>
    <t>2,0</t>
    <phoneticPr fontId="1" type="noConversion"/>
  </si>
  <si>
    <t>DR</t>
    <phoneticPr fontId="1" type="noConversion"/>
  </si>
  <si>
    <t>임채원</t>
    <phoneticPr fontId="1" type="noConversion"/>
  </si>
  <si>
    <t>TABLE SPECIFICATION</t>
    <phoneticPr fontId="1" type="noConversion"/>
  </si>
  <si>
    <t>QUESTION
BOARD</t>
    <phoneticPr fontId="1" type="noConversion"/>
  </si>
  <si>
    <t>QB</t>
    <phoneticPr fontId="1" type="noConversion"/>
  </si>
  <si>
    <t>QB_CODE</t>
    <phoneticPr fontId="1" type="noConversion"/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</si>
  <si>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</si>
  <si>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</si>
  <si>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</si>
  <si>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</si>
  <si>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</si>
  <si>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</si>
  <si>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QR_DATE</t>
    <phoneticPr fontId="1" type="noConversion"/>
  </si>
  <si>
    <t>EB</t>
    <phoneticPr fontId="1" type="noConversion"/>
  </si>
  <si>
    <t>김종인</t>
    <phoneticPr fontId="1" type="noConversion"/>
  </si>
  <si>
    <t>EB_HIT</t>
    <phoneticPr fontId="1" type="noConversion"/>
  </si>
  <si>
    <t>EVENT
REPLY</t>
    <phoneticPr fontId="1" type="noConversion"/>
  </si>
  <si>
    <t>NB</t>
    <phoneticPr fontId="1" type="noConversion"/>
  </si>
  <si>
    <t>NOTICE
REPLY</t>
    <phoneticPr fontId="1" type="noConversion"/>
  </si>
  <si>
    <t>NR_CODE</t>
    <phoneticPr fontId="1" type="noConversion"/>
  </si>
  <si>
    <t>NR_BDCODE</t>
    <phoneticPr fontId="1" type="noConversion"/>
  </si>
  <si>
    <t>NB_CODE</t>
    <phoneticPr fontId="1" type="noConversion"/>
  </si>
  <si>
    <t>NR_DATE</t>
    <phoneticPr fontId="1" type="noConversion"/>
  </si>
  <si>
    <t>AB</t>
    <phoneticPr fontId="1" type="noConversion"/>
  </si>
  <si>
    <t>Real-Project</t>
    <phoneticPr fontId="1" type="noConversion"/>
  </si>
  <si>
    <t>4,0</t>
    <phoneticPr fontId="1" type="noConversion"/>
  </si>
  <si>
    <t>ATTACK
REPLY</t>
    <phoneticPr fontId="1" type="noConversion"/>
  </si>
  <si>
    <t>CHARACTER
_IMAGE</t>
    <phoneticPr fontId="1" type="noConversion"/>
  </si>
  <si>
    <t>Activity_RPG</t>
    <phoneticPr fontId="1" type="noConversion"/>
  </si>
  <si>
    <t>CI_CHNAME</t>
    <phoneticPr fontId="1" type="noConversion"/>
  </si>
  <si>
    <t>PK,FK</t>
    <phoneticPr fontId="1" type="noConversion"/>
  </si>
  <si>
    <t>NVARCHAR2</t>
    <phoneticPr fontId="1" type="noConversion"/>
  </si>
  <si>
    <t>CS</t>
    <phoneticPr fontId="1" type="noConversion"/>
  </si>
  <si>
    <t>북두칠성</t>
    <phoneticPr fontId="1" type="noConversion"/>
  </si>
  <si>
    <t>Activity_RPG</t>
    <phoneticPr fontId="1" type="noConversion"/>
  </si>
  <si>
    <t>CS_CHNAEM</t>
    <phoneticPr fontId="1" type="noConversion"/>
  </si>
  <si>
    <t>CH_MBID</t>
    <phoneticPr fontId="1" type="noConversion"/>
  </si>
  <si>
    <t>스킬 코드</t>
    <phoneticPr fontId="1" type="noConversion"/>
  </si>
  <si>
    <t>CS_CONSUME</t>
    <phoneticPr fontId="1" type="noConversion"/>
  </si>
  <si>
    <t>MOMSTER
_IMAGE</t>
    <phoneticPr fontId="1" type="noConversion"/>
  </si>
  <si>
    <t>Real-Project</t>
    <phoneticPr fontId="1" type="noConversion"/>
  </si>
  <si>
    <t>신태휘</t>
    <phoneticPr fontId="1" type="noConversion"/>
  </si>
  <si>
    <t>MI_MOCODE</t>
    <phoneticPr fontId="1" type="noConversion"/>
  </si>
  <si>
    <t>MI_PATH</t>
    <phoneticPr fontId="1" type="noConversion"/>
  </si>
  <si>
    <t>MS_MOCODE</t>
    <phoneticPr fontId="1" type="noConversion"/>
  </si>
  <si>
    <t>MS_PK, MS_MOFK</t>
    <phoneticPr fontId="1" type="noConversion"/>
  </si>
  <si>
    <t>몬스터 스킬</t>
    <phoneticPr fontId="1" type="noConversion"/>
  </si>
  <si>
    <t>MS_NAME</t>
    <phoneticPr fontId="1" type="noConversion"/>
  </si>
  <si>
    <t>몬스터 스킬 공격력</t>
    <phoneticPr fontId="1" type="noConversion"/>
  </si>
  <si>
    <t>TABLE SPECIFICATION</t>
    <phoneticPr fontId="1" type="noConversion"/>
  </si>
  <si>
    <t>IG</t>
    <phoneticPr fontId="1" type="noConversion"/>
  </si>
  <si>
    <t>IG_PK</t>
    <phoneticPr fontId="1" type="noConversion"/>
  </si>
  <si>
    <t>IG_NAME</t>
    <phoneticPr fontId="1" type="noConversion"/>
  </si>
  <si>
    <t>CHARACTER</t>
    <phoneticPr fontId="1" type="noConversion"/>
  </si>
  <si>
    <t>김형석</t>
    <phoneticPr fontId="1" type="noConversion"/>
  </si>
  <si>
    <t>REF_COL</t>
    <phoneticPr fontId="1" type="noConversion"/>
  </si>
  <si>
    <t>CH_NAME_PK</t>
    <phoneticPr fontId="1" type="noConversion"/>
  </si>
  <si>
    <t>PK, 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</si>
  <si>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</si>
  <si>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</si>
  <si>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</si>
  <si>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경험치</t>
    <phoneticPr fontId="1" type="noConversion"/>
  </si>
  <si>
    <t>체력</t>
    <phoneticPr fontId="1" type="noConversion"/>
  </si>
  <si>
    <t>CH_HP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</si>
  <si>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</si>
  <si>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</si>
  <si>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</si>
  <si>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공격력</t>
    <phoneticPr fontId="1" type="noConversion"/>
  </si>
  <si>
    <t>CH_DEFENSE</t>
    <phoneticPr fontId="1" type="noConversion"/>
  </si>
  <si>
    <t>CH_GOLD</t>
    <phoneticPr fontId="1" type="noConversion"/>
  </si>
  <si>
    <t>길드코드</t>
    <phoneticPr fontId="1" type="noConversion"/>
  </si>
  <si>
    <t>EQUIPMENT</t>
    <phoneticPr fontId="1" type="noConversion"/>
  </si>
  <si>
    <t>이름</t>
    <phoneticPr fontId="1" type="noConversion"/>
  </si>
  <si>
    <t>EQ_MBID</t>
    <phoneticPr fontId="1" type="noConversion"/>
  </si>
  <si>
    <t>EQ_MBID_PK
EQ_MBID_FK</t>
    <phoneticPr fontId="1" type="noConversion"/>
  </si>
  <si>
    <t>IV_CHNAME</t>
    <phoneticPr fontId="1" type="noConversion"/>
  </si>
  <si>
    <t>IV_CHNAME_PK
IV_CHNAME_FK</t>
    <phoneticPr fontId="1" type="noConversion"/>
  </si>
  <si>
    <t>O</t>
    <phoneticPr fontId="1" type="noConversion"/>
  </si>
  <si>
    <t>CH_NAME</t>
    <phoneticPr fontId="1" type="noConversion"/>
  </si>
  <si>
    <t>STORE</t>
    <phoneticPr fontId="1" type="noConversion"/>
  </si>
  <si>
    <t>REF_COL</t>
    <phoneticPr fontId="1" type="noConversion"/>
  </si>
  <si>
    <t>ST_SCCODE</t>
    <phoneticPr fontId="1" type="noConversion"/>
  </si>
  <si>
    <t>PK, FK</t>
    <phoneticPr fontId="1" type="noConversion"/>
  </si>
  <si>
    <t>ST_SCCODE_PK
ST_SCCODE_FK</t>
    <phoneticPr fontId="1" type="noConversion"/>
  </si>
  <si>
    <t>SC</t>
    <phoneticPr fontId="1" type="noConversion"/>
  </si>
  <si>
    <t>CHAR</t>
    <phoneticPr fontId="1" type="noConversion"/>
  </si>
  <si>
    <t>SC_CODE_PK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</si>
  <si>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</si>
  <si>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</si>
  <si>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</si>
  <si>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김훈</t>
    <phoneticPr fontId="1" type="noConversion"/>
  </si>
  <si>
    <t>PK</t>
    <phoneticPr fontId="1" type="noConversion"/>
  </si>
  <si>
    <t>IT_ABILITY</t>
    <phoneticPr fontId="1" type="noConversion"/>
  </si>
  <si>
    <t>IT_BUY</t>
    <phoneticPr fontId="1" type="noConversion"/>
  </si>
  <si>
    <t>아이템 등급 코드</t>
    <phoneticPr fontId="1" type="noConversion"/>
  </si>
  <si>
    <t>FK</t>
    <phoneticPr fontId="1" type="noConversion"/>
  </si>
  <si>
    <t>ITEM_GRADE</t>
    <phoneticPr fontId="1" type="noConversion"/>
  </si>
  <si>
    <t>IG_CODE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</si>
  <si>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</si>
  <si>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</si>
  <si>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</si>
  <si>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DROP
_ITEM</t>
    <phoneticPr fontId="1" type="noConversion"/>
  </si>
  <si>
    <t>DI</t>
    <phoneticPr fontId="1" type="noConversion"/>
  </si>
  <si>
    <t>DI_MOCODE</t>
    <phoneticPr fontId="1" type="noConversion"/>
  </si>
  <si>
    <t>DI_PK,
DI_MOCODE_FK</t>
    <phoneticPr fontId="1" type="noConversion"/>
  </si>
  <si>
    <t>MONSTER</t>
    <phoneticPr fontId="1" type="noConversion"/>
  </si>
  <si>
    <t>PK, FK</t>
    <phoneticPr fontId="1" type="noConversion"/>
  </si>
  <si>
    <t>ENHANCE</t>
    <phoneticPr fontId="1" type="noConversion"/>
  </si>
  <si>
    <t>NUMBER</t>
    <phoneticPr fontId="1" type="noConversion"/>
  </si>
  <si>
    <t>O</t>
    <phoneticPr fontId="1" type="noConversion"/>
  </si>
  <si>
    <t>MONSTER</t>
    <phoneticPr fontId="1" type="noConversion"/>
  </si>
  <si>
    <t>MO_ATTACK</t>
    <phoneticPr fontId="1" type="noConversion"/>
  </si>
  <si>
    <t>FIELD</t>
    <phoneticPr fontId="1" type="noConversion"/>
  </si>
  <si>
    <t>필드 이름</t>
    <phoneticPr fontId="1" type="noConversion"/>
  </si>
  <si>
    <t>QEUST</t>
    <phoneticPr fontId="1" type="noConversion"/>
  </si>
  <si>
    <t>QUE</t>
    <phoneticPr fontId="1" type="noConversion"/>
  </si>
  <si>
    <t>퀘스트코드</t>
    <phoneticPr fontId="1" type="noConversion"/>
  </si>
  <si>
    <t>QUE_TITLE</t>
    <phoneticPr fontId="1" type="noConversion"/>
  </si>
  <si>
    <t>퀘스트코드 : 퀘스트순서코드~</t>
    <phoneticPr fontId="1" type="noConversion"/>
  </si>
  <si>
    <t>MQ_QUECODE_PK     MQ_QUECODE_FK</t>
    <phoneticPr fontId="1" type="noConversion"/>
  </si>
  <si>
    <t>MQ_CHNAME_PK      MQ_CHNAME_FK</t>
    <phoneticPr fontId="1" type="noConversion"/>
  </si>
  <si>
    <t>CH_NAME</t>
    <phoneticPr fontId="1" type="noConversion"/>
  </si>
  <si>
    <t>MQ_SUSSESS</t>
    <phoneticPr fontId="1" type="noConversion"/>
  </si>
  <si>
    <t>P</t>
    <phoneticPr fontId="1" type="noConversion"/>
  </si>
  <si>
    <t>퀘스트완료코드 : C : 완료  P : 진행중</t>
    <phoneticPr fontId="1" type="noConversion"/>
  </si>
  <si>
    <t>QUEST
PRIZE</t>
    <phoneticPr fontId="1" type="noConversion"/>
  </si>
  <si>
    <t>QUP</t>
    <phoneticPr fontId="1" type="noConversion"/>
  </si>
  <si>
    <t>QUP_QUECODE</t>
    <phoneticPr fontId="1" type="noConversion"/>
  </si>
  <si>
    <t>QUE_CODE</t>
    <phoneticPr fontId="1" type="noConversion"/>
  </si>
  <si>
    <t>QUP_EXP</t>
    <phoneticPr fontId="1" type="noConversion"/>
  </si>
  <si>
    <t>QUP_EXP_PK</t>
    <phoneticPr fontId="1" type="noConversion"/>
  </si>
  <si>
    <t>QUP_GOLD</t>
    <phoneticPr fontId="1" type="noConversion"/>
  </si>
  <si>
    <t>GU_CODE_PK</t>
    <phoneticPr fontId="1" type="noConversion"/>
  </si>
  <si>
    <t>가입총인원수</t>
    <phoneticPr fontId="1" type="noConversion"/>
  </si>
  <si>
    <t>GU_TOTALNUM</t>
    <phoneticPr fontId="1" type="noConversion"/>
  </si>
  <si>
    <t>레벨코드</t>
    <phoneticPr fontId="1" type="noConversion"/>
  </si>
  <si>
    <t>GU_GLCODE</t>
    <phoneticPr fontId="1" type="noConversion"/>
  </si>
  <si>
    <t>GU_GLCODE_FK</t>
    <phoneticPr fontId="1" type="noConversion"/>
  </si>
  <si>
    <t>GUILDLEVEL</t>
    <phoneticPr fontId="1" type="noConversion"/>
  </si>
  <si>
    <t>ACCESS
 MODIFIERS</t>
    <phoneticPr fontId="1" type="noConversion"/>
  </si>
  <si>
    <t>PARAMETER</t>
    <phoneticPr fontId="1" type="noConversion"/>
  </si>
  <si>
    <t>RETURN
 TYPE</t>
    <phoneticPr fontId="1" type="noConversion"/>
  </si>
  <si>
    <t>RETURN</t>
    <phoneticPr fontId="1" type="noConversion"/>
  </si>
  <si>
    <t>mav</t>
  </si>
  <si>
    <t>mav</t>
    <phoneticPr fontId="1" type="noConversion"/>
  </si>
  <si>
    <t>private</t>
  </si>
  <si>
    <t>private</t>
    <phoneticPr fontId="1" type="noConversion"/>
  </si>
  <si>
    <t>ModelAndView</t>
  </si>
  <si>
    <t>ModelAndView</t>
    <phoneticPr fontId="1" type="noConversion"/>
  </si>
  <si>
    <t>gp</t>
  </si>
  <si>
    <t>gp</t>
    <phoneticPr fontId="1" type="noConversion"/>
  </si>
  <si>
    <t>GamePlay</t>
  </si>
  <si>
    <t>gn</t>
  </si>
  <si>
    <t>GameNomal</t>
  </si>
  <si>
    <t>private</t>
    <phoneticPr fontId="1" type="noConversion"/>
  </si>
  <si>
    <t>GameBean</t>
  </si>
  <si>
    <t>mav</t>
    <phoneticPr fontId="1" type="noConversion"/>
  </si>
  <si>
    <t>ModelAndView</t>
    <phoneticPr fontId="1" type="noConversion"/>
  </si>
  <si>
    <t>questPage</t>
  </si>
  <si>
    <t>guildPage</t>
  </si>
  <si>
    <t>Bean</t>
  </si>
  <si>
    <t>Bean</t>
    <phoneticPr fontId="1" type="noConversion"/>
  </si>
  <si>
    <t>dungeonPage</t>
  </si>
  <si>
    <t>shopWeaponPage</t>
  </si>
  <si>
    <t>shopArmorPage</t>
  </si>
  <si>
    <t>shopPotionPage</t>
  </si>
  <si>
    <t>shopEnhancePage</t>
  </si>
  <si>
    <t>RankingPage</t>
  </si>
  <si>
    <t>characterInfoPage</t>
    <phoneticPr fontId="1" type="noConversion"/>
  </si>
  <si>
    <t>mav</t>
    <phoneticPr fontId="1" type="noConversion"/>
  </si>
  <si>
    <t>Bean</t>
    <phoneticPr fontId="1" type="noConversion"/>
  </si>
  <si>
    <t>GameBean</t>
    <phoneticPr fontId="1" type="noConversion"/>
  </si>
  <si>
    <t>battelPage</t>
    <phoneticPr fontId="1" type="noConversion"/>
  </si>
  <si>
    <t>gn</t>
    <phoneticPr fontId="1" type="noConversion"/>
  </si>
  <si>
    <t>game</t>
    <phoneticPr fontId="1" type="noConversion"/>
  </si>
  <si>
    <t>service</t>
    <phoneticPr fontId="1" type="noConversion"/>
  </si>
  <si>
    <t>Ectryption</t>
    <phoneticPr fontId="1" type="noConversion"/>
  </si>
  <si>
    <t>enc</t>
    <phoneticPr fontId="1" type="noConversion"/>
  </si>
  <si>
    <t>sesion</t>
    <phoneticPr fontId="1" type="noConversion"/>
  </si>
  <si>
    <t>tx</t>
    <phoneticPr fontId="1" type="noConversion"/>
  </si>
  <si>
    <t>?</t>
    <phoneticPr fontId="1" type="noConversion"/>
  </si>
  <si>
    <t>getCharacterInfo</t>
    <phoneticPr fontId="1" type="noConversion"/>
  </si>
  <si>
    <t>list</t>
    <phoneticPr fontId="1" type="noConversion"/>
  </si>
  <si>
    <t>gb</t>
    <phoneticPr fontId="1" type="noConversion"/>
  </si>
  <si>
    <t>bean</t>
    <phoneticPr fontId="1" type="noConversion"/>
  </si>
  <si>
    <t>equipmentList</t>
    <phoneticPr fontId="1" type="noConversion"/>
  </si>
  <si>
    <t>getEquipmentList</t>
    <phoneticPr fontId="1" type="noConversion"/>
  </si>
  <si>
    <t>inventoryList</t>
    <phoneticPr fontId="1" type="noConversion"/>
  </si>
  <si>
    <t>getInventoryList</t>
    <phoneticPr fontId="1" type="noConversion"/>
  </si>
  <si>
    <t>useItem</t>
    <phoneticPr fontId="1" type="noConversion"/>
  </si>
  <si>
    <t>int</t>
    <phoneticPr fontId="1" type="noConversion"/>
  </si>
  <si>
    <t>dungeonPhoto</t>
    <phoneticPr fontId="1" type="noConversion"/>
  </si>
  <si>
    <t>characterPhoto</t>
    <phoneticPr fontId="1" type="noConversion"/>
  </si>
  <si>
    <t>getCharacterPhoto</t>
    <phoneticPr fontId="1" type="noConversion"/>
  </si>
  <si>
    <t>getDungeonPhoto</t>
    <phoneticPr fontId="1" type="noConversion"/>
  </si>
  <si>
    <t>reduceQuantity</t>
    <phoneticPr fontId="1" type="noConversion"/>
  </si>
  <si>
    <t>applyEffect</t>
    <phoneticPr fontId="1" type="noConversion"/>
  </si>
  <si>
    <t>CLASS-NAME</t>
    <phoneticPr fontId="1" type="noConversion"/>
  </si>
  <si>
    <t>msg</t>
    <phoneticPr fontId="1" type="noConversion"/>
  </si>
  <si>
    <t>public</t>
    <phoneticPr fontId="1" type="noConversion"/>
  </si>
  <si>
    <t>afterConnectionClosed</t>
    <phoneticPr fontId="1" type="noConversion"/>
  </si>
  <si>
    <t>void</t>
  </si>
  <si>
    <t>void</t>
    <phoneticPr fontId="1" type="noConversion"/>
  </si>
  <si>
    <t>WebSocketSession</t>
  </si>
  <si>
    <t>WebSocketSession</t>
    <phoneticPr fontId="1" type="noConversion"/>
  </si>
  <si>
    <t>arg0</t>
  </si>
  <si>
    <t>arg0</t>
    <phoneticPr fontId="1" type="noConversion"/>
  </si>
  <si>
    <t>CloseStatus</t>
    <phoneticPr fontId="1" type="noConversion"/>
  </si>
  <si>
    <t>arg1</t>
  </si>
  <si>
    <t>arg1</t>
    <phoneticPr fontId="1" type="noConversion"/>
  </si>
  <si>
    <t>afterConnectionEstablished</t>
    <phoneticPr fontId="1" type="noConversion"/>
  </si>
  <si>
    <t>handleMessage</t>
    <phoneticPr fontId="1" type="noConversion"/>
  </si>
  <si>
    <t>WebSocketmessage&lt;?&gt;</t>
  </si>
  <si>
    <t>WebSocketmessage&lt;?&gt;</t>
    <phoneticPr fontId="1" type="noConversion"/>
  </si>
  <si>
    <t>handleTransportError</t>
    <phoneticPr fontId="1" type="noConversion"/>
  </si>
  <si>
    <t>Throalbe</t>
    <phoneticPr fontId="1" type="noConversion"/>
  </si>
  <si>
    <t>supportsPartialMessages</t>
    <phoneticPr fontId="1" type="noConversion"/>
  </si>
  <si>
    <t>boolean</t>
    <phoneticPr fontId="1" type="noConversion"/>
  </si>
  <si>
    <t>wsh</t>
    <phoneticPr fontId="1" type="noConversion"/>
  </si>
  <si>
    <t>String</t>
    <phoneticPr fontId="1" type="noConversion"/>
  </si>
  <si>
    <t>entrance</t>
    <phoneticPr fontId="1" type="noConversion"/>
  </si>
  <si>
    <t>jobcode</t>
    <phoneticPr fontId="1" type="noConversion"/>
  </si>
  <si>
    <t>isGuildChat</t>
    <phoneticPr fontId="1" type="noConversion"/>
  </si>
  <si>
    <t>isNomalChat</t>
    <phoneticPr fontId="1" type="noConversion"/>
  </si>
  <si>
    <t>adminActivityLogPage</t>
    <phoneticPr fontId="1" type="noConversion"/>
  </si>
  <si>
    <t>adminBean</t>
    <phoneticPr fontId="1" type="noConversion"/>
  </si>
  <si>
    <t>adminAgeActivityPage</t>
    <phoneticPr fontId="1" type="noConversion"/>
  </si>
  <si>
    <t>adminSexActivityPage</t>
    <phoneticPr fontId="1" type="noConversion"/>
  </si>
  <si>
    <t>ActivityService</t>
    <phoneticPr fontId="1" type="noConversion"/>
  </si>
  <si>
    <t>as</t>
    <phoneticPr fontId="1" type="noConversion"/>
  </si>
  <si>
    <t>activityDayLogPage</t>
    <phoneticPr fontId="1" type="noConversion"/>
  </si>
  <si>
    <t>activityWeekLogPage</t>
    <phoneticPr fontId="1" type="noConversion"/>
  </si>
  <si>
    <t>appliedExpIndi</t>
  </si>
  <si>
    <t>stepAllUser</t>
  </si>
  <si>
    <t>floorAllUser</t>
  </si>
  <si>
    <t>MemberBean</t>
  </si>
  <si>
    <t>MemberBean</t>
    <phoneticPr fontId="1" type="noConversion"/>
  </si>
  <si>
    <t>letter</t>
    <phoneticPr fontId="1" type="noConversion"/>
  </si>
  <si>
    <t>private</t>
    <phoneticPr fontId="1" type="noConversion"/>
  </si>
  <si>
    <t>string</t>
    <phoneticPr fontId="1" type="noConversion"/>
  </si>
  <si>
    <t>id</t>
  </si>
  <si>
    <t>String</t>
  </si>
  <si>
    <t>password</t>
  </si>
  <si>
    <t>mail</t>
  </si>
  <si>
    <t>age</t>
  </si>
  <si>
    <t>phone</t>
  </si>
  <si>
    <t>type</t>
  </si>
  <si>
    <t>int</t>
  </si>
  <si>
    <t>date</t>
  </si>
  <si>
    <t>Date</t>
  </si>
  <si>
    <t>get</t>
    <phoneticPr fontId="1" type="noConversion"/>
  </si>
  <si>
    <t>public</t>
    <phoneticPr fontId="1" type="noConversion"/>
  </si>
  <si>
    <t>string</t>
    <phoneticPr fontId="1" type="noConversion"/>
  </si>
  <si>
    <t>set</t>
    <phoneticPr fontId="1" type="noConversion"/>
  </si>
  <si>
    <t>void</t>
    <phoneticPr fontId="1" type="noConversion"/>
  </si>
  <si>
    <t>bean</t>
    <phoneticPr fontId="1" type="noConversion"/>
  </si>
  <si>
    <t>MemberManagement</t>
  </si>
  <si>
    <t>sendMessageList</t>
  </si>
  <si>
    <t>public</t>
  </si>
  <si>
    <t>acceptMessageList</t>
  </si>
  <si>
    <t>registLetter</t>
  </si>
  <si>
    <t>Session</t>
  </si>
  <si>
    <t>join</t>
  </si>
  <si>
    <t>memberBean</t>
  </si>
  <si>
    <t>modelAndView</t>
  </si>
  <si>
    <t>joinForm</t>
  </si>
  <si>
    <t>access</t>
  </si>
  <si>
    <t>accessForm</t>
  </si>
  <si>
    <t>accessOut</t>
  </si>
  <si>
    <t>memberInfo</t>
  </si>
  <si>
    <t>idCkheck</t>
  </si>
  <si>
    <t>passwordChange</t>
  </si>
  <si>
    <t>Service</t>
    <phoneticPr fontId="1" type="noConversion"/>
  </si>
  <si>
    <t>MemberManagement</t>
    <phoneticPr fontId="1" type="noConversion"/>
  </si>
  <si>
    <t>Service</t>
    <phoneticPr fontId="1" type="noConversion"/>
  </si>
  <si>
    <t>session</t>
  </si>
  <si>
    <t>encryption</t>
  </si>
  <si>
    <t>iMybatisDao</t>
  </si>
  <si>
    <t>entrance</t>
  </si>
  <si>
    <t>serviceCode</t>
  </si>
  <si>
    <t>object</t>
  </si>
  <si>
    <t>sendMessage</t>
  </si>
  <si>
    <t>IMyBatisDao</t>
  </si>
  <si>
    <t>getSendMessage</t>
  </si>
  <si>
    <t>Map</t>
  </si>
  <si>
    <t>deleteMessage</t>
  </si>
  <si>
    <t>getDeleteMessage</t>
  </si>
  <si>
    <t>IMyBatis</t>
  </si>
  <si>
    <t>getjoin</t>
  </si>
  <si>
    <t>getaccess</t>
  </si>
  <si>
    <t>getaccessOut</t>
  </si>
  <si>
    <t>getmemberInfo</t>
  </si>
  <si>
    <t>setAccessOut</t>
  </si>
  <si>
    <t>getsetAccessOut</t>
  </si>
  <si>
    <t>StringBuffer</t>
  </si>
  <si>
    <t>sb.toString</t>
  </si>
  <si>
    <t>getMainUserInfo</t>
  </si>
  <si>
    <t>getStringDate</t>
  </si>
  <si>
    <t>SimpleDateFormat</t>
  </si>
  <si>
    <t>sdf.format(date)</t>
  </si>
  <si>
    <t>freeList</t>
  </si>
  <si>
    <t>BoardBean</t>
  </si>
  <si>
    <t>freeIdFind</t>
  </si>
  <si>
    <t>freeTitleFind</t>
  </si>
  <si>
    <t>freeBoardMake</t>
  </si>
  <si>
    <t>freeBoardModify</t>
  </si>
  <si>
    <t>eventBoardList</t>
  </si>
  <si>
    <t>boardBean</t>
  </si>
  <si>
    <t>eventMake</t>
  </si>
  <si>
    <t>eventBoardModify</t>
  </si>
  <si>
    <t>eventBoardDelete</t>
  </si>
  <si>
    <t>eventBoardInformation</t>
  </si>
  <si>
    <t>eventBoardBack</t>
  </si>
  <si>
    <t>service</t>
    <phoneticPr fontId="1" type="noConversion"/>
  </si>
  <si>
    <t>EventBoard</t>
    <phoneticPr fontId="1" type="noConversion"/>
  </si>
  <si>
    <t>session</t>
    <phoneticPr fontId="1" type="noConversion"/>
  </si>
  <si>
    <t>private</t>
    <phoneticPr fontId="1" type="noConversion"/>
  </si>
  <si>
    <t>Session</t>
    <phoneticPr fontId="1" type="noConversion"/>
  </si>
  <si>
    <t>encryption</t>
    <phoneticPr fontId="1" type="noConversion"/>
  </si>
  <si>
    <t>Encryption</t>
    <phoneticPr fontId="1" type="noConversion"/>
  </si>
  <si>
    <t>intercept</t>
    <phoneticPr fontId="1" type="noConversion"/>
  </si>
  <si>
    <t>Intercept</t>
    <phoneticPr fontId="1" type="noConversion"/>
  </si>
  <si>
    <t>Object</t>
  </si>
  <si>
    <t>eventList</t>
  </si>
  <si>
    <t>getEventList</t>
  </si>
  <si>
    <t>List</t>
  </si>
  <si>
    <t>getEventMake</t>
  </si>
  <si>
    <t>eventModify</t>
  </si>
  <si>
    <t>getEventModify</t>
  </si>
  <si>
    <t>eventDelete</t>
  </si>
  <si>
    <t>getEventDelete</t>
  </si>
  <si>
    <t>eventReplyMake</t>
  </si>
  <si>
    <t>getReplyMake</t>
  </si>
  <si>
    <t>eventReplyMOdify</t>
  </si>
  <si>
    <t>getEventReply</t>
  </si>
  <si>
    <t>eventReplyDelete</t>
  </si>
  <si>
    <t>getEventReplyDelete</t>
  </si>
  <si>
    <t>eventInforMation</t>
  </si>
  <si>
    <t>getEventInformetion</t>
  </si>
  <si>
    <t>eventBack</t>
  </si>
  <si>
    <t>getEventBack</t>
  </si>
  <si>
    <t>mav</t>
    <phoneticPr fontId="1" type="noConversion"/>
  </si>
  <si>
    <t>bean</t>
    <phoneticPr fontId="1" type="noConversion"/>
  </si>
  <si>
    <t>writingnumber</t>
  </si>
  <si>
    <t>writingtitle</t>
  </si>
  <si>
    <t>writingcontent</t>
  </si>
  <si>
    <t>boardate</t>
  </si>
  <si>
    <t>boardpage</t>
  </si>
  <si>
    <t>boardhit</t>
  </si>
  <si>
    <t>boardreply</t>
  </si>
  <si>
    <t>boardgroup</t>
  </si>
  <si>
    <t>boardstep</t>
  </si>
  <si>
    <t>boardindent</t>
  </si>
  <si>
    <t>boardmemberid</t>
  </si>
  <si>
    <t>AttackBoard</t>
    <phoneticPr fontId="1" type="noConversion"/>
  </si>
  <si>
    <t>attack</t>
  </si>
  <si>
    <t>News</t>
  </si>
  <si>
    <t>attackList</t>
  </si>
  <si>
    <t>attackInformation</t>
  </si>
  <si>
    <t>attackMakeForm</t>
  </si>
  <si>
    <t>attackMake</t>
  </si>
  <si>
    <t>attacksModify</t>
  </si>
  <si>
    <t>attackDelete</t>
  </si>
  <si>
    <t>list</t>
  </si>
  <si>
    <t>getlist</t>
  </si>
  <si>
    <t>information</t>
  </si>
  <si>
    <t>getinformation</t>
  </si>
  <si>
    <t>make</t>
  </si>
  <si>
    <t>getmake</t>
  </si>
  <si>
    <t>modify</t>
  </si>
  <si>
    <t>getmodify</t>
  </si>
  <si>
    <t>delete</t>
  </si>
  <si>
    <t>getdelete</t>
  </si>
  <si>
    <t>commentMake</t>
  </si>
  <si>
    <t>getcommentMake</t>
  </si>
  <si>
    <t>commentModity</t>
  </si>
  <si>
    <t>getcommentModity</t>
  </si>
  <si>
    <t>commentDelete</t>
  </si>
  <si>
    <t>getcommentDelete</t>
  </si>
  <si>
    <t>IMyBatis</t>
    <phoneticPr fontId="1" type="noConversion"/>
  </si>
  <si>
    <t>Dao</t>
    <phoneticPr fontId="1" type="noConversion"/>
  </si>
  <si>
    <t>AD</t>
    <phoneticPr fontId="1" type="noConversion"/>
  </si>
  <si>
    <t>북두칠성</t>
    <phoneticPr fontId="1" type="noConversion"/>
  </si>
  <si>
    <t>TEXT-RPG</t>
    <phoneticPr fontId="1" type="noConversion"/>
  </si>
  <si>
    <t>membermanament</t>
    <phoneticPr fontId="1" type="noConversion"/>
  </si>
  <si>
    <t>private</t>
    <phoneticPr fontId="1" type="noConversion"/>
  </si>
  <si>
    <t>modelandview</t>
    <phoneticPr fontId="1" type="noConversion"/>
  </si>
  <si>
    <t>private</t>
    <phoneticPr fontId="1" type="noConversion"/>
  </si>
  <si>
    <t>RETURN
 TYPE</t>
    <phoneticPr fontId="1" type="noConversion"/>
  </si>
  <si>
    <t>RETURN</t>
    <phoneticPr fontId="1" type="noConversion"/>
  </si>
  <si>
    <t>adminMain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</si>
  <si>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</si>
  <si>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</si>
  <si>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</si>
  <si>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</si>
  <si>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</si>
  <si>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IMBytisDao</t>
  </si>
  <si>
    <t>getAdMain</t>
    <phoneticPr fontId="1" type="noConversion"/>
  </si>
  <si>
    <t>adminNewsBoard</t>
    <phoneticPr fontId="1" type="noConversion"/>
  </si>
  <si>
    <t>public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</si>
  <si>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</si>
  <si>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</si>
  <si>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</si>
  <si>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</si>
  <si>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</si>
  <si>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getAdNewsBoard</t>
    <phoneticPr fontId="1" type="noConversion"/>
  </si>
  <si>
    <t>Map</t>
    <phoneticPr fontId="1" type="noConversion"/>
  </si>
  <si>
    <t>Map</t>
    <phoneticPr fontId="1" type="noConversion"/>
  </si>
  <si>
    <t>adminEventBoard</t>
    <phoneticPr fontId="1" type="noConversion"/>
  </si>
  <si>
    <t>modelandview</t>
    <phoneticPr fontId="1" type="noConversion"/>
  </si>
  <si>
    <t>memberbean</t>
    <phoneticPr fontId="1" type="noConversion"/>
  </si>
  <si>
    <t>modelAndView</t>
    <phoneticPr fontId="1" type="noConversion"/>
  </si>
  <si>
    <t>getAdEventBoard</t>
    <phoneticPr fontId="1" type="noConversion"/>
  </si>
  <si>
    <t>adminFreeBoard</t>
    <phoneticPr fontId="1" type="noConversion"/>
  </si>
  <si>
    <t>public</t>
    <phoneticPr fontId="1" type="noConversion"/>
  </si>
  <si>
    <t>memberbean</t>
    <phoneticPr fontId="1" type="noConversion"/>
  </si>
  <si>
    <t>ModelAndView</t>
    <phoneticPr fontId="1" type="noConversion"/>
  </si>
  <si>
    <t>getAdFreeBoard</t>
    <phoneticPr fontId="1" type="noConversion"/>
  </si>
  <si>
    <t>Map</t>
    <phoneticPr fontId="1" type="noConversion"/>
  </si>
  <si>
    <t>adminReportBoard</t>
    <phoneticPr fontId="1" type="noConversion"/>
  </si>
  <si>
    <t>public</t>
    <phoneticPr fontId="1" type="noConversion"/>
  </si>
  <si>
    <t>Memberbean</t>
    <phoneticPr fontId="1" type="noConversion"/>
  </si>
  <si>
    <t>getAdReportBoard</t>
    <phoneticPr fontId="1" type="noConversion"/>
  </si>
  <si>
    <t>Map</t>
    <phoneticPr fontId="1" type="noConversion"/>
  </si>
  <si>
    <t>adminQuestionBoard</t>
    <phoneticPr fontId="1" type="noConversion"/>
  </si>
  <si>
    <t>ModelAndView</t>
    <phoneticPr fontId="1" type="noConversion"/>
  </si>
  <si>
    <t>getAdQuestionBoard</t>
    <phoneticPr fontId="1" type="noConversion"/>
  </si>
  <si>
    <t>adminAttackBoard</t>
    <phoneticPr fontId="1" type="noConversion"/>
  </si>
  <si>
    <t>getAdAttackBoard</t>
    <phoneticPr fontId="1" type="noConversion"/>
  </si>
  <si>
    <t>adminBlackList</t>
    <phoneticPr fontId="1" type="noConversion"/>
  </si>
  <si>
    <t>memberbean</t>
    <phoneticPr fontId="1" type="noConversion"/>
  </si>
  <si>
    <t>getAdBlackList</t>
    <phoneticPr fontId="1" type="noConversion"/>
  </si>
  <si>
    <t>questionList()</t>
  </si>
  <si>
    <t>mb</t>
  </si>
  <si>
    <t>questionInfo()</t>
  </si>
  <si>
    <t>questionMakeForm()</t>
  </si>
  <si>
    <t>questionInquire()</t>
  </si>
  <si>
    <t>questionDelete()</t>
  </si>
  <si>
    <t>questionCancel()</t>
  </si>
  <si>
    <t>question</t>
  </si>
  <si>
    <t>Question</t>
  </si>
  <si>
    <t>QuestionBoard</t>
    <phoneticPr fontId="1" type="noConversion"/>
  </si>
  <si>
    <t>que</t>
    <phoneticPr fontId="1" type="noConversion"/>
  </si>
  <si>
    <t>Encryption</t>
  </si>
  <si>
    <t>iMyBatisDao</t>
  </si>
  <si>
    <t>IMybatisDao</t>
  </si>
  <si>
    <t>entrance()</t>
  </si>
  <si>
    <t>list()</t>
  </si>
  <si>
    <t>getQuestionList()</t>
  </si>
  <si>
    <t>List&lt;BoardBean&gt;</t>
  </si>
  <si>
    <t>information()</t>
  </si>
  <si>
    <t>getQuestionInformation()</t>
  </si>
  <si>
    <t>inquire()</t>
  </si>
  <si>
    <t>setInquire()</t>
  </si>
  <si>
    <t>delete()</t>
  </si>
  <si>
    <t>setQuestionDelete()</t>
  </si>
  <si>
    <t>weaponShopEnter()</t>
  </si>
  <si>
    <t xml:space="preserve">gb </t>
  </si>
  <si>
    <t>amorShopEnter()</t>
  </si>
  <si>
    <t>potionShopEnter()</t>
  </si>
  <si>
    <t>shopExit()</t>
  </si>
  <si>
    <t>amorGoldCalculation()</t>
  </si>
  <si>
    <t>amorCode</t>
  </si>
  <si>
    <t>getAmorGoldCal()</t>
  </si>
  <si>
    <t>gold</t>
  </si>
  <si>
    <t>amorPurchase()</t>
  </si>
  <si>
    <t>getAmorPurchase()</t>
  </si>
  <si>
    <t>amorShopItemInfo()</t>
  </si>
  <si>
    <t>getAmorItemInfo()</t>
  </si>
  <si>
    <t>itemInfo</t>
  </si>
  <si>
    <t>amorShopItemSell()</t>
  </si>
  <si>
    <t>weaponCode</t>
  </si>
  <si>
    <t>getWeaponSell()</t>
  </si>
  <si>
    <t>getAmorSell()</t>
  </si>
  <si>
    <t>potionCode</t>
  </si>
  <si>
    <t>getPotionSell()</t>
  </si>
  <si>
    <t>potionCount</t>
  </si>
  <si>
    <t>getAmorShopInfo()</t>
  </si>
  <si>
    <t>List&lt;GameBean&gt;</t>
  </si>
  <si>
    <t>amorShopGetInven()</t>
  </si>
  <si>
    <t>getUserItem()</t>
  </si>
  <si>
    <t>potionGoldCalculation()</t>
  </si>
  <si>
    <t>getPotionGoldCal()</t>
  </si>
  <si>
    <t>potionPurchase()</t>
  </si>
  <si>
    <t>getPotionPurchase()</t>
  </si>
  <si>
    <t>potionShopItemInfo()</t>
  </si>
  <si>
    <t>getPotionItemInfo()</t>
  </si>
  <si>
    <t>potionShopItemSell()</t>
  </si>
  <si>
    <t>getPotionShopInfo()</t>
  </si>
  <si>
    <t>potionShopGetInven()</t>
  </si>
  <si>
    <t>weaponGoldCalculation()</t>
  </si>
  <si>
    <t>getWeaponGoldCal()</t>
  </si>
  <si>
    <t>weaponPurchase()</t>
  </si>
  <si>
    <t>getWeaponPurchase()</t>
  </si>
  <si>
    <t>weaponShopItemInfo()</t>
  </si>
  <si>
    <t>getWeaponItemInfo()</t>
  </si>
  <si>
    <t>weaponShopItemSell()</t>
  </si>
  <si>
    <t>getWeaponShopInfo()</t>
  </si>
  <si>
    <t>weaponShopGetInven()</t>
  </si>
  <si>
    <t>newsList()</t>
  </si>
  <si>
    <t>newsInformation()</t>
  </si>
  <si>
    <t>newsMakeForm()</t>
  </si>
  <si>
    <t>newsMake()</t>
  </si>
  <si>
    <t>newsModify()</t>
  </si>
  <si>
    <t>newsDelete()</t>
  </si>
  <si>
    <t>news</t>
  </si>
  <si>
    <t>NewsBoard</t>
    <phoneticPr fontId="1" type="noConversion"/>
  </si>
  <si>
    <t>encryption()</t>
  </si>
  <si>
    <t>session()</t>
  </si>
  <si>
    <t>iMyBatisDao()</t>
  </si>
  <si>
    <t>getNewsList()</t>
  </si>
  <si>
    <t>getNewsInformation()</t>
  </si>
  <si>
    <t>getNewsComment()</t>
  </si>
  <si>
    <t>make()</t>
  </si>
  <si>
    <t>setNewsMake()</t>
  </si>
  <si>
    <t>modify()</t>
  </si>
  <si>
    <t>setNewsModify()</t>
  </si>
  <si>
    <t>setNewsDelete()</t>
  </si>
  <si>
    <t>commentMake()</t>
  </si>
  <si>
    <t>setNewsCommentMake()</t>
  </si>
  <si>
    <t>commentModity()</t>
  </si>
  <si>
    <t>setNewsCommentModify()</t>
  </si>
  <si>
    <t>commentDelete()</t>
  </si>
  <si>
    <t>setNewsCommentDelete()</t>
  </si>
  <si>
    <t>characterMakeForm()</t>
  </si>
  <si>
    <t>characterMake()</t>
  </si>
  <si>
    <t>gameBean</t>
  </si>
  <si>
    <t>battleStart()</t>
  </si>
  <si>
    <t>battleAttack()</t>
  </si>
  <si>
    <t>BattleBean</t>
  </si>
  <si>
    <t>battleBean</t>
  </si>
  <si>
    <t>battleUseSkill()</t>
  </si>
  <si>
    <t>battleUseItem()</t>
  </si>
  <si>
    <t>battleRun()</t>
  </si>
  <si>
    <t>enhanceShopEnter()</t>
  </si>
  <si>
    <t>enhanceStart()</t>
  </si>
  <si>
    <t>characterSex()</t>
  </si>
  <si>
    <t>getCharacterSex()</t>
  </si>
  <si>
    <t>characterImage()</t>
  </si>
  <si>
    <t>getCharacterImage()</t>
  </si>
  <si>
    <t>characterAbility()</t>
  </si>
  <si>
    <t>setCharacterMake()</t>
  </si>
  <si>
    <t>getCharacterInformation()</t>
  </si>
  <si>
    <t>battleField()</t>
  </si>
  <si>
    <t>getField()</t>
  </si>
  <si>
    <t>List&lt;BattleBean&gt;</t>
  </si>
  <si>
    <t>battleMonster()</t>
  </si>
  <si>
    <t>getMonster()</t>
  </si>
  <si>
    <t>battleCharacterAttack()</t>
  </si>
  <si>
    <t>getSkills()</t>
  </si>
  <si>
    <t>battleDexComparison()</t>
  </si>
  <si>
    <t>firstAttack</t>
  </si>
  <si>
    <t>battleCharacterDamage()</t>
  </si>
  <si>
    <t>userDamage</t>
  </si>
  <si>
    <t>useSkill()</t>
  </si>
  <si>
    <t>battleMonsterDamage()</t>
  </si>
  <si>
    <t>monsterDamage</t>
  </si>
  <si>
    <t>monsterAttack()</t>
  </si>
  <si>
    <t>battleCharacterHPChange()</t>
  </si>
  <si>
    <t>CharacterHP</t>
  </si>
  <si>
    <t>battleMonsterHPChange()</t>
  </si>
  <si>
    <t>MonsterHP</t>
  </si>
  <si>
    <t>getEnhanceShopInformation()</t>
  </si>
  <si>
    <t>enhanceShopGetUserItem()</t>
  </si>
  <si>
    <t>enhanceNeedMaterial()</t>
  </si>
  <si>
    <t>getNeedMaterial()</t>
  </si>
  <si>
    <t>enhanceCompareMaterial()</t>
  </si>
  <si>
    <t>Boolean</t>
  </si>
  <si>
    <t>enhanceCheck</t>
  </si>
  <si>
    <t>enhanceDecreaseMaterial()</t>
  </si>
  <si>
    <t>decreaseMyMaterial()</t>
  </si>
  <si>
    <t>enhanceSuccess()</t>
  </si>
  <si>
    <t>UpgradeMyItem()</t>
  </si>
  <si>
    <t>enhanceFail()</t>
  </si>
  <si>
    <t>destroyMyItem()</t>
  </si>
  <si>
    <t>report</t>
  </si>
  <si>
    <t>Report</t>
  </si>
  <si>
    <t>reportList</t>
  </si>
  <si>
    <t>reportInformation</t>
  </si>
  <si>
    <t>reportMakeForm</t>
  </si>
  <si>
    <t>reportMake</t>
  </si>
  <si>
    <t>reportModify</t>
  </si>
  <si>
    <t>reportDelete</t>
  </si>
  <si>
    <t>getNewsList</t>
  </si>
  <si>
    <t>getNewsInformation</t>
  </si>
  <si>
    <t>getNewsComment</t>
  </si>
  <si>
    <t>setNewsMake</t>
  </si>
  <si>
    <t>setNewsModify</t>
  </si>
  <si>
    <t>setNewsDelete</t>
  </si>
  <si>
    <t>setNewsCommentMake</t>
  </si>
  <si>
    <t>setNewsCommentModify</t>
  </si>
  <si>
    <t>setNewsCommentDelete</t>
  </si>
  <si>
    <t>ReportBoard</t>
    <phoneticPr fontId="1" type="noConversion"/>
  </si>
  <si>
    <t>myQuest</t>
  </si>
  <si>
    <t>myQuestReward</t>
  </si>
  <si>
    <t>questCreateForm</t>
  </si>
  <si>
    <t>questCreate</t>
  </si>
  <si>
    <t>ranking</t>
  </si>
  <si>
    <t>guild</t>
  </si>
  <si>
    <t>guildCreate</t>
  </si>
  <si>
    <t>guildListForm</t>
  </si>
  <si>
    <t>guildAdminListForm</t>
  </si>
  <si>
    <t>guildAdminListManage</t>
  </si>
  <si>
    <t>quild</t>
    <phoneticPr fontId="1" type="noConversion"/>
  </si>
  <si>
    <t>Guild</t>
  </si>
  <si>
    <t>iMyBatisDao()</t>
    <phoneticPr fontId="1" type="noConversion"/>
  </si>
  <si>
    <t>IMybatisDao</t>
    <phoneticPr fontId="1" type="noConversion"/>
  </si>
  <si>
    <t>myQuestList()</t>
  </si>
  <si>
    <t>getMyQuest()</t>
  </si>
  <si>
    <t>List&lt;gameBean&gt;</t>
  </si>
  <si>
    <t>questRewardReceive()</t>
  </si>
  <si>
    <t>getQuestReward()</t>
  </si>
  <si>
    <t>questReceiveForm()</t>
  </si>
  <si>
    <t>questReceive()</t>
  </si>
  <si>
    <t>getQuestReceive()</t>
  </si>
  <si>
    <t>rankingForm()</t>
  </si>
  <si>
    <t>myRanking()</t>
  </si>
  <si>
    <t>uesrRanking</t>
  </si>
  <si>
    <t>getMyRanking()</t>
  </si>
  <si>
    <t>Guild</t>
    <phoneticPr fontId="1" type="noConversion"/>
  </si>
  <si>
    <t>guildCheck()</t>
  </si>
  <si>
    <t>getGuildCheck()</t>
  </si>
  <si>
    <t>guildCreate()</t>
  </si>
  <si>
    <t>getGuildCreate()</t>
  </si>
  <si>
    <t>guildGoldCalCulate()</t>
  </si>
  <si>
    <t>charactreGold</t>
  </si>
  <si>
    <t>guildGradeCheck()</t>
  </si>
  <si>
    <t>modelandView</t>
  </si>
  <si>
    <t>getGrede()</t>
  </si>
  <si>
    <t>guildPeopleShow()</t>
  </si>
  <si>
    <t>getGuildPeople()</t>
  </si>
  <si>
    <t>guildAdminPeopleShow()</t>
  </si>
  <si>
    <t>getAdminCheck()</t>
  </si>
  <si>
    <t>guildAdminManage()</t>
  </si>
  <si>
    <t>getAdminManage()</t>
  </si>
  <si>
    <t>Controller</t>
  </si>
  <si>
    <t>Service</t>
    <phoneticPr fontId="1" type="noConversion"/>
  </si>
  <si>
    <t>age</t>
    <phoneticPr fontId="1" type="noConversion"/>
  </si>
  <si>
    <t>private</t>
    <phoneticPr fontId="1" type="noConversion"/>
  </si>
  <si>
    <t>String</t>
    <phoneticPr fontId="1" type="noConversion"/>
  </si>
  <si>
    <t>gender</t>
    <phoneticPr fontId="1" type="noConversion"/>
  </si>
  <si>
    <t>page</t>
    <phoneticPr fontId="1" type="noConversion"/>
  </si>
  <si>
    <t>FreeBoard</t>
    <phoneticPr fontId="1" type="noConversion"/>
  </si>
  <si>
    <t>code</t>
  </si>
  <si>
    <t>bean</t>
  </si>
  <si>
    <t>freeBoardList</t>
  </si>
  <si>
    <t>freeBoardInsert</t>
  </si>
  <si>
    <t>freeBoardUpdate</t>
  </si>
  <si>
    <t>freeBoardDelete</t>
  </si>
  <si>
    <t>freeComentMake</t>
  </si>
  <si>
    <t>freeComentInsert</t>
  </si>
  <si>
    <t>freeComentModify</t>
  </si>
  <si>
    <t>freeComentUpdate</t>
  </si>
  <si>
    <t>freeComentDelete</t>
  </si>
  <si>
    <t>GuildBoard</t>
    <phoneticPr fontId="1" type="noConversion"/>
  </si>
  <si>
    <t>mav</t>
    <phoneticPr fontId="1" type="noConversion"/>
  </si>
  <si>
    <t>BoardBean</t>
    <phoneticPr fontId="1" type="noConversion"/>
  </si>
  <si>
    <t>BoardBean</t>
    <phoneticPr fontId="1" type="noConversion"/>
  </si>
  <si>
    <t>writeBoard</t>
  </si>
  <si>
    <t>modifyBoard</t>
  </si>
  <si>
    <t>deleteBoard</t>
  </si>
  <si>
    <t>writeComment</t>
  </si>
  <si>
    <t>modifyComment</t>
  </si>
  <si>
    <t>deleteComment</t>
  </si>
  <si>
    <t>setHitUp</t>
    <phoneticPr fontId="1" type="noConversion"/>
  </si>
  <si>
    <t>int</t>
    <phoneticPr fontId="1" type="noConversion"/>
  </si>
  <si>
    <t>setWrite</t>
  </si>
  <si>
    <t>setModify</t>
  </si>
  <si>
    <t>setDelete</t>
  </si>
  <si>
    <t>getContent</t>
    <phoneticPr fontId="1" type="noConversion"/>
  </si>
  <si>
    <t>readContent</t>
  </si>
  <si>
    <t>readContent</t>
    <phoneticPr fontId="1" type="noConversion"/>
  </si>
  <si>
    <t>getBoardList</t>
    <phoneticPr fontId="1" type="noConversion"/>
  </si>
  <si>
    <t>setWriteComment</t>
  </si>
  <si>
    <t>List</t>
    <phoneticPr fontId="1" type="noConversion"/>
  </si>
  <si>
    <t>setModifyComment</t>
  </si>
  <si>
    <t>setDeleteComment</t>
  </si>
  <si>
    <t>getComment</t>
    <phoneticPr fontId="1" type="noConversion"/>
  </si>
  <si>
    <t>fileUpload</t>
  </si>
  <si>
    <t>fileUpload</t>
    <phoneticPr fontId="1" type="noConversion"/>
  </si>
  <si>
    <t>fileDownload</t>
  </si>
  <si>
    <t>fileDownload</t>
    <phoneticPr fontId="1" type="noConversion"/>
  </si>
  <si>
    <t>getFile</t>
    <phoneticPr fontId="1" type="noConversion"/>
  </si>
  <si>
    <t>setFile</t>
    <phoneticPr fontId="1" type="noConversion"/>
  </si>
  <si>
    <t>int</t>
    <phoneticPr fontId="1" type="noConversion"/>
  </si>
  <si>
    <t>String</t>
    <phoneticPr fontId="1" type="noConversion"/>
  </si>
  <si>
    <t>bb</t>
  </si>
  <si>
    <t>bb</t>
    <phoneticPr fontId="1" type="noConversion"/>
  </si>
  <si>
    <t>bb</t>
    <phoneticPr fontId="1" type="noConversion"/>
  </si>
  <si>
    <t>bb</t>
    <phoneticPr fontId="1" type="noConversion"/>
  </si>
  <si>
    <t>bb</t>
    <phoneticPr fontId="1" type="noConversion"/>
  </si>
  <si>
    <t>GameBean</t>
    <phoneticPr fontId="1" type="noConversion"/>
  </si>
  <si>
    <t>ActivityBean</t>
  </si>
  <si>
    <t>ActivityBean</t>
    <phoneticPr fontId="1" type="noConversion"/>
  </si>
  <si>
    <t>ab</t>
  </si>
  <si>
    <t>ab</t>
    <phoneticPr fontId="1" type="noConversion"/>
  </si>
  <si>
    <t>gender</t>
  </si>
  <si>
    <t>chName</t>
    <phoneticPr fontId="1" type="noConversion"/>
  </si>
  <si>
    <t>raspId</t>
    <phoneticPr fontId="1" type="noConversion"/>
  </si>
  <si>
    <t>private</t>
    <phoneticPr fontId="1" type="noConversion"/>
  </si>
  <si>
    <t>step</t>
    <phoneticPr fontId="1" type="noConversion"/>
  </si>
  <si>
    <t>floor</t>
    <phoneticPr fontId="1" type="noConversion"/>
  </si>
  <si>
    <t>date</t>
    <phoneticPr fontId="1" type="noConversion"/>
  </si>
  <si>
    <t>private</t>
    <phoneticPr fontId="1" type="noConversion"/>
  </si>
  <si>
    <t>Date</t>
    <phoneticPr fontId="1" type="noConversion"/>
  </si>
  <si>
    <t>chExp</t>
    <phoneticPr fontId="1" type="noConversion"/>
  </si>
  <si>
    <t>mav</t>
    <phoneticPr fontId="1" type="noConversion"/>
  </si>
  <si>
    <t>mav</t>
    <phoneticPr fontId="1" type="noConversion"/>
  </si>
  <si>
    <t>mav</t>
    <phoneticPr fontId="1" type="noConversion"/>
  </si>
  <si>
    <t>listBoard</t>
    <phoneticPr fontId="1" type="noConversion"/>
  </si>
  <si>
    <t>applyExp</t>
  </si>
  <si>
    <t>private</t>
    <phoneticPr fontId="1" type="noConversion"/>
  </si>
  <si>
    <t>ActivityBean</t>
    <phoneticPr fontId="1" type="noConversion"/>
  </si>
  <si>
    <t>ab</t>
    <phoneticPr fontId="1" type="noConversion"/>
  </si>
  <si>
    <t>ab</t>
    <phoneticPr fontId="1" type="noConversion"/>
  </si>
  <si>
    <t>ActivityBean</t>
    <phoneticPr fontId="1" type="noConversion"/>
  </si>
  <si>
    <t>mav</t>
    <phoneticPr fontId="1" type="noConversion"/>
  </si>
  <si>
    <t>back</t>
    <phoneticPr fontId="1" type="noConversion"/>
  </si>
  <si>
    <t>ModelAndView</t>
    <phoneticPr fontId="1" type="noConversion"/>
  </si>
  <si>
    <t>mav</t>
    <phoneticPr fontId="1" type="noConversion"/>
  </si>
  <si>
    <t>allStepFloor</t>
  </si>
  <si>
    <t>adminbean</t>
  </si>
  <si>
    <t>getStepAllUser</t>
  </si>
  <si>
    <t>getFloorAllUser</t>
  </si>
  <si>
    <t>avgStepFloor</t>
  </si>
  <si>
    <t>adminBean</t>
  </si>
  <si>
    <t>stepAvgUser</t>
  </si>
  <si>
    <t>getAvgStepAllUser</t>
  </si>
  <si>
    <t>floorAvgUser</t>
  </si>
  <si>
    <t>getAvgFloorAllUser</t>
  </si>
  <si>
    <t>sexStepFloor</t>
  </si>
  <si>
    <t>stepSexUser</t>
  </si>
  <si>
    <t>getSexStepAllUser</t>
  </si>
  <si>
    <t>floorSexUser</t>
  </si>
  <si>
    <t>getSexFloorAllUser</t>
  </si>
  <si>
    <t>ageStepFloor</t>
  </si>
  <si>
    <t>stepAgeUser</t>
  </si>
  <si>
    <t>getAgeStepAllUser</t>
  </si>
  <si>
    <t>floorAgeUser</t>
  </si>
  <si>
    <t>getAgeFloorAllUser</t>
  </si>
  <si>
    <t>weekStep</t>
  </si>
  <si>
    <t>weekFloor</t>
  </si>
  <si>
    <t>nowStep</t>
  </si>
  <si>
    <t>nowFloor</t>
  </si>
  <si>
    <t>todayStep</t>
  </si>
  <si>
    <t>todayFloor</t>
  </si>
  <si>
    <t>weedFloor</t>
  </si>
  <si>
    <t>getNowStep</t>
  </si>
  <si>
    <t>getNowFloor</t>
  </si>
  <si>
    <t>getWeekStep</t>
  </si>
  <si>
    <t>getWeekFloor</t>
  </si>
  <si>
    <t>appliedExp</t>
  </si>
  <si>
    <t>appiedExp</t>
  </si>
  <si>
    <t>getWeekExp</t>
  </si>
  <si>
    <t>setExp</t>
  </si>
  <si>
    <t>getDayStep</t>
  </si>
  <si>
    <t>encourageData</t>
  </si>
  <si>
    <t>todayYesterday</t>
  </si>
  <si>
    <t>getAppliedList</t>
  </si>
  <si>
    <t>tillNowAppliedExp</t>
  </si>
  <si>
    <t>getListFloor</t>
  </si>
  <si>
    <t>getListStep</t>
  </si>
  <si>
    <t>applicableExp</t>
  </si>
  <si>
    <t>nowApplicableExp</t>
  </si>
  <si>
    <t>member</t>
    <phoneticPr fontId="1" type="noConversion"/>
  </si>
  <si>
    <t>websocket</t>
    <phoneticPr fontId="1" type="noConversion"/>
  </si>
  <si>
    <t>activity</t>
    <phoneticPr fontId="1" type="noConversion"/>
  </si>
  <si>
    <t>gameNomal</t>
    <phoneticPr fontId="1" type="noConversion"/>
  </si>
  <si>
    <t>gamePlay</t>
    <phoneticPr fontId="1" type="noConversion"/>
  </si>
  <si>
    <t>socketHandler</t>
    <phoneticPr fontId="1" type="noConversion"/>
  </si>
  <si>
    <t>activityService</t>
    <phoneticPr fontId="1" type="noConversion"/>
  </si>
  <si>
    <t>Quest</t>
    <phoneticPr fontId="1" type="noConversion"/>
  </si>
  <si>
    <t>EvetBoard</t>
    <phoneticPr fontId="1" type="noConversion"/>
  </si>
  <si>
    <t>BattleBean</t>
    <phoneticPr fontId="1" type="noConversion"/>
  </si>
  <si>
    <t>MemberController</t>
    <phoneticPr fontId="1" type="noConversion"/>
  </si>
  <si>
    <t>GameController(1)</t>
    <phoneticPr fontId="1" type="noConversion"/>
  </si>
  <si>
    <t>GameController(2)</t>
    <phoneticPr fontId="1" type="noConversion"/>
  </si>
  <si>
    <t>BoardController(1)</t>
    <phoneticPr fontId="1" type="noConversion"/>
  </si>
  <si>
    <t>BoardController(2)</t>
    <phoneticPr fontId="1" type="noConversion"/>
  </si>
  <si>
    <t>WebSocketController</t>
    <phoneticPr fontId="1" type="noConversion"/>
  </si>
  <si>
    <t>AdminController</t>
    <phoneticPr fontId="1" type="noConversion"/>
  </si>
  <si>
    <t>ActivityController</t>
    <phoneticPr fontId="1" type="noConversion"/>
  </si>
  <si>
    <t>GameNomalService</t>
    <phoneticPr fontId="1" type="noConversion"/>
  </si>
  <si>
    <t>GamePlayService(1)</t>
    <phoneticPr fontId="1" type="noConversion"/>
  </si>
  <si>
    <t>GamePlayService(2)</t>
    <phoneticPr fontId="1" type="noConversion"/>
  </si>
  <si>
    <t>SocketHandlerService</t>
    <phoneticPr fontId="1" type="noConversion"/>
  </si>
  <si>
    <t>QuestService</t>
    <phoneticPr fontId="1" type="noConversion"/>
  </si>
  <si>
    <t>GuildService</t>
    <phoneticPr fontId="1" type="noConversion"/>
  </si>
  <si>
    <t>MemberManageService</t>
    <phoneticPr fontId="1" type="noConversion"/>
  </si>
  <si>
    <t>AdminManageService</t>
    <phoneticPr fontId="1" type="noConversion"/>
  </si>
  <si>
    <t>getCharacterPhoto</t>
  </si>
  <si>
    <t>getEquipmentList</t>
  </si>
  <si>
    <t>getInventoryList</t>
  </si>
  <si>
    <t>getDungeonPhoto</t>
  </si>
  <si>
    <t>applyEffect</t>
  </si>
  <si>
    <t>ACCESS
 MODIFIERS</t>
    <phoneticPr fontId="1" type="noConversion"/>
  </si>
  <si>
    <t>gb</t>
  </si>
  <si>
    <t>reduceQuantity</t>
    <phoneticPr fontId="1" type="noConversion"/>
  </si>
  <si>
    <t>useSkill()</t>
    <phoneticPr fontId="1" type="noConversion"/>
  </si>
  <si>
    <t>IgetEnhanceShopInformation()</t>
  </si>
  <si>
    <t>getCharacterInfo</t>
    <phoneticPr fontId="1" type="noConversion"/>
  </si>
  <si>
    <t>getWeaponShopInfo()</t>
    <phoneticPr fontId="1" type="noConversion"/>
  </si>
  <si>
    <t>getNowStep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</si>
  <si>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</si>
  <si>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</si>
  <si>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</si>
  <si>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</si>
  <si>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</si>
  <si>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getQuestReward()</t>
    <phoneticPr fontId="1" type="noConversion"/>
  </si>
  <si>
    <t>getSendMessage</t>
    <phoneticPr fontId="1" type="noConversion"/>
  </si>
  <si>
    <t>getAdminManage()</t>
    <phoneticPr fontId="1" type="noConversion"/>
  </si>
  <si>
    <t>getAdMain</t>
  </si>
  <si>
    <t>getAdNewsBoard</t>
  </si>
  <si>
    <t>getAdEventBoard</t>
  </si>
  <si>
    <t>getAdFreeBoard</t>
  </si>
  <si>
    <t>getAdReportBoard</t>
  </si>
  <si>
    <t>getAdQuestionBoard</t>
  </si>
  <si>
    <t>getAdAttackBoard</t>
  </si>
  <si>
    <t>getBoardList</t>
  </si>
  <si>
    <t>getContent</t>
  </si>
  <si>
    <t>getComment</t>
  </si>
  <si>
    <t>setHitUp</t>
  </si>
  <si>
    <t>setFile</t>
  </si>
  <si>
    <t>getFile</t>
  </si>
  <si>
    <t>Controller</t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</si>
  <si>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ao</t>
    </r>
    <phoneticPr fontId="1" type="noConversion"/>
  </si>
  <si>
    <r>
      <t>T</t>
    </r>
    <r>
      <rPr>
        <b/>
        <sz val="11"/>
        <color theme="1"/>
        <rFont val="맑은 고딕"/>
        <family val="3"/>
        <charset val="129"/>
        <scheme val="minor"/>
      </rPr>
      <t>ranEx</t>
    </r>
    <phoneticPr fontId="1" type="noConversion"/>
  </si>
  <si>
    <r>
      <t>m</t>
    </r>
    <r>
      <rPr>
        <b/>
        <sz val="11"/>
        <color theme="1"/>
        <rFont val="맑은 고딕"/>
        <family val="3"/>
        <charset val="129"/>
        <scheme val="minor"/>
      </rPr>
      <t>apper.xml</t>
    </r>
    <phoneticPr fontId="1" type="noConversion"/>
  </si>
  <si>
    <t>mybatisConfigure.xml</t>
    <phoneticPr fontId="1" type="noConversion"/>
  </si>
  <si>
    <r>
      <t>U</t>
    </r>
    <r>
      <rPr>
        <sz val="11"/>
        <color theme="1"/>
        <rFont val="맑은 고딕"/>
        <family val="2"/>
        <charset val="129"/>
        <scheme val="minor"/>
      </rPr>
      <t>tils</t>
    </r>
    <phoneticPr fontId="1" type="noConversion"/>
  </si>
  <si>
    <t>Encryption</t>
    <phoneticPr fontId="1" type="noConversion"/>
  </si>
  <si>
    <t>ProjectUtils</t>
    <phoneticPr fontId="1" type="noConversion"/>
  </si>
  <si>
    <t>SessionIntercepter</t>
    <phoneticPr fontId="1" type="noConversion"/>
  </si>
  <si>
    <t>IMBytisDao</t>
    <phoneticPr fontId="1" type="noConversion"/>
  </si>
  <si>
    <t>TEXT_RPG - 09</t>
    <phoneticPr fontId="1" type="noConversion"/>
  </si>
  <si>
    <t>ID</t>
    <phoneticPr fontId="1" type="noConversion"/>
  </si>
  <si>
    <r>
      <t>D</t>
    </r>
    <r>
      <rPr>
        <sz val="10"/>
        <color rgb="FF000000"/>
        <rFont val="맑은 고딕"/>
        <family val="3"/>
        <charset val="129"/>
      </rPr>
      <t>ATE</t>
    </r>
    <phoneticPr fontId="1" type="noConversion"/>
  </si>
  <si>
    <r>
      <t>S</t>
    </r>
    <r>
      <rPr>
        <sz val="10"/>
        <color rgb="FF000000"/>
        <rFont val="맑은 고딕"/>
        <family val="3"/>
        <charset val="129"/>
      </rPr>
      <t>TEP</t>
    </r>
    <phoneticPr fontId="1" type="noConversion"/>
  </si>
  <si>
    <r>
      <t>F</t>
    </r>
    <r>
      <rPr>
        <sz val="10"/>
        <color rgb="FF000000"/>
        <rFont val="맑은 고딕"/>
        <family val="3"/>
        <charset val="129"/>
      </rPr>
      <t>LOOR</t>
    </r>
    <phoneticPr fontId="1" type="noConversion"/>
  </si>
  <si>
    <t>MEMBER
_RASP</t>
    <phoneticPr fontId="1" type="noConversion"/>
  </si>
  <si>
    <t>MR</t>
    <phoneticPr fontId="1" type="noConversion"/>
  </si>
  <si>
    <t>신태휘</t>
    <phoneticPr fontId="1" type="noConversion"/>
  </si>
  <si>
    <t>ACTIVITY</t>
    <phoneticPr fontId="1" type="noConversion"/>
  </si>
  <si>
    <t>AT</t>
    <phoneticPr fontId="1" type="noConversion"/>
  </si>
  <si>
    <t>ACTIVITY
_LOG</t>
    <phoneticPr fontId="1" type="noConversion"/>
  </si>
  <si>
    <t>AL</t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</si>
  <si>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</si>
  <si>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</t>
    </r>
    <phoneticPr fontId="1" type="noConversion"/>
  </si>
  <si>
    <t>회원 아이디</t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</si>
  <si>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</si>
  <si>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</si>
  <si>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VARCHAR2</t>
    </r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</si>
  <si>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</si>
  <si>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R_ID_PK</t>
    </r>
    <phoneticPr fontId="1" type="noConversion"/>
  </si>
  <si>
    <r>
      <t>F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</si>
  <si>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R_MBID_FK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</si>
  <si>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</si>
  <si>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B_ID</t>
    </r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</si>
  <si>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</si>
  <si>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t>기록일</t>
    <phoneticPr fontId="1" type="noConversion"/>
  </si>
  <si>
    <t>걸음수</t>
    <phoneticPr fontId="1" type="noConversion"/>
  </si>
  <si>
    <t>층수</t>
    <phoneticPr fontId="1" type="noConversion"/>
  </si>
  <si>
    <t>전환여부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</si>
  <si>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T_MRID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</si>
  <si>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</si>
  <si>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T_STEP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</si>
  <si>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T_FLOOR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</si>
  <si>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T_LOG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</si>
  <si>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</si>
  <si>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</si>
  <si>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</si>
  <si>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t>NUMBER</t>
    <phoneticPr fontId="1" type="noConversion"/>
  </si>
  <si>
    <t>NUMBER</t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</si>
  <si>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K, FK</t>
    </r>
    <phoneticPr fontId="1" type="noConversion"/>
  </si>
  <si>
    <t>PK</t>
    <phoneticPr fontId="1" type="noConversion"/>
  </si>
  <si>
    <t>AT_PK</t>
    <phoneticPr fontId="1" type="noConversion"/>
  </si>
  <si>
    <t>AT_PK, AT_MRID_FK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</si>
  <si>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</si>
  <si>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</si>
  <si>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</si>
  <si>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캐릭터이름</t>
    <phoneticPr fontId="1" type="noConversion"/>
  </si>
  <si>
    <t>회원 아이디</t>
    <phoneticPr fontId="1" type="noConversion"/>
  </si>
  <si>
    <t>전환 시점</t>
    <phoneticPr fontId="1" type="noConversion"/>
  </si>
  <si>
    <t>전환 내역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</si>
  <si>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L_CHNAME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</si>
  <si>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L_MBID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</si>
  <si>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</si>
  <si>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L_EXP</t>
    </r>
    <phoneticPr fontId="1" type="noConversion"/>
  </si>
  <si>
    <t>NVARCHAR2</t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</si>
  <si>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</si>
  <si>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t>PK,FK</t>
    <phoneticPr fontId="1" type="noConversion"/>
  </si>
  <si>
    <t>PK,FK</t>
    <phoneticPr fontId="1" type="noConversion"/>
  </si>
  <si>
    <t>AL_PK</t>
    <phoneticPr fontId="1" type="noConversion"/>
  </si>
  <si>
    <t>AL_PK,AL_CH_FK</t>
    <phoneticPr fontId="1" type="noConversion"/>
  </si>
  <si>
    <t>AL_PK,AL_CH_FK</t>
    <phoneticPr fontId="1" type="noConversion"/>
  </si>
  <si>
    <t>Tables Diagram</t>
    <phoneticPr fontId="1" type="noConversion"/>
  </si>
  <si>
    <t>villagePage</t>
    <phoneticPr fontId="1" type="noConversion"/>
  </si>
  <si>
    <r>
      <t>사용 가능</t>
    </r>
    <r>
      <rPr>
        <sz val="11"/>
        <color theme="1"/>
        <rFont val="맑은 고딕"/>
        <family val="3"/>
        <charset val="129"/>
        <scheme val="minor"/>
      </rPr>
      <t>한 기술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</si>
  <si>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killName</t>
    </r>
    <phoneticPr fontId="1" type="noConversion"/>
  </si>
  <si>
    <r>
      <t>ChangeExpL</t>
    </r>
    <r>
      <rPr>
        <sz val="11"/>
        <color theme="1"/>
        <rFont val="맑은 고딕"/>
        <family val="3"/>
        <charset val="129"/>
        <scheme val="minor"/>
      </rPr>
      <t>og</t>
    </r>
    <r>
      <rPr>
        <sz val="11"/>
        <color theme="1"/>
        <rFont val="맑은 고딕"/>
        <family val="3"/>
        <charset val="129"/>
        <scheme val="minor"/>
      </rPr>
      <t>Page</t>
    </r>
    <phoneticPr fontId="1" type="noConversion"/>
  </si>
  <si>
    <r>
      <t>일주일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</si>
  <si>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r>
      <t>호출 페이지로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</si>
  <si>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관리자(각종</t>
    </r>
    <r>
      <rPr>
        <sz val="11"/>
        <color theme="1"/>
        <rFont val="맑은 고딕"/>
        <family val="3"/>
        <charset val="129"/>
        <scheme val="minor"/>
      </rPr>
      <t xml:space="preserve"> 통계 활용 표시)</t>
    </r>
    <phoneticPr fontId="1" type="noConversion"/>
  </si>
  <si>
    <r>
      <t>해당 글</t>
    </r>
    <r>
      <rPr>
        <sz val="11"/>
        <color theme="1"/>
        <rFont val="맑은 고딕"/>
        <family val="3"/>
        <charset val="129"/>
        <scheme val="minor"/>
      </rPr>
      <t xml:space="preserve"> 삭제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</si>
  <si>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AdminWrite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</si>
  <si>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dminlist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</si>
  <si>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ession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</si>
  <si>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</si>
  <si>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dminddel()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</si>
  <si>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adminddel</t>
    </r>
    <phoneticPr fontId="1" type="noConversion"/>
  </si>
  <si>
    <r>
      <t>연령대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</si>
  <si>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성별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</si>
  <si>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일일 평균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</si>
  <si>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r>
      <t>회원 전체의</t>
    </r>
    <r>
      <rPr>
        <sz val="11"/>
        <color theme="1"/>
        <rFont val="맑은 고딕"/>
        <family val="3"/>
        <charset val="129"/>
        <scheme val="minor"/>
      </rPr>
      <t xml:space="preserve"> 운동량 조회하는</t>
    </r>
    <phoneticPr fontId="1" type="noConversion"/>
  </si>
  <si>
    <r>
      <t>admin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ge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</si>
  <si>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연령을 기준으로</t>
    </r>
    <r>
      <rPr>
        <sz val="11"/>
        <color theme="1"/>
        <rFont val="맑은 고딕"/>
        <family val="3"/>
        <charset val="129"/>
        <scheme val="minor"/>
      </rPr>
      <t xml:space="preserve"> 조회하는</t>
    </r>
    <phoneticPr fontId="1" type="noConversion"/>
  </si>
  <si>
    <r>
      <t>adminS</t>
    </r>
    <r>
      <rPr>
        <sz val="11"/>
        <color theme="1"/>
        <rFont val="맑은 고딕"/>
        <family val="3"/>
        <charset val="129"/>
        <scheme val="minor"/>
      </rPr>
      <t>e</t>
    </r>
    <r>
      <rPr>
        <sz val="11"/>
        <color theme="1"/>
        <rFont val="맑은 고딕"/>
        <family val="3"/>
        <charset val="129"/>
        <scheme val="minor"/>
      </rPr>
      <t>xA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</si>
  <si>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오른 층수</t>
    </r>
    <r>
      <rPr>
        <sz val="11"/>
        <color theme="1"/>
        <rFont val="맑은 고딕"/>
        <family val="3"/>
        <charset val="129"/>
        <scheme val="minor"/>
      </rPr>
      <t xml:space="preserve"> 그래프</t>
    </r>
    <phoneticPr fontId="1" type="noConversion"/>
  </si>
  <si>
    <t>activityWeekLog</t>
    <phoneticPr fontId="1" type="noConversion"/>
  </si>
  <si>
    <t>ageStepDay</t>
    <phoneticPr fontId="1" type="noConversion"/>
  </si>
  <si>
    <t>ageFloorDay</t>
    <phoneticPr fontId="1" type="noConversion"/>
  </si>
  <si>
    <t>sexStepDay</t>
    <phoneticPr fontId="1" type="noConversion"/>
  </si>
  <si>
    <t>sexFloorDay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</si>
</sst>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  <numFmt numFmtId="183" formatCode="#,##0_);[Red]\(#,##0\)"/>
  </numFmts>
  <fonts count="128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20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4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22"/>
      <color rgb="FF000000"/>
      <name val="맑은 고딕"/>
      <family val="3"/>
      <charset val="129"/>
      <scheme val="minor"/>
    </font>
    <font>
      <sz val="22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79998168889431442"/>
        <bgColor indexed="64"/>
      </patternFill>
    </fill>
  </fills>
  <borders count="35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theme="2"/>
      </bottom>
      <diagonal/>
    </border>
    <border>
      <left style="hair">
        <color indexed="64"/>
      </left>
      <right/>
      <top style="thin">
        <color rgb="FF000000"/>
      </top>
      <bottom style="thin">
        <color theme="2"/>
      </bottom>
      <diagonal/>
    </border>
    <border>
      <left/>
      <right/>
      <top style="thin">
        <color rgb="FF000000"/>
      </top>
      <bottom style="thin">
        <color theme="2"/>
      </bottom>
      <diagonal/>
    </border>
    <border>
      <left/>
      <right style="thin">
        <color rgb="FF000000"/>
      </right>
      <top style="thin">
        <color rgb="FF000000"/>
      </top>
      <bottom style="thin">
        <color theme="2"/>
      </bottom>
      <diagonal/>
    </border>
    <border>
      <left style="hair">
        <color rgb="FF000000"/>
      </left>
      <right style="hair">
        <color rgb="FF000000"/>
      </right>
      <top style="thin">
        <color theme="2"/>
      </top>
      <bottom style="thin">
        <color theme="2"/>
      </bottom>
      <diagonal/>
    </border>
    <border>
      <left style="hair">
        <color rgb="FF000000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dotted">
        <color rgb="FF000000"/>
      </right>
      <top style="dotted">
        <color indexed="64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indexed="64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indexed="64"/>
      </bottom>
      <diagonal/>
    </border>
    <border>
      <left/>
      <right style="medium">
        <color auto="1"/>
      </right>
      <top style="thin">
        <color rgb="FF000000"/>
      </top>
      <bottom style="hair">
        <color rgb="FF000000"/>
      </bottom>
      <diagonal/>
    </border>
    <border>
      <left/>
      <right style="medium">
        <color auto="1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1929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16" fillId="0" borderId="0" xfId="0" applyFont="1">
      <alignment vertical="center"/>
    </xf>
    <xf numFmtId="0" fontId="17" fillId="0" borderId="0" xfId="0" applyFont="1" applyAlignment="1">
      <alignment horizontal="center" vertical="center"/>
    </xf>
    <xf numFmtId="0" fontId="16" fillId="0" borderId="0" xfId="0" applyFont="1" applyBorder="1">
      <alignment vertical="center"/>
    </xf>
    <xf numFmtId="0" fontId="24" fillId="0" borderId="0" xfId="0" applyFont="1" applyBorder="1">
      <alignment vertical="center"/>
    </xf>
    <xf numFmtId="0" fontId="24" fillId="0" borderId="0" xfId="0" applyFont="1">
      <alignment vertical="center"/>
    </xf>
    <xf numFmtId="0" fontId="24" fillId="0" borderId="1" xfId="0" applyFont="1" applyBorder="1">
      <alignment vertical="center"/>
    </xf>
    <xf numFmtId="176" fontId="24" fillId="0" borderId="0" xfId="0" applyNumberFormat="1" applyFont="1">
      <alignment vertical="center"/>
    </xf>
    <xf numFmtId="0" fontId="28" fillId="0" borderId="0" xfId="0" applyFont="1" applyBorder="1">
      <alignment vertical="center"/>
    </xf>
    <xf numFmtId="0" fontId="24" fillId="0" borderId="2" xfId="0" applyFont="1" applyBorder="1">
      <alignment vertical="center"/>
    </xf>
    <xf numFmtId="0" fontId="24" fillId="0" borderId="0" xfId="0" applyFont="1" applyBorder="1" applyAlignment="1">
      <alignment horizontal="left" vertical="center" indent="1"/>
    </xf>
    <xf numFmtId="0" fontId="27" fillId="0" borderId="0" xfId="0" applyFont="1" applyFill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27" fillId="0" borderId="0" xfId="0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0" fontId="24" fillId="0" borderId="0" xfId="0" applyFont="1" applyFill="1" applyBorder="1" applyAlignment="1">
      <alignment vertical="center"/>
    </xf>
    <xf numFmtId="0" fontId="24" fillId="0" borderId="200" xfId="0" applyFont="1" applyBorder="1" applyAlignment="1">
      <alignment horizontal="center" vertical="center"/>
    </xf>
    <xf numFmtId="0" fontId="24" fillId="0" borderId="212" xfId="0" applyFont="1" applyBorder="1" applyAlignment="1">
      <alignment horizontal="center" vertical="center"/>
    </xf>
    <xf numFmtId="0" fontId="24" fillId="0" borderId="201" xfId="0" applyFont="1" applyBorder="1" applyAlignment="1">
      <alignment horizontal="center" vertical="center"/>
    </xf>
    <xf numFmtId="0" fontId="24" fillId="0" borderId="33" xfId="0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24" fillId="0" borderId="24" xfId="0" applyFont="1" applyBorder="1" applyAlignment="1">
      <alignment horizontal="center" vertical="center"/>
    </xf>
    <xf numFmtId="0" fontId="24" fillId="0" borderId="197" xfId="0" applyFont="1" applyBorder="1" applyAlignment="1">
      <alignment horizontal="center" vertical="center"/>
    </xf>
    <xf numFmtId="0" fontId="24" fillId="0" borderId="198" xfId="0" applyFont="1" applyBorder="1" applyAlignment="1">
      <alignment horizontal="center" vertical="center"/>
    </xf>
    <xf numFmtId="0" fontId="24" fillId="0" borderId="199" xfId="0" applyFont="1" applyBorder="1" applyAlignment="1">
      <alignment horizontal="center" vertical="center"/>
    </xf>
    <xf numFmtId="0" fontId="24" fillId="0" borderId="2" xfId="0" applyFont="1" applyBorder="1" applyAlignment="1">
      <alignment vertical="center"/>
    </xf>
    <xf numFmtId="0" fontId="33" fillId="0" borderId="0" xfId="0" applyFont="1" applyBorder="1" applyAlignment="1">
      <alignment vertical="center"/>
    </xf>
    <xf numFmtId="0" fontId="33" fillId="0" borderId="2" xfId="0" applyFont="1" applyBorder="1" applyAlignment="1">
      <alignment vertical="center"/>
    </xf>
    <xf numFmtId="0" fontId="27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34" fillId="0" borderId="0" xfId="0" applyFont="1" applyBorder="1">
      <alignment vertical="center"/>
    </xf>
    <xf numFmtId="0" fontId="34" fillId="0" borderId="0" xfId="0" applyFont="1">
      <alignment vertical="center"/>
    </xf>
    <xf numFmtId="0" fontId="34" fillId="0" borderId="1" xfId="0" applyFont="1" applyBorder="1">
      <alignment vertical="center"/>
    </xf>
    <xf numFmtId="176" fontId="34" fillId="0" borderId="0" xfId="0" applyNumberFormat="1" applyFont="1">
      <alignment vertical="center"/>
    </xf>
    <xf numFmtId="0" fontId="38" fillId="0" borderId="0" xfId="0" applyFont="1" applyBorder="1">
      <alignment vertical="center"/>
    </xf>
    <xf numFmtId="0" fontId="34" fillId="0" borderId="2" xfId="0" applyFont="1" applyBorder="1">
      <alignment vertical="center"/>
    </xf>
    <xf numFmtId="0" fontId="40" fillId="0" borderId="0" xfId="0" applyFont="1" applyBorder="1">
      <alignment vertical="center"/>
    </xf>
    <xf numFmtId="0" fontId="34" fillId="0" borderId="0" xfId="0" applyFont="1" applyBorder="1" applyAlignment="1">
      <alignment vertical="center"/>
    </xf>
    <xf numFmtId="0" fontId="41" fillId="0" borderId="0" xfId="0" applyFont="1">
      <alignment vertical="center"/>
    </xf>
    <xf numFmtId="0" fontId="41" fillId="0" borderId="0" xfId="0" applyFont="1" applyBorder="1">
      <alignment vertical="center"/>
    </xf>
    <xf numFmtId="49" fontId="34" fillId="0" borderId="0" xfId="0" applyNumberFormat="1" applyFont="1" applyBorder="1" applyAlignment="1">
      <alignment vertical="center"/>
    </xf>
    <xf numFmtId="0" fontId="42" fillId="0" borderId="0" xfId="0" applyFont="1" applyBorder="1" applyAlignment="1">
      <alignment vertical="center"/>
    </xf>
    <xf numFmtId="0" fontId="34" fillId="0" borderId="0" xfId="0" quotePrefix="1" applyFont="1" applyBorder="1" applyAlignment="1">
      <alignment vertical="center"/>
    </xf>
    <xf numFmtId="0" fontId="42" fillId="0" borderId="0" xfId="0" applyFont="1">
      <alignment vertical="center"/>
    </xf>
    <xf numFmtId="0" fontId="37" fillId="0" borderId="0" xfId="0" applyFont="1" applyBorder="1" applyAlignment="1">
      <alignment vertical="center"/>
    </xf>
    <xf numFmtId="0" fontId="42" fillId="0" borderId="0" xfId="0" applyFont="1" applyBorder="1">
      <alignment vertical="center"/>
    </xf>
    <xf numFmtId="0" fontId="34" fillId="0" borderId="0" xfId="0" applyFont="1" applyFill="1" applyBorder="1" applyAlignment="1">
      <alignment vertical="center"/>
    </xf>
    <xf numFmtId="0" fontId="41" fillId="0" borderId="0" xfId="0" applyFont="1" applyFill="1" applyBorder="1">
      <alignment vertical="center"/>
    </xf>
    <xf numFmtId="0" fontId="34" fillId="0" borderId="0" xfId="0" applyFont="1" applyFill="1" applyBorder="1">
      <alignment vertical="center"/>
    </xf>
    <xf numFmtId="0" fontId="41" fillId="0" borderId="0" xfId="0" applyFont="1" applyBorder="1" applyAlignment="1">
      <alignment vertical="center"/>
    </xf>
    <xf numFmtId="0" fontId="37" fillId="0" borderId="0" xfId="0" applyFont="1" applyBorder="1">
      <alignment vertical="center"/>
    </xf>
    <xf numFmtId="0" fontId="40" fillId="0" borderId="0" xfId="0" applyFont="1" applyBorder="1" applyAlignment="1">
      <alignment vertical="center"/>
    </xf>
    <xf numFmtId="0" fontId="40" fillId="0" borderId="0" xfId="0" applyFont="1">
      <alignment vertical="center"/>
    </xf>
    <xf numFmtId="0" fontId="11" fillId="0" borderId="212" xfId="0" applyFont="1" applyFill="1" applyBorder="1" applyAlignment="1">
      <alignment vertical="center"/>
    </xf>
    <xf numFmtId="0" fontId="3" fillId="0" borderId="212" xfId="0" applyFont="1" applyBorder="1" applyAlignment="1">
      <alignment vertical="center"/>
    </xf>
    <xf numFmtId="0" fontId="3" fillId="0" borderId="212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12" xfId="1" applyNumberFormat="1" applyFont="1" applyFill="1" applyBorder="1" applyAlignment="1">
      <alignment vertical="center"/>
    </xf>
    <xf numFmtId="0" fontId="12" fillId="0" borderId="212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3" fontId="43" fillId="0" borderId="0" xfId="0" applyNumberFormat="1" applyFont="1">
      <alignment vertical="center"/>
    </xf>
    <xf numFmtId="3" fontId="43" fillId="0" borderId="0" xfId="0" applyNumberFormat="1" applyFont="1" applyBorder="1">
      <alignment vertical="center"/>
    </xf>
    <xf numFmtId="0" fontId="43" fillId="0" borderId="0" xfId="0" applyFont="1">
      <alignment vertical="center"/>
    </xf>
    <xf numFmtId="0" fontId="43" fillId="0" borderId="212" xfId="0" applyFont="1" applyBorder="1" applyAlignment="1">
      <alignment horizontal="center" vertical="center"/>
    </xf>
    <xf numFmtId="0" fontId="43" fillId="0" borderId="201" xfId="0" applyFont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3" fillId="0" borderId="24" xfId="0" applyFont="1" applyBorder="1" applyAlignment="1">
      <alignment horizontal="center" vertical="center"/>
    </xf>
    <xf numFmtId="0" fontId="43" fillId="0" borderId="198" xfId="0" applyFont="1" applyBorder="1" applyAlignment="1">
      <alignment horizontal="center" vertical="center"/>
    </xf>
    <xf numFmtId="0" fontId="43" fillId="0" borderId="199" xfId="0" applyFont="1" applyBorder="1" applyAlignment="1">
      <alignment horizontal="center" vertical="center"/>
    </xf>
    <xf numFmtId="0" fontId="43" fillId="0" borderId="0" xfId="0" applyFont="1" applyBorder="1">
      <alignment vertical="center"/>
    </xf>
    <xf numFmtId="0" fontId="44" fillId="0" borderId="0" xfId="1" applyFont="1" applyAlignment="1">
      <alignment vertical="center"/>
    </xf>
    <xf numFmtId="0" fontId="44" fillId="0" borderId="0" xfId="1" applyFont="1" applyFill="1" applyAlignment="1">
      <alignment vertical="center"/>
    </xf>
    <xf numFmtId="0" fontId="44" fillId="0" borderId="0" xfId="1" applyFont="1" applyAlignment="1">
      <alignment vertical="center" wrapText="1"/>
    </xf>
    <xf numFmtId="0" fontId="45" fillId="0" borderId="0" xfId="1" applyFont="1" applyAlignment="1">
      <alignment horizontal="center" vertical="center"/>
    </xf>
    <xf numFmtId="0" fontId="45" fillId="0" borderId="0" xfId="1" applyFont="1" applyAlignment="1">
      <alignment vertical="center"/>
    </xf>
    <xf numFmtId="0" fontId="46" fillId="0" borderId="0" xfId="1" applyFont="1" applyAlignment="1">
      <alignment horizontal="center"/>
    </xf>
    <xf numFmtId="0" fontId="44" fillId="0" borderId="0" xfId="1" applyFont="1" applyFill="1" applyBorder="1" applyAlignment="1">
      <alignment horizontal="center"/>
    </xf>
    <xf numFmtId="0" fontId="47" fillId="0" borderId="0" xfId="1" applyFont="1" applyAlignment="1">
      <alignment vertical="center"/>
    </xf>
    <xf numFmtId="0" fontId="48" fillId="0" borderId="0" xfId="1" applyFont="1" applyAlignment="1">
      <alignment horizontal="right" vertical="center"/>
    </xf>
    <xf numFmtId="179" fontId="48" fillId="0" borderId="57" xfId="1" applyNumberFormat="1" applyFont="1" applyBorder="1" applyAlignment="1">
      <alignment vertical="center"/>
    </xf>
    <xf numFmtId="0" fontId="50" fillId="0" borderId="0" xfId="1" applyFont="1" applyFill="1" applyBorder="1" applyAlignment="1"/>
    <xf numFmtId="0" fontId="48" fillId="0" borderId="0" xfId="1" applyFont="1" applyAlignment="1">
      <alignment horizontal="center" vertical="center"/>
    </xf>
    <xf numFmtId="0" fontId="48" fillId="3" borderId="95" xfId="1" applyFont="1" applyFill="1" applyBorder="1" applyAlignment="1">
      <alignment vertical="center" wrapText="1"/>
    </xf>
    <xf numFmtId="0" fontId="53" fillId="0" borderId="0" xfId="1" applyFont="1" applyFill="1" applyBorder="1" applyAlignment="1">
      <alignment horizontal="center" vertical="center" wrapText="1"/>
    </xf>
    <xf numFmtId="0" fontId="48" fillId="3" borderId="91" xfId="1" applyFont="1" applyFill="1" applyBorder="1" applyAlignment="1">
      <alignment horizontal="center" vertical="center"/>
    </xf>
    <xf numFmtId="0" fontId="52" fillId="4" borderId="103" xfId="1" applyFont="1" applyFill="1" applyBorder="1" applyAlignment="1">
      <alignment horizontal="center" vertical="center"/>
    </xf>
    <xf numFmtId="0" fontId="52" fillId="4" borderId="104" xfId="1" applyFont="1" applyFill="1" applyBorder="1" applyAlignment="1">
      <alignment horizontal="center" vertical="center"/>
    </xf>
    <xf numFmtId="0" fontId="52" fillId="5" borderId="104" xfId="1" applyFont="1" applyFill="1" applyBorder="1" applyAlignment="1">
      <alignment horizontal="center" vertical="center"/>
    </xf>
    <xf numFmtId="0" fontId="52" fillId="5" borderId="105" xfId="1" applyFont="1" applyFill="1" applyBorder="1" applyAlignment="1">
      <alignment horizontal="center" vertical="center"/>
    </xf>
    <xf numFmtId="10" fontId="47" fillId="0" borderId="0" xfId="1" applyNumberFormat="1" applyFont="1" applyAlignment="1">
      <alignment vertical="center"/>
    </xf>
    <xf numFmtId="0" fontId="47" fillId="0" borderId="0" xfId="1" applyFont="1" applyAlignment="1">
      <alignment horizontal="center" vertical="center"/>
    </xf>
    <xf numFmtId="0" fontId="55" fillId="4" borderId="112" xfId="1" applyFont="1" applyFill="1" applyBorder="1" applyAlignment="1">
      <alignment horizontal="center" vertical="center" wrapText="1"/>
    </xf>
    <xf numFmtId="180" fontId="54" fillId="6" borderId="113" xfId="1" applyNumberFormat="1" applyFont="1" applyFill="1" applyBorder="1" applyAlignment="1">
      <alignment horizontal="left" vertical="center"/>
    </xf>
    <xf numFmtId="180" fontId="54" fillId="7" borderId="113" xfId="1" applyNumberFormat="1" applyFont="1" applyFill="1" applyBorder="1" applyAlignment="1">
      <alignment horizontal="left" vertical="center"/>
    </xf>
    <xf numFmtId="0" fontId="55" fillId="5" borderId="114" xfId="1" applyFont="1" applyFill="1" applyBorder="1" applyAlignment="1">
      <alignment horizontal="center" vertical="center"/>
    </xf>
    <xf numFmtId="0" fontId="47" fillId="0" borderId="0" xfId="1" applyFont="1" applyFill="1" applyAlignment="1">
      <alignment vertical="center"/>
    </xf>
    <xf numFmtId="0" fontId="58" fillId="0" borderId="0" xfId="1" applyFont="1"/>
    <xf numFmtId="180" fontId="54" fillId="6" borderId="84" xfId="1" applyNumberFormat="1" applyFont="1" applyFill="1" applyBorder="1" applyAlignment="1">
      <alignment horizontal="left" vertical="center"/>
    </xf>
    <xf numFmtId="180" fontId="54" fillId="7" borderId="84" xfId="1" applyNumberFormat="1" applyFont="1" applyFill="1" applyBorder="1" applyAlignment="1">
      <alignment horizontal="left" vertical="center"/>
    </xf>
    <xf numFmtId="180" fontId="54" fillId="6" borderId="123" xfId="1" applyNumberFormat="1" applyFont="1" applyFill="1" applyBorder="1" applyAlignment="1">
      <alignment horizontal="left" vertical="center"/>
    </xf>
    <xf numFmtId="180" fontId="54" fillId="7" borderId="123" xfId="1" applyNumberFormat="1" applyFont="1" applyFill="1" applyBorder="1" applyAlignment="1">
      <alignment horizontal="left" vertical="center"/>
    </xf>
    <xf numFmtId="180" fontId="54" fillId="6" borderId="113" xfId="1" applyNumberFormat="1" applyFont="1" applyFill="1" applyBorder="1" applyAlignment="1">
      <alignment horizontal="left" vertical="center" wrapText="1"/>
    </xf>
    <xf numFmtId="180" fontId="54" fillId="7" borderId="113" xfId="1" applyNumberFormat="1" applyFont="1" applyFill="1" applyBorder="1" applyAlignment="1">
      <alignment horizontal="left" vertical="center" wrapText="1"/>
    </xf>
    <xf numFmtId="0" fontId="55" fillId="5" borderId="271" xfId="1" applyFont="1" applyFill="1" applyBorder="1" applyAlignment="1">
      <alignment horizontal="center" vertical="center" wrapText="1"/>
    </xf>
    <xf numFmtId="180" fontId="54" fillId="6" borderId="84" xfId="1" applyNumberFormat="1" applyFont="1" applyFill="1" applyBorder="1" applyAlignment="1">
      <alignment horizontal="left" vertical="center" wrapText="1"/>
    </xf>
    <xf numFmtId="180" fontId="54" fillId="7" borderId="84" xfId="1" applyNumberFormat="1" applyFont="1" applyFill="1" applyBorder="1" applyAlignment="1">
      <alignment horizontal="left" vertical="center" wrapText="1"/>
    </xf>
    <xf numFmtId="180" fontId="54" fillId="6" borderId="227" xfId="1" applyNumberFormat="1" applyFont="1" applyFill="1" applyBorder="1" applyAlignment="1">
      <alignment horizontal="left" vertical="center" wrapText="1"/>
    </xf>
    <xf numFmtId="180" fontId="54" fillId="7" borderId="227" xfId="1" applyNumberFormat="1" applyFont="1" applyFill="1" applyBorder="1" applyAlignment="1">
      <alignment horizontal="left" vertical="center" wrapText="1"/>
    </xf>
    <xf numFmtId="0" fontId="55" fillId="4" borderId="47" xfId="1" applyFont="1" applyFill="1" applyBorder="1" applyAlignment="1">
      <alignment horizontal="center" vertical="center" wrapText="1"/>
    </xf>
    <xf numFmtId="180" fontId="54" fillId="6" borderId="80" xfId="1" applyNumberFormat="1" applyFont="1" applyFill="1" applyBorder="1" applyAlignment="1">
      <alignment horizontal="left" vertical="center" wrapText="1"/>
    </xf>
    <xf numFmtId="180" fontId="54" fillId="7" borderId="80" xfId="1" applyNumberFormat="1" applyFont="1" applyFill="1" applyBorder="1" applyAlignment="1">
      <alignment horizontal="left" vertical="center" wrapText="1"/>
    </xf>
    <xf numFmtId="0" fontId="55" fillId="5" borderId="196" xfId="1" applyFont="1" applyFill="1" applyBorder="1" applyAlignment="1">
      <alignment horizontal="center" vertical="center" wrapText="1"/>
    </xf>
    <xf numFmtId="0" fontId="55" fillId="4" borderId="276" xfId="1" applyFont="1" applyFill="1" applyBorder="1" applyAlignment="1">
      <alignment horizontal="center" vertical="center" wrapText="1"/>
    </xf>
    <xf numFmtId="180" fontId="54" fillId="6" borderId="277" xfId="1" applyNumberFormat="1" applyFont="1" applyFill="1" applyBorder="1" applyAlignment="1">
      <alignment horizontal="left" vertical="center" wrapText="1"/>
    </xf>
    <xf numFmtId="180" fontId="54" fillId="7" borderId="277" xfId="1" applyNumberFormat="1" applyFont="1" applyFill="1" applyBorder="1" applyAlignment="1">
      <alignment horizontal="left" vertical="center" wrapText="1"/>
    </xf>
    <xf numFmtId="0" fontId="55" fillId="5" borderId="278" xfId="1" applyFont="1" applyFill="1" applyBorder="1" applyAlignment="1">
      <alignment horizontal="center" vertical="center" wrapText="1"/>
    </xf>
    <xf numFmtId="180" fontId="54" fillId="6" borderId="262" xfId="1" applyNumberFormat="1" applyFont="1" applyFill="1" applyBorder="1" applyAlignment="1">
      <alignment horizontal="left" vertical="center" wrapText="1"/>
    </xf>
    <xf numFmtId="180" fontId="54" fillId="7" borderId="262" xfId="1" applyNumberFormat="1" applyFont="1" applyFill="1" applyBorder="1" applyAlignment="1">
      <alignment horizontal="left" vertical="center" wrapText="1"/>
    </xf>
    <xf numFmtId="0" fontId="57" fillId="0" borderId="0" xfId="1" applyFont="1" applyFill="1" applyBorder="1" applyAlignment="1">
      <alignment horizontal="center" vertical="center"/>
    </xf>
    <xf numFmtId="180" fontId="54" fillId="6" borderId="219" xfId="1" applyNumberFormat="1" applyFont="1" applyFill="1" applyBorder="1" applyAlignment="1">
      <alignment horizontal="left" vertical="center" wrapText="1"/>
    </xf>
    <xf numFmtId="180" fontId="54" fillId="7" borderId="219" xfId="1" applyNumberFormat="1" applyFont="1" applyFill="1" applyBorder="1" applyAlignment="1">
      <alignment horizontal="left" vertical="center" wrapText="1"/>
    </xf>
    <xf numFmtId="180" fontId="54" fillId="6" borderId="80" xfId="1" applyNumberFormat="1" applyFont="1" applyFill="1" applyBorder="1" applyAlignment="1">
      <alignment horizontal="left" vertical="center"/>
    </xf>
    <xf numFmtId="180" fontId="54" fillId="7" borderId="80" xfId="1" applyNumberFormat="1" applyFont="1" applyFill="1" applyBorder="1" applyAlignment="1">
      <alignment horizontal="left" vertical="center"/>
    </xf>
    <xf numFmtId="0" fontId="55" fillId="5" borderId="48" xfId="1" applyFont="1" applyFill="1" applyBorder="1" applyAlignment="1">
      <alignment horizontal="center" vertical="center"/>
    </xf>
    <xf numFmtId="0" fontId="62" fillId="0" borderId="0" xfId="1" applyFont="1" applyAlignment="1">
      <alignment vertical="center"/>
    </xf>
    <xf numFmtId="0" fontId="63" fillId="0" borderId="0" xfId="1" applyFont="1" applyAlignment="1">
      <alignment vertical="center"/>
    </xf>
    <xf numFmtId="180" fontId="54" fillId="6" borderId="262" xfId="1" applyNumberFormat="1" applyFont="1" applyFill="1" applyBorder="1" applyAlignment="1">
      <alignment horizontal="left" vertical="center"/>
    </xf>
    <xf numFmtId="180" fontId="54" fillId="7" borderId="262" xfId="1" applyNumberFormat="1" applyFont="1" applyFill="1" applyBorder="1" applyAlignment="1">
      <alignment horizontal="left" vertical="center"/>
    </xf>
    <xf numFmtId="0" fontId="61" fillId="0" borderId="0" xfId="1" applyFont="1" applyAlignment="1">
      <alignment horizontal="left" vertical="center"/>
    </xf>
    <xf numFmtId="180" fontId="54" fillId="6" borderId="227" xfId="1" applyNumberFormat="1" applyFont="1" applyFill="1" applyBorder="1" applyAlignment="1">
      <alignment horizontal="left" vertical="center"/>
    </xf>
    <xf numFmtId="180" fontId="54" fillId="7" borderId="227" xfId="1" applyNumberFormat="1" applyFont="1" applyFill="1" applyBorder="1" applyAlignment="1">
      <alignment horizontal="left" vertical="center"/>
    </xf>
    <xf numFmtId="180" fontId="54" fillId="6" borderId="277" xfId="1" applyNumberFormat="1" applyFont="1" applyFill="1" applyBorder="1" applyAlignment="1">
      <alignment horizontal="left" vertical="center"/>
    </xf>
    <xf numFmtId="180" fontId="54" fillId="7" borderId="277" xfId="1" applyNumberFormat="1" applyFont="1" applyFill="1" applyBorder="1" applyAlignment="1">
      <alignment horizontal="left" vertical="center"/>
    </xf>
    <xf numFmtId="0" fontId="55" fillId="5" borderId="296" xfId="1" applyFont="1" applyFill="1" applyBorder="1" applyAlignment="1">
      <alignment horizontal="center" vertical="center"/>
    </xf>
    <xf numFmtId="0" fontId="55" fillId="5" borderId="212" xfId="1" applyFont="1" applyFill="1" applyBorder="1" applyAlignment="1">
      <alignment horizontal="center" vertical="center" wrapText="1"/>
    </xf>
    <xf numFmtId="180" fontId="64" fillId="7" borderId="277" xfId="1" applyNumberFormat="1" applyFont="1" applyFill="1" applyBorder="1" applyAlignment="1">
      <alignment horizontal="left" vertical="center" wrapText="1"/>
    </xf>
    <xf numFmtId="0" fontId="55" fillId="5" borderId="0" xfId="1" applyFont="1" applyFill="1" applyBorder="1" applyAlignment="1">
      <alignment horizontal="center" vertical="center" wrapText="1"/>
    </xf>
    <xf numFmtId="180" fontId="54" fillId="7" borderId="113" xfId="1" applyNumberFormat="1" applyFont="1" applyFill="1" applyBorder="1" applyAlignment="1">
      <alignment horizontal="right" vertical="center"/>
    </xf>
    <xf numFmtId="180" fontId="54" fillId="7" borderId="284" xfId="1" applyNumberFormat="1" applyFont="1" applyFill="1" applyBorder="1" applyAlignment="1">
      <alignment horizontal="left" vertical="center"/>
    </xf>
    <xf numFmtId="0" fontId="58" fillId="0" borderId="0" xfId="1" applyFont="1" applyAlignment="1">
      <alignment vertical="center"/>
    </xf>
    <xf numFmtId="180" fontId="54" fillId="7" borderId="298" xfId="1" applyNumberFormat="1" applyFont="1" applyFill="1" applyBorder="1" applyAlignment="1">
      <alignment horizontal="left" vertical="center"/>
    </xf>
    <xf numFmtId="180" fontId="54" fillId="7" borderId="289" xfId="1" applyNumberFormat="1" applyFont="1" applyFill="1" applyBorder="1" applyAlignment="1">
      <alignment horizontal="left" vertical="center"/>
    </xf>
    <xf numFmtId="0" fontId="55" fillId="4" borderId="264" xfId="1" applyFont="1" applyFill="1" applyBorder="1" applyAlignment="1">
      <alignment horizontal="center" vertical="center" wrapText="1"/>
    </xf>
    <xf numFmtId="0" fontId="55" fillId="4" borderId="268" xfId="1" applyFont="1" applyFill="1" applyBorder="1" applyAlignment="1">
      <alignment horizontal="center" vertical="center" wrapText="1"/>
    </xf>
    <xf numFmtId="0" fontId="55" fillId="5" borderId="291" xfId="1" applyFont="1" applyFill="1" applyBorder="1" applyAlignment="1">
      <alignment horizontal="center" vertical="center"/>
    </xf>
    <xf numFmtId="0" fontId="66" fillId="0" borderId="0" xfId="1" applyFont="1"/>
    <xf numFmtId="0" fontId="68" fillId="0" borderId="0" xfId="0" applyFont="1" applyBorder="1">
      <alignment vertical="center"/>
    </xf>
    <xf numFmtId="0" fontId="68" fillId="0" borderId="0" xfId="0" applyFont="1">
      <alignment vertical="center"/>
    </xf>
    <xf numFmtId="0" fontId="68" fillId="0" borderId="1" xfId="0" applyFont="1" applyBorder="1">
      <alignment vertical="center"/>
    </xf>
    <xf numFmtId="176" fontId="68" fillId="0" borderId="0" xfId="0" applyNumberFormat="1" applyFont="1">
      <alignment vertical="center"/>
    </xf>
    <xf numFmtId="0" fontId="72" fillId="0" borderId="0" xfId="0" applyFont="1" applyBorder="1">
      <alignment vertical="center"/>
    </xf>
    <xf numFmtId="0" fontId="68" fillId="0" borderId="2" xfId="0" applyFont="1" applyBorder="1">
      <alignment vertical="center"/>
    </xf>
    <xf numFmtId="0" fontId="71" fillId="0" borderId="0" xfId="0" applyFont="1" applyBorder="1" applyAlignment="1">
      <alignment vertical="center"/>
    </xf>
    <xf numFmtId="0" fontId="68" fillId="0" borderId="0" xfId="0" applyFont="1" applyBorder="1" applyAlignment="1">
      <alignment vertical="center"/>
    </xf>
    <xf numFmtId="0" fontId="74" fillId="0" borderId="0" xfId="0" applyFont="1" applyBorder="1" applyAlignment="1">
      <alignment vertical="center"/>
    </xf>
    <xf numFmtId="0" fontId="68" fillId="0" borderId="0" xfId="0" applyFont="1" applyFill="1" applyBorder="1" applyAlignment="1">
      <alignment vertical="center"/>
    </xf>
    <xf numFmtId="0" fontId="76" fillId="0" borderId="0" xfId="1" applyFont="1" applyAlignment="1">
      <alignment vertical="center"/>
    </xf>
    <xf numFmtId="0" fontId="76" fillId="0" borderId="0" xfId="1" applyFont="1" applyAlignment="1">
      <alignment horizontal="center"/>
    </xf>
    <xf numFmtId="0" fontId="76" fillId="0" borderId="0" xfId="1" applyFont="1" applyAlignment="1">
      <alignment horizontal="center" vertical="center"/>
    </xf>
    <xf numFmtId="0" fontId="79" fillId="8" borderId="133" xfId="1" applyFont="1" applyFill="1" applyBorder="1" applyAlignment="1">
      <alignment horizontal="center" vertical="center"/>
    </xf>
    <xf numFmtId="0" fontId="79" fillId="8" borderId="132" xfId="1" applyFont="1" applyFill="1" applyBorder="1" applyAlignment="1">
      <alignment horizontal="center" vertical="center"/>
    </xf>
    <xf numFmtId="0" fontId="80" fillId="0" borderId="0" xfId="1" applyFont="1" applyAlignment="1">
      <alignment vertical="center"/>
    </xf>
    <xf numFmtId="0" fontId="80" fillId="0" borderId="139" xfId="1" applyFont="1" applyBorder="1" applyAlignment="1">
      <alignment horizontal="center" vertical="center"/>
    </xf>
    <xf numFmtId="0" fontId="80" fillId="0" borderId="138" xfId="1" applyFont="1" applyBorder="1" applyAlignment="1">
      <alignment horizontal="center" vertical="center"/>
    </xf>
    <xf numFmtId="0" fontId="83" fillId="0" borderId="0" xfId="1" applyFont="1" applyAlignment="1">
      <alignment vertical="center"/>
    </xf>
    <xf numFmtId="0" fontId="82" fillId="8" borderId="140" xfId="1" applyFont="1" applyFill="1" applyBorder="1" applyAlignment="1">
      <alignment horizontal="center" vertical="center"/>
    </xf>
    <xf numFmtId="0" fontId="82" fillId="8" borderId="141" xfId="1" applyFont="1" applyFill="1" applyBorder="1" applyAlignment="1">
      <alignment horizontal="center" vertical="center"/>
    </xf>
    <xf numFmtId="0" fontId="82" fillId="8" borderId="142" xfId="1" applyFont="1" applyFill="1" applyBorder="1" applyAlignment="1">
      <alignment horizontal="center" vertical="center" wrapText="1"/>
    </xf>
    <xf numFmtId="0" fontId="82" fillId="8" borderId="142" xfId="1" applyFont="1" applyFill="1" applyBorder="1" applyAlignment="1">
      <alignment horizontal="center" vertical="center"/>
    </xf>
    <xf numFmtId="0" fontId="82" fillId="8" borderId="143" xfId="1" applyFont="1" applyFill="1" applyBorder="1" applyAlignment="1">
      <alignment horizontal="center" vertical="center"/>
    </xf>
    <xf numFmtId="0" fontId="82" fillId="8" borderId="144" xfId="1" applyFont="1" applyFill="1" applyBorder="1" applyAlignment="1">
      <alignment horizontal="center" vertical="center"/>
    </xf>
    <xf numFmtId="180" fontId="80" fillId="0" borderId="79" xfId="1" applyNumberFormat="1" applyFont="1" applyBorder="1" applyAlignment="1">
      <alignment vertical="center"/>
    </xf>
    <xf numFmtId="180" fontId="80" fillId="0" borderId="145" xfId="1" applyNumberFormat="1" applyFont="1" applyBorder="1" applyAlignment="1">
      <alignment vertical="center"/>
    </xf>
    <xf numFmtId="180" fontId="80" fillId="0" borderId="146" xfId="1" applyNumberFormat="1" applyFont="1" applyBorder="1" applyAlignment="1">
      <alignment vertical="center"/>
    </xf>
    <xf numFmtId="0" fontId="80" fillId="0" borderId="145" xfId="1" applyFont="1" applyBorder="1" applyAlignment="1">
      <alignment horizontal="right" vertical="center"/>
    </xf>
    <xf numFmtId="0" fontId="80" fillId="0" borderId="146" xfId="1" applyFont="1" applyBorder="1" applyAlignment="1">
      <alignment horizontal="center" vertical="center"/>
    </xf>
    <xf numFmtId="0" fontId="80" fillId="0" borderId="113" xfId="1" applyFont="1" applyBorder="1" applyAlignment="1">
      <alignment vertical="center"/>
    </xf>
    <xf numFmtId="0" fontId="80" fillId="0" borderId="113" xfId="1" applyFont="1" applyBorder="1" applyAlignment="1">
      <alignment horizontal="center" vertical="center"/>
    </xf>
    <xf numFmtId="180" fontId="80" fillId="0" borderId="113" xfId="1" applyNumberFormat="1" applyFont="1" applyBorder="1" applyAlignment="1">
      <alignment horizontal="center" vertical="center"/>
    </xf>
    <xf numFmtId="180" fontId="80" fillId="0" borderId="147" xfId="1" applyNumberFormat="1" applyFont="1" applyBorder="1" applyAlignment="1">
      <alignment vertical="center"/>
    </xf>
    <xf numFmtId="180" fontId="80" fillId="8" borderId="82" xfId="1" applyNumberFormat="1" applyFont="1" applyFill="1" applyBorder="1" applyAlignment="1">
      <alignment vertical="center"/>
    </xf>
    <xf numFmtId="180" fontId="80" fillId="8" borderId="148" xfId="1" applyNumberFormat="1" applyFont="1" applyFill="1" applyBorder="1" applyAlignment="1">
      <alignment vertical="center"/>
    </xf>
    <xf numFmtId="180" fontId="80" fillId="8" borderId="149" xfId="1" applyNumberFormat="1" applyFont="1" applyFill="1" applyBorder="1" applyAlignment="1">
      <alignment vertical="center"/>
    </xf>
    <xf numFmtId="0" fontId="80" fillId="8" borderId="148" xfId="1" applyFont="1" applyFill="1" applyBorder="1" applyAlignment="1">
      <alignment horizontal="right" vertical="center"/>
    </xf>
    <xf numFmtId="0" fontId="80" fillId="8" borderId="149" xfId="1" applyFont="1" applyFill="1" applyBorder="1" applyAlignment="1">
      <alignment horizontal="center" vertical="center"/>
    </xf>
    <xf numFmtId="0" fontId="80" fillId="8" borderId="84" xfId="1" applyFont="1" applyFill="1" applyBorder="1" applyAlignment="1">
      <alignment vertical="center"/>
    </xf>
    <xf numFmtId="0" fontId="80" fillId="8" borderId="84" xfId="1" applyFont="1" applyFill="1" applyBorder="1" applyAlignment="1">
      <alignment horizontal="center" vertical="center"/>
    </xf>
    <xf numFmtId="180" fontId="80" fillId="8" borderId="84" xfId="1" applyNumberFormat="1" applyFont="1" applyFill="1" applyBorder="1" applyAlignment="1">
      <alignment horizontal="center" vertical="center"/>
    </xf>
    <xf numFmtId="180" fontId="80" fillId="8" borderId="83" xfId="1" applyNumberFormat="1" applyFont="1" applyFill="1" applyBorder="1" applyAlignment="1">
      <alignment vertical="center"/>
    </xf>
    <xf numFmtId="180" fontId="80" fillId="0" borderId="82" xfId="1" applyNumberFormat="1" applyFont="1" applyBorder="1" applyAlignment="1">
      <alignment vertical="center"/>
    </xf>
    <xf numFmtId="180" fontId="80" fillId="0" borderId="148" xfId="1" applyNumberFormat="1" applyFont="1" applyBorder="1" applyAlignment="1">
      <alignment vertical="center"/>
    </xf>
    <xf numFmtId="180" fontId="80" fillId="0" borderId="150" xfId="1" applyNumberFormat="1" applyFont="1" applyBorder="1" applyAlignment="1">
      <alignment vertical="center"/>
    </xf>
    <xf numFmtId="0" fontId="80" fillId="0" borderId="148" xfId="1" applyFont="1" applyBorder="1" applyAlignment="1">
      <alignment horizontal="right" vertical="center"/>
    </xf>
    <xf numFmtId="0" fontId="80" fillId="0" borderId="149" xfId="1" applyFont="1" applyBorder="1" applyAlignment="1">
      <alignment horizontal="center" vertical="center"/>
    </xf>
    <xf numFmtId="0" fontId="80" fillId="0" borderId="84" xfId="1" applyFont="1" applyBorder="1" applyAlignment="1">
      <alignment vertical="center"/>
    </xf>
    <xf numFmtId="0" fontId="80" fillId="0" borderId="84" xfId="1" applyFont="1" applyBorder="1" applyAlignment="1">
      <alignment horizontal="center" vertical="center"/>
    </xf>
    <xf numFmtId="180" fontId="80" fillId="0" borderId="84" xfId="1" applyNumberFormat="1" applyFont="1" applyBorder="1" applyAlignment="1">
      <alignment horizontal="center" vertical="center"/>
    </xf>
    <xf numFmtId="180" fontId="80" fillId="0" borderId="83" xfId="1" applyNumberFormat="1" applyFont="1" applyBorder="1" applyAlignment="1">
      <alignment vertical="center"/>
    </xf>
    <xf numFmtId="180" fontId="80" fillId="0" borderId="149" xfId="1" applyNumberFormat="1" applyFont="1" applyBorder="1" applyAlignment="1">
      <alignment vertical="center"/>
    </xf>
    <xf numFmtId="0" fontId="80" fillId="0" borderId="0" xfId="1" applyFont="1" applyAlignment="1">
      <alignment horizontal="left" vertical="center"/>
    </xf>
    <xf numFmtId="0" fontId="80" fillId="0" borderId="0" xfId="1" applyFont="1" applyAlignment="1">
      <alignment horizontal="center" vertical="center"/>
    </xf>
    <xf numFmtId="180" fontId="80" fillId="0" borderId="151" xfId="1" applyNumberFormat="1" applyFont="1" applyBorder="1" applyAlignment="1">
      <alignment vertical="center"/>
    </xf>
    <xf numFmtId="180" fontId="80" fillId="0" borderId="152" xfId="1" applyNumberFormat="1" applyFont="1" applyBorder="1" applyAlignment="1">
      <alignment vertical="center"/>
    </xf>
    <xf numFmtId="180" fontId="80" fillId="0" borderId="153" xfId="1" applyNumberFormat="1" applyFont="1" applyBorder="1" applyAlignment="1">
      <alignment vertical="center"/>
    </xf>
    <xf numFmtId="0" fontId="80" fillId="0" borderId="152" xfId="1" applyFont="1" applyBorder="1" applyAlignment="1">
      <alignment horizontal="right" vertical="center"/>
    </xf>
    <xf numFmtId="0" fontId="80" fillId="0" borderId="153" xfId="1" applyFont="1" applyBorder="1" applyAlignment="1">
      <alignment horizontal="center" vertical="center"/>
    </xf>
    <xf numFmtId="0" fontId="80" fillId="0" borderId="125" xfId="1" applyFont="1" applyBorder="1" applyAlignment="1">
      <alignment vertical="center"/>
    </xf>
    <xf numFmtId="0" fontId="80" fillId="0" borderId="125" xfId="1" applyFont="1" applyBorder="1" applyAlignment="1">
      <alignment horizontal="center" vertical="center"/>
    </xf>
    <xf numFmtId="180" fontId="80" fillId="0" borderId="125" xfId="1" applyNumberFormat="1" applyFont="1" applyBorder="1" applyAlignment="1">
      <alignment horizontal="center" vertical="center"/>
    </xf>
    <xf numFmtId="180" fontId="80" fillId="0" borderId="154" xfId="1" applyNumberFormat="1" applyFont="1" applyBorder="1" applyAlignment="1">
      <alignment vertical="center"/>
    </xf>
    <xf numFmtId="180" fontId="80" fillId="13" borderId="148" xfId="1" applyNumberFormat="1" applyFont="1" applyFill="1" applyBorder="1" applyAlignment="1">
      <alignment vertical="center"/>
    </xf>
    <xf numFmtId="180" fontId="80" fillId="14" borderId="148" xfId="1" applyNumberFormat="1" applyFont="1" applyFill="1" applyBorder="1" applyAlignment="1">
      <alignment vertical="center"/>
    </xf>
    <xf numFmtId="180" fontId="80" fillId="15" borderId="148" xfId="1" applyNumberFormat="1" applyFont="1" applyFill="1" applyBorder="1" applyAlignment="1">
      <alignment vertical="center"/>
    </xf>
    <xf numFmtId="180" fontId="80" fillId="14" borderId="82" xfId="1" applyNumberFormat="1" applyFont="1" applyFill="1" applyBorder="1" applyAlignment="1">
      <alignment vertical="center"/>
    </xf>
    <xf numFmtId="180" fontId="80" fillId="14" borderId="149" xfId="1" applyNumberFormat="1" applyFont="1" applyFill="1" applyBorder="1" applyAlignment="1">
      <alignment vertical="center"/>
    </xf>
    <xf numFmtId="0" fontId="80" fillId="14" borderId="148" xfId="1" applyFont="1" applyFill="1" applyBorder="1" applyAlignment="1">
      <alignment horizontal="right" vertical="center"/>
    </xf>
    <xf numFmtId="0" fontId="80" fillId="14" borderId="149" xfId="1" applyFont="1" applyFill="1" applyBorder="1" applyAlignment="1">
      <alignment horizontal="center" vertical="center"/>
    </xf>
    <xf numFmtId="0" fontId="80" fillId="14" borderId="84" xfId="1" applyFont="1" applyFill="1" applyBorder="1" applyAlignment="1">
      <alignment vertical="center"/>
    </xf>
    <xf numFmtId="0" fontId="80" fillId="14" borderId="84" xfId="1" applyFont="1" applyFill="1" applyBorder="1" applyAlignment="1">
      <alignment horizontal="center" vertical="center"/>
    </xf>
    <xf numFmtId="180" fontId="80" fillId="14" borderId="84" xfId="1" applyNumberFormat="1" applyFont="1" applyFill="1" applyBorder="1" applyAlignment="1">
      <alignment horizontal="center" vertical="center"/>
    </xf>
    <xf numFmtId="180" fontId="80" fillId="13" borderId="82" xfId="1" applyNumberFormat="1" applyFont="1" applyFill="1" applyBorder="1" applyAlignment="1">
      <alignment vertical="center"/>
    </xf>
    <xf numFmtId="180" fontId="80" fillId="13" borderId="150" xfId="1" applyNumberFormat="1" applyFont="1" applyFill="1" applyBorder="1" applyAlignment="1">
      <alignment vertical="center"/>
    </xf>
    <xf numFmtId="182" fontId="83" fillId="0" borderId="139" xfId="1" applyNumberFormat="1" applyFont="1" applyBorder="1" applyAlignment="1">
      <alignment horizontal="center" vertical="center"/>
    </xf>
    <xf numFmtId="0" fontId="83" fillId="0" borderId="138" xfId="1" applyFont="1" applyBorder="1" applyAlignment="1">
      <alignment horizontal="center" vertical="center"/>
    </xf>
    <xf numFmtId="180" fontId="83" fillId="0" borderId="79" xfId="1" applyNumberFormat="1" applyFont="1" applyBorder="1" applyAlignment="1">
      <alignment vertical="center"/>
    </xf>
    <xf numFmtId="180" fontId="83" fillId="0" borderId="145" xfId="1" applyNumberFormat="1" applyFont="1" applyBorder="1" applyAlignment="1">
      <alignment vertical="center"/>
    </xf>
    <xf numFmtId="180" fontId="83" fillId="0" borderId="146" xfId="1" applyNumberFormat="1" applyFont="1" applyBorder="1" applyAlignment="1">
      <alignment vertical="center"/>
    </xf>
    <xf numFmtId="0" fontId="83" fillId="0" borderId="145" xfId="1" applyFont="1" applyBorder="1" applyAlignment="1">
      <alignment horizontal="right" vertical="center"/>
    </xf>
    <xf numFmtId="0" fontId="83" fillId="0" borderId="146" xfId="1" applyFont="1" applyBorder="1" applyAlignment="1">
      <alignment horizontal="center" vertical="center"/>
    </xf>
    <xf numFmtId="0" fontId="83" fillId="0" borderId="113" xfId="1" applyFont="1" applyBorder="1" applyAlignment="1">
      <alignment vertical="center"/>
    </xf>
    <xf numFmtId="0" fontId="83" fillId="0" borderId="113" xfId="1" applyFont="1" applyBorder="1" applyAlignment="1">
      <alignment horizontal="center" vertical="center"/>
    </xf>
    <xf numFmtId="180" fontId="83" fillId="0" borderId="113" xfId="1" applyNumberFormat="1" applyFont="1" applyBorder="1" applyAlignment="1">
      <alignment horizontal="center" vertical="center"/>
    </xf>
    <xf numFmtId="180" fontId="83" fillId="0" borderId="147" xfId="1" applyNumberFormat="1" applyFont="1" applyBorder="1" applyAlignment="1">
      <alignment vertical="center"/>
    </xf>
    <xf numFmtId="180" fontId="83" fillId="8" borderId="82" xfId="1" applyNumberFormat="1" applyFont="1" applyFill="1" applyBorder="1" applyAlignment="1">
      <alignment vertical="center"/>
    </xf>
    <xf numFmtId="180" fontId="83" fillId="8" borderId="148" xfId="1" applyNumberFormat="1" applyFont="1" applyFill="1" applyBorder="1" applyAlignment="1">
      <alignment vertical="center"/>
    </xf>
    <xf numFmtId="180" fontId="83" fillId="8" borderId="149" xfId="1" applyNumberFormat="1" applyFont="1" applyFill="1" applyBorder="1" applyAlignment="1">
      <alignment vertical="center"/>
    </xf>
    <xf numFmtId="0" fontId="83" fillId="8" borderId="148" xfId="1" applyFont="1" applyFill="1" applyBorder="1" applyAlignment="1">
      <alignment horizontal="right" vertical="center"/>
    </xf>
    <xf numFmtId="0" fontId="83" fillId="8" borderId="149" xfId="1" applyFont="1" applyFill="1" applyBorder="1" applyAlignment="1">
      <alignment horizontal="center" vertical="center"/>
    </xf>
    <xf numFmtId="0" fontId="83" fillId="8" borderId="84" xfId="1" applyFont="1" applyFill="1" applyBorder="1" applyAlignment="1">
      <alignment vertical="center"/>
    </xf>
    <xf numFmtId="0" fontId="83" fillId="8" borderId="84" xfId="1" applyFont="1" applyFill="1" applyBorder="1" applyAlignment="1">
      <alignment horizontal="center" vertical="center"/>
    </xf>
    <xf numFmtId="180" fontId="83" fillId="8" borderId="84" xfId="1" applyNumberFormat="1" applyFont="1" applyFill="1" applyBorder="1" applyAlignment="1">
      <alignment horizontal="center" vertical="center"/>
    </xf>
    <xf numFmtId="180" fontId="83" fillId="8" borderId="83" xfId="1" applyNumberFormat="1" applyFont="1" applyFill="1" applyBorder="1" applyAlignment="1">
      <alignment vertical="center"/>
    </xf>
    <xf numFmtId="180" fontId="83" fillId="0" borderId="82" xfId="1" applyNumberFormat="1" applyFont="1" applyBorder="1" applyAlignment="1">
      <alignment vertical="center"/>
    </xf>
    <xf numFmtId="180" fontId="83" fillId="0" borderId="148" xfId="1" applyNumberFormat="1" applyFont="1" applyBorder="1" applyAlignment="1">
      <alignment vertical="center"/>
    </xf>
    <xf numFmtId="180" fontId="83" fillId="0" borderId="150" xfId="1" applyNumberFormat="1" applyFont="1" applyBorder="1" applyAlignment="1">
      <alignment vertical="center"/>
    </xf>
    <xf numFmtId="0" fontId="83" fillId="0" borderId="148" xfId="1" applyFont="1" applyBorder="1" applyAlignment="1">
      <alignment horizontal="right" vertical="center"/>
    </xf>
    <xf numFmtId="0" fontId="83" fillId="0" borderId="149" xfId="1" applyFont="1" applyBorder="1" applyAlignment="1">
      <alignment horizontal="center" vertical="center"/>
    </xf>
    <xf numFmtId="0" fontId="83" fillId="0" borderId="84" xfId="1" applyFont="1" applyBorder="1" applyAlignment="1">
      <alignment vertical="center"/>
    </xf>
    <xf numFmtId="0" fontId="83" fillId="0" borderId="84" xfId="1" applyFont="1" applyBorder="1" applyAlignment="1">
      <alignment horizontal="center" vertical="center"/>
    </xf>
    <xf numFmtId="180" fontId="83" fillId="0" borderId="84" xfId="1" applyNumberFormat="1" applyFont="1" applyBorder="1" applyAlignment="1">
      <alignment horizontal="center" vertical="center"/>
    </xf>
    <xf numFmtId="180" fontId="83" fillId="0" borderId="83" xfId="1" applyNumberFormat="1" applyFont="1" applyBorder="1" applyAlignment="1">
      <alignment vertical="center"/>
    </xf>
    <xf numFmtId="180" fontId="83" fillId="0" borderId="149" xfId="1" applyNumberFormat="1" applyFont="1" applyBorder="1" applyAlignment="1">
      <alignment vertical="center"/>
    </xf>
    <xf numFmtId="0" fontId="76" fillId="0" borderId="0" xfId="1" applyFont="1" applyAlignment="1">
      <alignment horizontal="left" vertical="center"/>
    </xf>
    <xf numFmtId="180" fontId="83" fillId="0" borderId="151" xfId="1" applyNumberFormat="1" applyFont="1" applyBorder="1" applyAlignment="1">
      <alignment vertical="center"/>
    </xf>
    <xf numFmtId="180" fontId="83" fillId="0" borderId="152" xfId="1" applyNumberFormat="1" applyFont="1" applyBorder="1" applyAlignment="1">
      <alignment vertical="center"/>
    </xf>
    <xf numFmtId="180" fontId="83" fillId="0" borderId="153" xfId="1" applyNumberFormat="1" applyFont="1" applyBorder="1" applyAlignment="1">
      <alignment vertical="center"/>
    </xf>
    <xf numFmtId="0" fontId="83" fillId="0" borderId="152" xfId="1" applyFont="1" applyBorder="1" applyAlignment="1">
      <alignment horizontal="right" vertical="center"/>
    </xf>
    <xf numFmtId="0" fontId="83" fillId="0" borderId="153" xfId="1" applyFont="1" applyBorder="1" applyAlignment="1">
      <alignment horizontal="center" vertical="center"/>
    </xf>
    <xf numFmtId="0" fontId="83" fillId="0" borderId="125" xfId="1" applyFont="1" applyBorder="1" applyAlignment="1">
      <alignment vertical="center"/>
    </xf>
    <xf numFmtId="0" fontId="83" fillId="0" borderId="125" xfId="1" applyFont="1" applyBorder="1" applyAlignment="1">
      <alignment horizontal="center" vertical="center"/>
    </xf>
    <xf numFmtId="180" fontId="83" fillId="0" borderId="125" xfId="1" applyNumberFormat="1" applyFont="1" applyBorder="1" applyAlignment="1">
      <alignment horizontal="center" vertical="center"/>
    </xf>
    <xf numFmtId="180" fontId="83" fillId="0" borderId="154" xfId="1" applyNumberFormat="1" applyFont="1" applyBorder="1" applyAlignment="1">
      <alignment vertical="center"/>
    </xf>
    <xf numFmtId="180" fontId="86" fillId="0" borderId="148" xfId="1" applyNumberFormat="1" applyFont="1" applyBorder="1" applyAlignment="1">
      <alignment vertical="center"/>
    </xf>
    <xf numFmtId="180" fontId="86" fillId="0" borderId="82" xfId="1" applyNumberFormat="1" applyFont="1" applyBorder="1" applyAlignment="1">
      <alignment vertical="center"/>
    </xf>
    <xf numFmtId="0" fontId="83" fillId="8" borderId="84" xfId="1" applyFont="1" applyFill="1" applyBorder="1" applyAlignment="1">
      <alignment vertical="center" wrapText="1"/>
    </xf>
    <xf numFmtId="0" fontId="83" fillId="0" borderId="113" xfId="1" applyFont="1" applyBorder="1" applyAlignment="1">
      <alignment vertical="center" wrapText="1"/>
    </xf>
    <xf numFmtId="0" fontId="83" fillId="8" borderId="83" xfId="1" applyNumberFormat="1" applyFont="1" applyFill="1" applyBorder="1" applyAlignment="1">
      <alignment vertical="center"/>
    </xf>
    <xf numFmtId="0" fontId="83" fillId="0" borderId="84" xfId="1" applyFont="1" applyBorder="1" applyAlignment="1">
      <alignment vertical="center" wrapText="1"/>
    </xf>
    <xf numFmtId="180" fontId="83" fillId="0" borderId="145" xfId="1" applyNumberFormat="1" applyFont="1" applyBorder="1" applyAlignment="1">
      <alignment vertical="top" wrapText="1"/>
    </xf>
    <xf numFmtId="0" fontId="83" fillId="0" borderId="147" xfId="1" applyNumberFormat="1" applyFont="1" applyBorder="1" applyAlignment="1">
      <alignment vertical="center"/>
    </xf>
    <xf numFmtId="0" fontId="87" fillId="0" borderId="0" xfId="0" applyFont="1" applyBorder="1">
      <alignment vertical="center"/>
    </xf>
    <xf numFmtId="0" fontId="87" fillId="0" borderId="0" xfId="0" applyFont="1">
      <alignment vertical="center"/>
    </xf>
    <xf numFmtId="0" fontId="87" fillId="0" borderId="1" xfId="0" applyFont="1" applyBorder="1" applyAlignment="1">
      <alignment horizontal="left" vertical="center"/>
    </xf>
    <xf numFmtId="0" fontId="87" fillId="0" borderId="0" xfId="0" applyFont="1" applyBorder="1" applyAlignment="1">
      <alignment horizontal="left" vertical="center"/>
    </xf>
    <xf numFmtId="0" fontId="93" fillId="0" borderId="0" xfId="1" applyFont="1" applyAlignment="1">
      <alignment horizontal="left"/>
    </xf>
    <xf numFmtId="0" fontId="94" fillId="0" borderId="0" xfId="1" applyFont="1" applyAlignment="1">
      <alignment horizontal="left" vertical="center"/>
    </xf>
    <xf numFmtId="0" fontId="87" fillId="0" borderId="0" xfId="0" applyFont="1" applyAlignment="1">
      <alignment horizontal="left" vertical="center"/>
    </xf>
    <xf numFmtId="49" fontId="87" fillId="0" borderId="0" xfId="0" applyNumberFormat="1" applyFont="1" applyBorder="1" applyAlignment="1">
      <alignment horizontal="left" vertical="center"/>
    </xf>
    <xf numFmtId="0" fontId="91" fillId="0" borderId="0" xfId="0" applyFont="1" applyBorder="1" applyAlignment="1">
      <alignment horizontal="left" vertical="center"/>
    </xf>
    <xf numFmtId="0" fontId="95" fillId="0" borderId="0" xfId="0" applyFont="1" applyBorder="1" applyAlignment="1">
      <alignment horizontal="left" vertical="center"/>
    </xf>
    <xf numFmtId="0" fontId="87" fillId="0" borderId="0" xfId="0" quotePrefix="1" applyFont="1" applyBorder="1" applyAlignment="1">
      <alignment horizontal="left" vertical="center"/>
    </xf>
    <xf numFmtId="0" fontId="90" fillId="0" borderId="0" xfId="0" applyFont="1" applyBorder="1" applyAlignment="1">
      <alignment horizontal="left" vertical="center"/>
    </xf>
    <xf numFmtId="0" fontId="90" fillId="0" borderId="0" xfId="0" applyFont="1" applyFill="1" applyBorder="1" applyAlignment="1">
      <alignment horizontal="left" vertical="center"/>
    </xf>
    <xf numFmtId="0" fontId="87" fillId="0" borderId="0" xfId="0" applyFont="1" applyFill="1" applyBorder="1" applyAlignment="1">
      <alignment horizontal="left" vertical="center"/>
    </xf>
    <xf numFmtId="0" fontId="14" fillId="0" borderId="0" xfId="1" applyFont="1" applyAlignment="1">
      <alignment vertical="center"/>
    </xf>
    <xf numFmtId="0" fontId="79" fillId="8" borderId="132" xfId="1" applyFont="1" applyFill="1" applyBorder="1" applyAlignment="1">
      <alignment horizontal="center" vertical="center"/>
    </xf>
    <xf numFmtId="0" fontId="96" fillId="0" borderId="0" xfId="1" applyFont="1" applyAlignment="1">
      <alignment vertical="center"/>
    </xf>
    <xf numFmtId="0" fontId="96" fillId="0" borderId="0" xfId="1" applyFont="1" applyAlignment="1">
      <alignment horizontal="center" vertical="center"/>
    </xf>
    <xf numFmtId="0" fontId="96" fillId="0" borderId="57" xfId="1" applyFont="1" applyBorder="1" applyAlignment="1">
      <alignment horizontal="center" vertical="center"/>
    </xf>
    <xf numFmtId="0" fontId="96" fillId="0" borderId="0" xfId="1" applyFont="1" applyAlignment="1">
      <alignment horizontal="left" vertical="center"/>
    </xf>
    <xf numFmtId="0" fontId="96" fillId="8" borderId="126" xfId="1" applyFont="1" applyFill="1" applyBorder="1" applyAlignment="1">
      <alignment horizontal="center"/>
    </xf>
    <xf numFmtId="0" fontId="96" fillId="0" borderId="0" xfId="1" applyFont="1" applyBorder="1" applyAlignment="1">
      <alignment horizontal="center"/>
    </xf>
    <xf numFmtId="0" fontId="96" fillId="8" borderId="158" xfId="1" applyFont="1" applyFill="1" applyBorder="1" applyAlignment="1">
      <alignment horizontal="center"/>
    </xf>
    <xf numFmtId="0" fontId="99" fillId="0" borderId="0" xfId="1" applyFont="1" applyAlignment="1">
      <alignment horizontal="left"/>
    </xf>
    <xf numFmtId="0" fontId="96" fillId="0" borderId="161" xfId="1" applyFont="1" applyBorder="1" applyAlignment="1">
      <alignment horizontal="center"/>
    </xf>
    <xf numFmtId="0" fontId="96" fillId="0" borderId="162" xfId="1" applyFont="1" applyBorder="1" applyAlignment="1">
      <alignment horizontal="center"/>
    </xf>
    <xf numFmtId="181" fontId="96" fillId="0" borderId="162" xfId="1" applyNumberFormat="1" applyFont="1" applyBorder="1" applyAlignment="1">
      <alignment horizontal="center"/>
    </xf>
    <xf numFmtId="0" fontId="99" fillId="0" borderId="91" xfId="1" applyFont="1" applyBorder="1"/>
    <xf numFmtId="0" fontId="96" fillId="0" borderId="0" xfId="1" applyFont="1" applyBorder="1" applyAlignment="1">
      <alignment vertical="center"/>
    </xf>
    <xf numFmtId="0" fontId="96" fillId="0" borderId="0" xfId="1" applyFont="1" applyBorder="1"/>
    <xf numFmtId="0" fontId="96" fillId="0" borderId="157" xfId="1" applyFont="1" applyBorder="1"/>
    <xf numFmtId="0" fontId="99" fillId="0" borderId="87" xfId="1" applyFont="1" applyBorder="1" applyAlignment="1"/>
    <xf numFmtId="0" fontId="99" fillId="0" borderId="0" xfId="1" applyFont="1" applyAlignment="1">
      <alignment horizontal="center"/>
    </xf>
    <xf numFmtId="0" fontId="96" fillId="0" borderId="186" xfId="1" applyFont="1" applyBorder="1" applyAlignment="1">
      <alignment horizontal="center" vertical="center"/>
    </xf>
    <xf numFmtId="0" fontId="96" fillId="0" borderId="171" xfId="1" applyFont="1" applyBorder="1" applyAlignment="1"/>
    <xf numFmtId="0" fontId="96" fillId="0" borderId="158" xfId="1" applyFont="1" applyBorder="1"/>
    <xf numFmtId="0" fontId="96" fillId="0" borderId="172" xfId="1" applyFont="1" applyBorder="1"/>
    <xf numFmtId="0" fontId="96" fillId="0" borderId="173" xfId="1" applyFont="1" applyBorder="1"/>
    <xf numFmtId="0" fontId="96" fillId="0" borderId="186" xfId="1" applyFont="1" applyBorder="1"/>
    <xf numFmtId="0" fontId="96" fillId="0" borderId="158" xfId="1" applyFont="1" applyBorder="1" applyAlignment="1"/>
    <xf numFmtId="0" fontId="96" fillId="0" borderId="174" xfId="1" applyFont="1" applyBorder="1"/>
    <xf numFmtId="0" fontId="96" fillId="8" borderId="175" xfId="1" applyFont="1" applyFill="1" applyBorder="1" applyAlignment="1"/>
    <xf numFmtId="0" fontId="96" fillId="8" borderId="176" xfId="1" applyFont="1" applyFill="1" applyBorder="1"/>
    <xf numFmtId="0" fontId="96" fillId="8" borderId="177" xfId="1" applyFont="1" applyFill="1" applyBorder="1"/>
    <xf numFmtId="0" fontId="96" fillId="8" borderId="178" xfId="1" applyFont="1" applyFill="1" applyBorder="1"/>
    <xf numFmtId="0" fontId="96" fillId="8" borderId="176" xfId="1" applyFont="1" applyFill="1" applyBorder="1" applyAlignment="1"/>
    <xf numFmtId="0" fontId="96" fillId="8" borderId="180" xfId="1" applyFont="1" applyFill="1" applyBorder="1"/>
    <xf numFmtId="0" fontId="96" fillId="0" borderId="175" xfId="1" applyFont="1" applyBorder="1" applyAlignment="1"/>
    <xf numFmtId="0" fontId="96" fillId="0" borderId="176" xfId="1" applyFont="1" applyBorder="1"/>
    <xf numFmtId="0" fontId="96" fillId="0" borderId="177" xfId="1" applyFont="1" applyBorder="1"/>
    <xf numFmtId="0" fontId="96" fillId="0" borderId="178" xfId="1" applyFont="1" applyBorder="1"/>
    <xf numFmtId="0" fontId="96" fillId="0" borderId="176" xfId="1" applyFont="1" applyBorder="1" applyAlignment="1"/>
    <xf numFmtId="0" fontId="96" fillId="0" borderId="180" xfId="1" applyFont="1" applyBorder="1"/>
    <xf numFmtId="0" fontId="96" fillId="0" borderId="187" xfId="1" applyFont="1" applyBorder="1" applyAlignment="1"/>
    <xf numFmtId="0" fontId="96" fillId="0" borderId="162" xfId="1" applyFont="1" applyBorder="1"/>
    <xf numFmtId="0" fontId="96" fillId="0" borderId="103" xfId="1" applyFont="1" applyBorder="1"/>
    <xf numFmtId="0" fontId="96" fillId="0" borderId="105" xfId="1" applyFont="1" applyBorder="1"/>
    <xf numFmtId="0" fontId="96" fillId="0" borderId="88" xfId="1" applyFont="1" applyBorder="1"/>
    <xf numFmtId="0" fontId="96" fillId="0" borderId="88" xfId="1" applyFont="1" applyBorder="1" applyAlignment="1"/>
    <xf numFmtId="0" fontId="96" fillId="0" borderId="98" xfId="1" applyFont="1" applyBorder="1"/>
    <xf numFmtId="0" fontId="96" fillId="0" borderId="106" xfId="1" applyFont="1" applyBorder="1"/>
    <xf numFmtId="0" fontId="96" fillId="0" borderId="91" xfId="1" applyFont="1" applyBorder="1"/>
    <xf numFmtId="0" fontId="96" fillId="8" borderId="98" xfId="1" applyFont="1" applyFill="1" applyBorder="1" applyAlignment="1">
      <alignment horizontal="center" vertical="center"/>
    </xf>
    <xf numFmtId="0" fontId="96" fillId="8" borderId="99" xfId="1" applyFont="1" applyFill="1" applyBorder="1" applyAlignment="1">
      <alignment horizontal="center" vertical="center"/>
    </xf>
    <xf numFmtId="0" fontId="96" fillId="8" borderId="101" xfId="1" applyFont="1" applyFill="1" applyBorder="1" applyAlignment="1">
      <alignment horizontal="center" vertical="center"/>
    </xf>
    <xf numFmtId="0" fontId="96" fillId="8" borderId="106" xfId="1" applyFont="1" applyFill="1" applyBorder="1" applyAlignment="1">
      <alignment horizontal="center" vertical="center"/>
    </xf>
    <xf numFmtId="0" fontId="96" fillId="0" borderId="183" xfId="1" applyFont="1" applyBorder="1"/>
    <xf numFmtId="0" fontId="96" fillId="0" borderId="179" xfId="1" applyFont="1" applyBorder="1"/>
    <xf numFmtId="0" fontId="96" fillId="0" borderId="185" xfId="1" applyFont="1" applyBorder="1"/>
    <xf numFmtId="0" fontId="96" fillId="8" borderId="183" xfId="1" applyFont="1" applyFill="1" applyBorder="1"/>
    <xf numFmtId="0" fontId="96" fillId="8" borderId="179" xfId="1" applyFont="1" applyFill="1" applyBorder="1"/>
    <xf numFmtId="0" fontId="96" fillId="8" borderId="185" xfId="1" applyFont="1" applyFill="1" applyBorder="1"/>
    <xf numFmtId="0" fontId="96" fillId="0" borderId="181" xfId="1" applyFont="1" applyBorder="1" applyAlignment="1"/>
    <xf numFmtId="0" fontId="96" fillId="0" borderId="182" xfId="1" applyFont="1" applyBorder="1"/>
    <xf numFmtId="0" fontId="96" fillId="0" borderId="184" xfId="1" applyFont="1" applyBorder="1"/>
    <xf numFmtId="0" fontId="96" fillId="8" borderId="181" xfId="1" applyFont="1" applyFill="1" applyBorder="1" applyAlignment="1"/>
    <xf numFmtId="0" fontId="96" fillId="8" borderId="184" xfId="1" applyFont="1" applyFill="1" applyBorder="1"/>
    <xf numFmtId="0" fontId="96" fillId="8" borderId="181" xfId="1" applyFont="1" applyFill="1" applyBorder="1"/>
    <xf numFmtId="0" fontId="96" fillId="8" borderId="182" xfId="1" applyFont="1" applyFill="1" applyBorder="1"/>
    <xf numFmtId="0" fontId="96" fillId="0" borderId="181" xfId="1" applyFont="1" applyBorder="1"/>
    <xf numFmtId="0" fontId="96" fillId="0" borderId="175" xfId="1" applyFont="1" applyBorder="1"/>
    <xf numFmtId="0" fontId="96" fillId="0" borderId="43" xfId="1" applyFont="1" applyBorder="1"/>
    <xf numFmtId="0" fontId="96" fillId="8" borderId="175" xfId="1" applyFont="1" applyFill="1" applyBorder="1"/>
    <xf numFmtId="0" fontId="96" fillId="8" borderId="43" xfId="1" applyFont="1" applyFill="1" applyBorder="1"/>
    <xf numFmtId="0" fontId="96" fillId="0" borderId="74" xfId="1" applyFont="1" applyBorder="1"/>
    <xf numFmtId="0" fontId="96" fillId="8" borderId="312" xfId="1" applyFont="1" applyFill="1" applyBorder="1" applyAlignment="1"/>
    <xf numFmtId="0" fontId="96" fillId="8" borderId="313" xfId="1" applyFont="1" applyFill="1" applyBorder="1"/>
    <xf numFmtId="0" fontId="96" fillId="8" borderId="314" xfId="1" applyFont="1" applyFill="1" applyBorder="1"/>
    <xf numFmtId="0" fontId="96" fillId="8" borderId="315" xfId="1" applyFont="1" applyFill="1" applyBorder="1"/>
    <xf numFmtId="0" fontId="96" fillId="8" borderId="316" xfId="1" applyFont="1" applyFill="1" applyBorder="1"/>
    <xf numFmtId="0" fontId="96" fillId="8" borderId="318" xfId="1" applyFont="1" applyFill="1" applyBorder="1"/>
    <xf numFmtId="0" fontId="100" fillId="0" borderId="158" xfId="1" applyFont="1" applyBorder="1" applyAlignment="1">
      <alignment wrapText="1"/>
    </xf>
    <xf numFmtId="0" fontId="96" fillId="0" borderId="325" xfId="1" applyFont="1" applyBorder="1"/>
    <xf numFmtId="0" fontId="96" fillId="8" borderId="325" xfId="1" applyFont="1" applyFill="1" applyBorder="1"/>
    <xf numFmtId="0" fontId="98" fillId="0" borderId="40" xfId="1" applyFont="1" applyBorder="1" applyAlignment="1"/>
    <xf numFmtId="0" fontId="99" fillId="0" borderId="40" xfId="1" applyFont="1" applyBorder="1" applyAlignment="1"/>
    <xf numFmtId="0" fontId="99" fillId="0" borderId="128" xfId="1" applyFont="1" applyBorder="1" applyAlignment="1"/>
    <xf numFmtId="0" fontId="96" fillId="0" borderId="0" xfId="1" applyFont="1" applyBorder="1" applyAlignment="1">
      <alignment horizontal="center" vertical="center"/>
    </xf>
    <xf numFmtId="0" fontId="96" fillId="8" borderId="182" xfId="1" applyFont="1" applyFill="1" applyBorder="1" applyAlignment="1"/>
    <xf numFmtId="0" fontId="96" fillId="0" borderId="319" xfId="1" applyFont="1" applyBorder="1" applyAlignment="1"/>
    <xf numFmtId="0" fontId="96" fillId="0" borderId="320" xfId="1" applyFont="1" applyBorder="1"/>
    <xf numFmtId="0" fontId="96" fillId="0" borderId="321" xfId="1" applyFont="1" applyBorder="1"/>
    <xf numFmtId="0" fontId="96" fillId="0" borderId="322" xfId="1" applyFont="1" applyBorder="1"/>
    <xf numFmtId="0" fontId="96" fillId="0" borderId="294" xfId="1" applyFont="1" applyBorder="1"/>
    <xf numFmtId="0" fontId="96" fillId="0" borderId="294" xfId="1" applyFont="1" applyBorder="1" applyAlignment="1"/>
    <xf numFmtId="0" fontId="96" fillId="0" borderId="221" xfId="1" applyFont="1" applyBorder="1"/>
    <xf numFmtId="0" fontId="96" fillId="0" borderId="229" xfId="1" applyFont="1" applyBorder="1"/>
    <xf numFmtId="0" fontId="96" fillId="0" borderId="171" xfId="1" applyFont="1" applyBorder="1" applyAlignment="1">
      <alignment horizontal="left"/>
    </xf>
    <xf numFmtId="0" fontId="96" fillId="0" borderId="158" xfId="1" applyFont="1" applyBorder="1" applyAlignment="1">
      <alignment horizontal="left"/>
    </xf>
    <xf numFmtId="0" fontId="96" fillId="0" borderId="172" xfId="1" applyFont="1" applyBorder="1" applyAlignment="1">
      <alignment horizontal="left"/>
    </xf>
    <xf numFmtId="0" fontId="96" fillId="0" borderId="173" xfId="1" applyFont="1" applyBorder="1" applyAlignment="1">
      <alignment horizontal="left"/>
    </xf>
    <xf numFmtId="0" fontId="96" fillId="0" borderId="173" xfId="1" applyFont="1" applyBorder="1" applyAlignment="1">
      <alignment horizontal="left" vertical="center"/>
    </xf>
    <xf numFmtId="0" fontId="96" fillId="0" borderId="183" xfId="1" applyFont="1" applyBorder="1" applyAlignment="1">
      <alignment horizontal="left"/>
    </xf>
    <xf numFmtId="0" fontId="96" fillId="0" borderId="179" xfId="1" applyFont="1" applyBorder="1" applyAlignment="1">
      <alignment horizontal="left"/>
    </xf>
    <xf numFmtId="0" fontId="96" fillId="0" borderId="185" xfId="1" applyFont="1" applyBorder="1" applyAlignment="1">
      <alignment horizontal="left"/>
    </xf>
    <xf numFmtId="0" fontId="96" fillId="8" borderId="175" xfId="1" applyFont="1" applyFill="1" applyBorder="1" applyAlignment="1">
      <alignment horizontal="left"/>
    </xf>
    <xf numFmtId="0" fontId="96" fillId="8" borderId="176" xfId="1" applyFont="1" applyFill="1" applyBorder="1" applyAlignment="1">
      <alignment horizontal="left"/>
    </xf>
    <xf numFmtId="0" fontId="96" fillId="8" borderId="177" xfId="1" applyFont="1" applyFill="1" applyBorder="1" applyAlignment="1">
      <alignment horizontal="left"/>
    </xf>
    <xf numFmtId="0" fontId="96" fillId="8" borderId="178" xfId="1" applyFont="1" applyFill="1" applyBorder="1" applyAlignment="1">
      <alignment horizontal="left"/>
    </xf>
    <xf numFmtId="0" fontId="96" fillId="8" borderId="178" xfId="1" applyFont="1" applyFill="1" applyBorder="1" applyAlignment="1">
      <alignment horizontal="left" vertical="center"/>
    </xf>
    <xf numFmtId="0" fontId="96" fillId="8" borderId="183" xfId="1" applyFont="1" applyFill="1" applyBorder="1" applyAlignment="1">
      <alignment horizontal="left"/>
    </xf>
    <xf numFmtId="0" fontId="96" fillId="8" borderId="179" xfId="1" applyFont="1" applyFill="1" applyBorder="1" applyAlignment="1">
      <alignment horizontal="left"/>
    </xf>
    <xf numFmtId="0" fontId="96" fillId="8" borderId="185" xfId="1" applyFont="1" applyFill="1" applyBorder="1" applyAlignment="1">
      <alignment horizontal="left"/>
    </xf>
    <xf numFmtId="0" fontId="96" fillId="0" borderId="175" xfId="1" applyFont="1" applyBorder="1" applyAlignment="1">
      <alignment horizontal="left" vertical="center"/>
    </xf>
    <xf numFmtId="0" fontId="96" fillId="0" borderId="176" xfId="1" applyFont="1" applyBorder="1" applyAlignment="1">
      <alignment horizontal="left" vertical="center"/>
    </xf>
    <xf numFmtId="0" fontId="96" fillId="0" borderId="177" xfId="1" applyFont="1" applyBorder="1" applyAlignment="1">
      <alignment horizontal="left" vertical="center"/>
    </xf>
    <xf numFmtId="0" fontId="96" fillId="0" borderId="178" xfId="1" applyFont="1" applyBorder="1" applyAlignment="1">
      <alignment horizontal="left" vertical="center"/>
    </xf>
    <xf numFmtId="0" fontId="96" fillId="8" borderId="175" xfId="1" applyFont="1" applyFill="1" applyBorder="1" applyAlignment="1">
      <alignment horizontal="left" vertical="center"/>
    </xf>
    <xf numFmtId="0" fontId="96" fillId="8" borderId="176" xfId="1" applyFont="1" applyFill="1" applyBorder="1" applyAlignment="1">
      <alignment horizontal="left" vertical="center"/>
    </xf>
    <xf numFmtId="0" fontId="96" fillId="8" borderId="177" xfId="1" applyFont="1" applyFill="1" applyBorder="1" applyAlignment="1">
      <alignment horizontal="left" vertical="center"/>
    </xf>
    <xf numFmtId="0" fontId="96" fillId="0" borderId="181" xfId="1" applyFont="1" applyBorder="1" applyAlignment="1">
      <alignment horizontal="left" vertical="center"/>
    </xf>
    <xf numFmtId="0" fontId="96" fillId="0" borderId="182" xfId="1" applyFont="1" applyBorder="1" applyAlignment="1">
      <alignment horizontal="left" vertical="center"/>
    </xf>
    <xf numFmtId="0" fontId="96" fillId="0" borderId="183" xfId="1" applyFont="1" applyBorder="1" applyAlignment="1">
      <alignment horizontal="left" vertical="center"/>
    </xf>
    <xf numFmtId="0" fontId="96" fillId="0" borderId="184" xfId="1" applyFont="1" applyBorder="1" applyAlignment="1">
      <alignment horizontal="left" vertical="center"/>
    </xf>
    <xf numFmtId="0" fontId="96" fillId="8" borderId="181" xfId="1" applyFont="1" applyFill="1" applyBorder="1" applyAlignment="1">
      <alignment horizontal="left" vertical="center"/>
    </xf>
    <xf numFmtId="0" fontId="96" fillId="8" borderId="182" xfId="1" applyFont="1" applyFill="1" applyBorder="1" applyAlignment="1">
      <alignment horizontal="left" vertical="center"/>
    </xf>
    <xf numFmtId="0" fontId="96" fillId="8" borderId="183" xfId="1" applyFont="1" applyFill="1" applyBorder="1" applyAlignment="1">
      <alignment horizontal="left" vertical="center"/>
    </xf>
    <xf numFmtId="0" fontId="96" fillId="8" borderId="184" xfId="1" applyFont="1" applyFill="1" applyBorder="1" applyAlignment="1">
      <alignment horizontal="left" vertical="center"/>
    </xf>
    <xf numFmtId="0" fontId="96" fillId="8" borderId="182" xfId="1" applyFont="1" applyFill="1" applyBorder="1" applyAlignment="1">
      <alignment horizontal="left" vertical="center" indent="1"/>
    </xf>
    <xf numFmtId="0" fontId="96" fillId="8" borderId="184" xfId="1" applyFont="1" applyFill="1" applyBorder="1" applyAlignment="1">
      <alignment horizontal="left" vertical="center" indent="1"/>
    </xf>
    <xf numFmtId="0" fontId="96" fillId="8" borderId="183" xfId="1" applyFont="1" applyFill="1" applyBorder="1" applyAlignment="1">
      <alignment horizontal="left" indent="1"/>
    </xf>
    <xf numFmtId="0" fontId="96" fillId="8" borderId="179" xfId="1" applyFont="1" applyFill="1" applyBorder="1" applyAlignment="1">
      <alignment horizontal="left" indent="1"/>
    </xf>
    <xf numFmtId="0" fontId="96" fillId="8" borderId="185" xfId="1" applyFont="1" applyFill="1" applyBorder="1" applyAlignment="1">
      <alignment horizontal="left" indent="1"/>
    </xf>
    <xf numFmtId="0" fontId="96" fillId="0" borderId="182" xfId="1" applyFont="1" applyBorder="1" applyAlignment="1">
      <alignment horizontal="left" vertical="center" indent="1"/>
    </xf>
    <xf numFmtId="0" fontId="96" fillId="0" borderId="184" xfId="1" applyFont="1" applyBorder="1" applyAlignment="1">
      <alignment horizontal="left" vertical="center" indent="1"/>
    </xf>
    <xf numFmtId="0" fontId="96" fillId="0" borderId="183" xfId="1" applyFont="1" applyBorder="1" applyAlignment="1">
      <alignment horizontal="left" indent="1"/>
    </xf>
    <xf numFmtId="0" fontId="96" fillId="0" borderId="179" xfId="1" applyFont="1" applyBorder="1" applyAlignment="1">
      <alignment horizontal="left" indent="1"/>
    </xf>
    <xf numFmtId="0" fontId="96" fillId="0" borderId="185" xfId="1" applyFont="1" applyBorder="1" applyAlignment="1">
      <alignment horizontal="left" indent="1"/>
    </xf>
    <xf numFmtId="0" fontId="96" fillId="0" borderId="176" xfId="1" applyFont="1" applyBorder="1" applyAlignment="1">
      <alignment horizontal="left" vertical="center" indent="1"/>
    </xf>
    <xf numFmtId="0" fontId="96" fillId="0" borderId="178" xfId="1" applyFont="1" applyBorder="1" applyAlignment="1">
      <alignment horizontal="left" vertical="center" indent="1"/>
    </xf>
    <xf numFmtId="0" fontId="96" fillId="0" borderId="177" xfId="1" applyFont="1" applyBorder="1" applyAlignment="1">
      <alignment horizontal="left" indent="1"/>
    </xf>
    <xf numFmtId="0" fontId="96" fillId="0" borderId="43" xfId="1" applyFont="1" applyBorder="1" applyAlignment="1">
      <alignment horizontal="left" indent="1"/>
    </xf>
    <xf numFmtId="0" fontId="96" fillId="0" borderId="180" xfId="1" applyFont="1" applyBorder="1" applyAlignment="1">
      <alignment horizontal="left" indent="1"/>
    </xf>
    <xf numFmtId="0" fontId="96" fillId="8" borderId="176" xfId="1" applyFont="1" applyFill="1" applyBorder="1" applyAlignment="1">
      <alignment horizontal="left" vertical="center" indent="1"/>
    </xf>
    <xf numFmtId="0" fontId="96" fillId="8" borderId="178" xfId="1" applyFont="1" applyFill="1" applyBorder="1" applyAlignment="1">
      <alignment horizontal="left" vertical="center" indent="1"/>
    </xf>
    <xf numFmtId="0" fontId="96" fillId="8" borderId="177" xfId="1" applyFont="1" applyFill="1" applyBorder="1" applyAlignment="1">
      <alignment horizontal="left" indent="1"/>
    </xf>
    <xf numFmtId="0" fontId="96" fillId="8" borderId="43" xfId="1" applyFont="1" applyFill="1" applyBorder="1" applyAlignment="1">
      <alignment horizontal="left" indent="1"/>
    </xf>
    <xf numFmtId="0" fontId="96" fillId="8" borderId="180" xfId="1" applyFont="1" applyFill="1" applyBorder="1" applyAlignment="1">
      <alignment horizontal="left" indent="1"/>
    </xf>
    <xf numFmtId="0" fontId="96" fillId="8" borderId="312" xfId="1" applyFont="1" applyFill="1" applyBorder="1" applyAlignment="1">
      <alignment horizontal="left" vertical="center"/>
    </xf>
    <xf numFmtId="0" fontId="96" fillId="8" borderId="313" xfId="1" applyFont="1" applyFill="1" applyBorder="1" applyAlignment="1">
      <alignment horizontal="left" vertical="center" indent="1"/>
    </xf>
    <xf numFmtId="0" fontId="96" fillId="8" borderId="314" xfId="1" applyFont="1" applyFill="1" applyBorder="1" applyAlignment="1">
      <alignment horizontal="left" vertical="center"/>
    </xf>
    <xf numFmtId="0" fontId="96" fillId="8" borderId="315" xfId="1" applyFont="1" applyFill="1" applyBorder="1" applyAlignment="1">
      <alignment horizontal="left" vertical="center"/>
    </xf>
    <xf numFmtId="0" fontId="96" fillId="8" borderId="315" xfId="1" applyFont="1" applyFill="1" applyBorder="1" applyAlignment="1">
      <alignment horizontal="left" vertical="center" indent="1"/>
    </xf>
    <xf numFmtId="0" fontId="96" fillId="8" borderId="314" xfId="1" applyFont="1" applyFill="1" applyBorder="1" applyAlignment="1">
      <alignment horizontal="left" indent="1"/>
    </xf>
    <xf numFmtId="0" fontId="96" fillId="8" borderId="316" xfId="1" applyFont="1" applyFill="1" applyBorder="1" applyAlignment="1">
      <alignment horizontal="left" indent="1"/>
    </xf>
    <xf numFmtId="0" fontId="96" fillId="8" borderId="317" xfId="1" applyFont="1" applyFill="1" applyBorder="1" applyAlignment="1">
      <alignment horizontal="left" indent="1"/>
    </xf>
    <xf numFmtId="0" fontId="96" fillId="8" borderId="318" xfId="1" applyFont="1" applyFill="1" applyBorder="1" applyAlignment="1">
      <alignment horizontal="left" indent="1"/>
    </xf>
    <xf numFmtId="0" fontId="96" fillId="0" borderId="74" xfId="1" applyFont="1" applyBorder="1" applyAlignment="1">
      <alignment horizontal="left" indent="1"/>
    </xf>
    <xf numFmtId="0" fontId="96" fillId="0" borderId="312" xfId="1" applyFont="1" applyBorder="1" applyAlignment="1">
      <alignment horizontal="left" vertical="center"/>
    </xf>
    <xf numFmtId="0" fontId="96" fillId="0" borderId="313" xfId="1" applyFont="1" applyBorder="1" applyAlignment="1">
      <alignment horizontal="left" vertical="center" indent="1"/>
    </xf>
    <xf numFmtId="0" fontId="96" fillId="0" borderId="314" xfId="1" applyFont="1" applyBorder="1" applyAlignment="1">
      <alignment horizontal="left" vertical="center"/>
    </xf>
    <xf numFmtId="0" fontId="96" fillId="0" borderId="315" xfId="1" applyFont="1" applyBorder="1" applyAlignment="1">
      <alignment horizontal="left" vertical="center"/>
    </xf>
    <xf numFmtId="0" fontId="96" fillId="0" borderId="315" xfId="1" applyFont="1" applyBorder="1" applyAlignment="1">
      <alignment horizontal="left" vertical="center" indent="1"/>
    </xf>
    <xf numFmtId="0" fontId="96" fillId="0" borderId="314" xfId="1" applyFont="1" applyBorder="1" applyAlignment="1">
      <alignment horizontal="left" indent="1"/>
    </xf>
    <xf numFmtId="0" fontId="96" fillId="0" borderId="316" xfId="1" applyFont="1" applyBorder="1" applyAlignment="1">
      <alignment horizontal="left" indent="1"/>
    </xf>
    <xf numFmtId="0" fontId="96" fillId="0" borderId="318" xfId="1" applyFont="1" applyBorder="1" applyAlignment="1">
      <alignment horizontal="left" indent="1"/>
    </xf>
    <xf numFmtId="0" fontId="96" fillId="0" borderId="175" xfId="1" applyFont="1" applyBorder="1" applyAlignment="1">
      <alignment horizontal="left"/>
    </xf>
    <xf numFmtId="0" fontId="96" fillId="0" borderId="176" xfId="1" applyFont="1" applyBorder="1" applyAlignment="1">
      <alignment horizontal="left"/>
    </xf>
    <xf numFmtId="0" fontId="96" fillId="0" borderId="177" xfId="1" applyFont="1" applyBorder="1" applyAlignment="1">
      <alignment horizontal="left"/>
    </xf>
    <xf numFmtId="0" fontId="96" fillId="0" borderId="178" xfId="1" applyFont="1" applyBorder="1" applyAlignment="1">
      <alignment horizontal="left"/>
    </xf>
    <xf numFmtId="0" fontId="96" fillId="0" borderId="181" xfId="1" applyFont="1" applyBorder="1" applyAlignment="1">
      <alignment horizontal="left"/>
    </xf>
    <xf numFmtId="0" fontId="96" fillId="0" borderId="182" xfId="1" applyFont="1" applyBorder="1" applyAlignment="1">
      <alignment horizontal="left"/>
    </xf>
    <xf numFmtId="0" fontId="96" fillId="0" borderId="184" xfId="1" applyFont="1" applyBorder="1" applyAlignment="1">
      <alignment horizontal="left"/>
    </xf>
    <xf numFmtId="0" fontId="96" fillId="8" borderId="181" xfId="1" applyFont="1" applyFill="1" applyBorder="1" applyAlignment="1">
      <alignment horizontal="left"/>
    </xf>
    <xf numFmtId="0" fontId="96" fillId="8" borderId="182" xfId="1" applyFont="1" applyFill="1" applyBorder="1" applyAlignment="1">
      <alignment horizontal="left"/>
    </xf>
    <xf numFmtId="0" fontId="96" fillId="8" borderId="184" xfId="1" applyFont="1" applyFill="1" applyBorder="1" applyAlignment="1">
      <alignment horizontal="left"/>
    </xf>
    <xf numFmtId="0" fontId="96" fillId="0" borderId="43" xfId="1" applyFont="1" applyBorder="1" applyAlignment="1">
      <alignment horizontal="left"/>
    </xf>
    <xf numFmtId="0" fontId="96" fillId="0" borderId="180" xfId="1" applyFont="1" applyBorder="1" applyAlignment="1">
      <alignment horizontal="left"/>
    </xf>
    <xf numFmtId="0" fontId="96" fillId="8" borderId="43" xfId="1" applyFont="1" applyFill="1" applyBorder="1" applyAlignment="1">
      <alignment horizontal="left"/>
    </xf>
    <xf numFmtId="0" fontId="96" fillId="8" borderId="180" xfId="1" applyFont="1" applyFill="1" applyBorder="1" applyAlignment="1">
      <alignment horizontal="left"/>
    </xf>
    <xf numFmtId="0" fontId="96" fillId="0" borderId="74" xfId="1" applyFont="1" applyBorder="1" applyAlignment="1">
      <alignment horizontal="left"/>
    </xf>
    <xf numFmtId="0" fontId="96" fillId="0" borderId="312" xfId="1" applyFont="1" applyBorder="1"/>
    <xf numFmtId="0" fontId="96" fillId="0" borderId="313" xfId="1" applyFont="1" applyBorder="1"/>
    <xf numFmtId="0" fontId="96" fillId="0" borderId="314" xfId="1" applyFont="1" applyBorder="1"/>
    <xf numFmtId="0" fontId="96" fillId="0" borderId="315" xfId="1" applyFont="1" applyBorder="1"/>
    <xf numFmtId="0" fontId="96" fillId="0" borderId="316" xfId="1" applyFont="1" applyBorder="1"/>
    <xf numFmtId="0" fontId="96" fillId="0" borderId="317" xfId="1" applyFont="1" applyBorder="1"/>
    <xf numFmtId="0" fontId="96" fillId="0" borderId="318" xfId="1" applyFont="1" applyBorder="1"/>
    <xf numFmtId="0" fontId="96" fillId="8" borderId="312" xfId="1" applyFont="1" applyFill="1" applyBorder="1"/>
    <xf numFmtId="0" fontId="96" fillId="8" borderId="317" xfId="1" applyFont="1" applyFill="1" applyBorder="1"/>
    <xf numFmtId="0" fontId="96" fillId="8" borderId="325" xfId="1" applyFont="1" applyFill="1" applyBorder="1" applyAlignment="1">
      <alignment horizontal="left" indent="1"/>
    </xf>
    <xf numFmtId="0" fontId="96" fillId="0" borderId="312" xfId="1" applyFont="1" applyBorder="1" applyAlignment="1">
      <alignment horizontal="left"/>
    </xf>
    <xf numFmtId="0" fontId="96" fillId="0" borderId="313" xfId="1" applyFont="1" applyBorder="1" applyAlignment="1">
      <alignment horizontal="left"/>
    </xf>
    <xf numFmtId="0" fontId="96" fillId="0" borderId="314" xfId="1" applyFont="1" applyBorder="1" applyAlignment="1">
      <alignment horizontal="left"/>
    </xf>
    <xf numFmtId="0" fontId="96" fillId="0" borderId="315" xfId="1" applyFont="1" applyBorder="1" applyAlignment="1">
      <alignment horizontal="left"/>
    </xf>
    <xf numFmtId="0" fontId="96" fillId="0" borderId="316" xfId="1" applyFont="1" applyBorder="1" applyAlignment="1">
      <alignment horizontal="left"/>
    </xf>
    <xf numFmtId="0" fontId="96" fillId="0" borderId="317" xfId="1" applyFont="1" applyBorder="1" applyAlignment="1">
      <alignment horizontal="left"/>
    </xf>
    <xf numFmtId="0" fontId="96" fillId="0" borderId="318" xfId="1" applyFont="1" applyBorder="1" applyAlignment="1">
      <alignment horizontal="left"/>
    </xf>
    <xf numFmtId="0" fontId="96" fillId="0" borderId="47" xfId="1" applyFont="1" applyBorder="1"/>
    <xf numFmtId="0" fontId="96" fillId="8" borderId="319" xfId="1" applyFont="1" applyFill="1" applyBorder="1" applyAlignment="1"/>
    <xf numFmtId="0" fontId="96" fillId="8" borderId="320" xfId="1" applyFont="1" applyFill="1" applyBorder="1"/>
    <xf numFmtId="0" fontId="96" fillId="8" borderId="321" xfId="1" applyFont="1" applyFill="1" applyBorder="1"/>
    <xf numFmtId="0" fontId="96" fillId="8" borderId="322" xfId="1" applyFont="1" applyFill="1" applyBorder="1"/>
    <xf numFmtId="0" fontId="96" fillId="0" borderId="226" xfId="1" applyFont="1" applyBorder="1"/>
    <xf numFmtId="0" fontId="96" fillId="8" borderId="320" xfId="1" applyFont="1" applyFill="1" applyBorder="1" applyAlignment="1"/>
    <xf numFmtId="0" fontId="96" fillId="0" borderId="173" xfId="1" applyFont="1" applyBorder="1" applyAlignment="1">
      <alignment horizontal="left" vertical="center" indent="1"/>
    </xf>
    <xf numFmtId="0" fontId="96" fillId="0" borderId="182" xfId="1" applyFont="1" applyBorder="1" applyAlignment="1"/>
    <xf numFmtId="0" fontId="96" fillId="8" borderId="91" xfId="1" applyFont="1" applyFill="1" applyBorder="1" applyAlignment="1"/>
    <xf numFmtId="0" fontId="99" fillId="0" borderId="195" xfId="1" applyFont="1" applyBorder="1" applyAlignment="1">
      <alignment horizontal="center"/>
    </xf>
    <xf numFmtId="0" fontId="96" fillId="0" borderId="195" xfId="1" applyFont="1" applyBorder="1" applyAlignment="1">
      <alignment vertical="center"/>
    </xf>
    <xf numFmtId="0" fontId="96" fillId="0" borderId="331" xfId="1" applyFont="1" applyBorder="1" applyAlignment="1">
      <alignment horizontal="center"/>
    </xf>
    <xf numFmtId="0" fontId="96" fillId="0" borderId="46" xfId="1" applyFont="1" applyBorder="1" applyAlignment="1">
      <alignment horizontal="center"/>
    </xf>
    <xf numFmtId="0" fontId="96" fillId="0" borderId="331" xfId="1" applyFont="1" applyBorder="1" applyAlignment="1">
      <alignment horizontal="left"/>
    </xf>
    <xf numFmtId="0" fontId="96" fillId="0" borderId="331" xfId="1" applyFont="1" applyBorder="1" applyAlignment="1"/>
    <xf numFmtId="0" fontId="96" fillId="0" borderId="43" xfId="1" applyFont="1" applyBorder="1" applyAlignment="1"/>
    <xf numFmtId="0" fontId="96" fillId="0" borderId="46" xfId="1" applyFont="1" applyBorder="1" applyAlignment="1"/>
    <xf numFmtId="0" fontId="96" fillId="8" borderId="331" xfId="1" applyFont="1" applyFill="1" applyBorder="1" applyAlignment="1">
      <alignment horizontal="center"/>
    </xf>
    <xf numFmtId="0" fontId="96" fillId="8" borderId="46" xfId="1" applyFont="1" applyFill="1" applyBorder="1" applyAlignment="1">
      <alignment horizontal="center"/>
    </xf>
    <xf numFmtId="0" fontId="96" fillId="8" borderId="331" xfId="1" applyFont="1" applyFill="1" applyBorder="1" applyAlignment="1">
      <alignment horizontal="left"/>
    </xf>
    <xf numFmtId="0" fontId="96" fillId="8" borderId="335" xfId="1" applyFont="1" applyFill="1" applyBorder="1" applyAlignment="1"/>
    <xf numFmtId="0" fontId="96" fillId="8" borderId="329" xfId="1" applyFont="1" applyFill="1" applyBorder="1" applyAlignment="1"/>
    <xf numFmtId="0" fontId="96" fillId="8" borderId="333" xfId="1" applyFont="1" applyFill="1" applyBorder="1" applyAlignment="1"/>
    <xf numFmtId="0" fontId="96" fillId="8" borderId="46" xfId="1" applyFont="1" applyFill="1" applyBorder="1" applyAlignment="1"/>
    <xf numFmtId="0" fontId="96" fillId="0" borderId="333" xfId="1" applyFont="1" applyBorder="1" applyAlignment="1"/>
    <xf numFmtId="0" fontId="96" fillId="8" borderId="43" xfId="1" applyFont="1" applyFill="1" applyBorder="1" applyAlignment="1"/>
    <xf numFmtId="0" fontId="96" fillId="8" borderId="317" xfId="1" applyFont="1" applyFill="1" applyBorder="1" applyAlignment="1"/>
    <xf numFmtId="0" fontId="96" fillId="0" borderId="341" xfId="1" applyFont="1" applyBorder="1"/>
    <xf numFmtId="0" fontId="96" fillId="8" borderId="342" xfId="1" applyFont="1" applyFill="1" applyBorder="1"/>
    <xf numFmtId="0" fontId="96" fillId="0" borderId="342" xfId="1" applyFont="1" applyBorder="1"/>
    <xf numFmtId="0" fontId="96" fillId="0" borderId="343" xfId="1" applyFont="1" applyBorder="1"/>
    <xf numFmtId="0" fontId="96" fillId="8" borderId="343" xfId="1" applyFont="1" applyFill="1" applyBorder="1"/>
    <xf numFmtId="0" fontId="96" fillId="8" borderId="344" xfId="1" applyFont="1" applyFill="1" applyBorder="1"/>
    <xf numFmtId="0" fontId="96" fillId="8" borderId="337" xfId="1" applyFont="1" applyFill="1" applyBorder="1" applyAlignment="1"/>
    <xf numFmtId="0" fontId="96" fillId="0" borderId="338" xfId="1" applyFont="1" applyBorder="1" applyAlignment="1"/>
    <xf numFmtId="0" fontId="96" fillId="8" borderId="339" xfId="1" applyFont="1" applyFill="1" applyBorder="1" applyAlignment="1"/>
    <xf numFmtId="0" fontId="96" fillId="0" borderId="337" xfId="1" applyFont="1" applyBorder="1" applyAlignment="1"/>
    <xf numFmtId="0" fontId="96" fillId="8" borderId="332" xfId="1" applyFont="1" applyFill="1" applyBorder="1" applyAlignment="1"/>
    <xf numFmtId="0" fontId="96" fillId="8" borderId="331" xfId="1" applyFont="1" applyFill="1" applyBorder="1" applyAlignment="1"/>
    <xf numFmtId="0" fontId="103" fillId="8" borderId="343" xfId="1" applyFont="1" applyFill="1" applyBorder="1"/>
    <xf numFmtId="0" fontId="103" fillId="0" borderId="343" xfId="1" applyFont="1" applyBorder="1"/>
    <xf numFmtId="0" fontId="103" fillId="0" borderId="341" xfId="1" applyFont="1" applyBorder="1"/>
    <xf numFmtId="0" fontId="103" fillId="8" borderId="342" xfId="1" applyFont="1" applyFill="1" applyBorder="1"/>
    <xf numFmtId="0" fontId="103" fillId="0" borderId="342" xfId="1" applyFont="1" applyBorder="1"/>
    <xf numFmtId="0" fontId="96" fillId="0" borderId="0" xfId="1" applyFont="1" applyAlignment="1"/>
    <xf numFmtId="0" fontId="6" fillId="0" borderId="0" xfId="0" applyFont="1" applyFill="1" applyBorder="1" applyAlignment="1">
      <alignment horizontal="left" vertical="center"/>
    </xf>
    <xf numFmtId="0" fontId="6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5" fillId="0" borderId="138" xfId="1" applyFont="1" applyBorder="1" applyAlignment="1">
      <alignment horizontal="center" vertical="center"/>
    </xf>
    <xf numFmtId="180" fontId="15" fillId="0" borderId="79" xfId="1" applyNumberFormat="1" applyFont="1" applyBorder="1" applyAlignment="1">
      <alignment vertical="center"/>
    </xf>
    <xf numFmtId="180" fontId="15" fillId="0" borderId="145" xfId="1" applyNumberFormat="1" applyFont="1" applyBorder="1" applyAlignment="1">
      <alignment vertical="center"/>
    </xf>
    <xf numFmtId="180" fontId="15" fillId="8" borderId="82" xfId="1" applyNumberFormat="1" applyFont="1" applyFill="1" applyBorder="1" applyAlignment="1">
      <alignment vertical="center"/>
    </xf>
    <xf numFmtId="180" fontId="15" fillId="8" borderId="148" xfId="1" applyNumberFormat="1" applyFont="1" applyFill="1" applyBorder="1" applyAlignment="1">
      <alignment vertical="center"/>
    </xf>
    <xf numFmtId="180" fontId="15" fillId="0" borderId="149" xfId="1" applyNumberFormat="1" applyFont="1" applyBorder="1" applyAlignment="1">
      <alignment vertical="center"/>
    </xf>
    <xf numFmtId="180" fontId="15" fillId="8" borderId="149" xfId="1" applyNumberFormat="1" applyFont="1" applyFill="1" applyBorder="1" applyAlignment="1">
      <alignment vertical="center"/>
    </xf>
    <xf numFmtId="0" fontId="15" fillId="0" borderId="146" xfId="1" applyFont="1" applyBorder="1" applyAlignment="1">
      <alignment horizontal="center" vertical="center"/>
    </xf>
    <xf numFmtId="0" fontId="15" fillId="0" borderId="113" xfId="1" applyFont="1" applyBorder="1" applyAlignment="1">
      <alignment vertical="center"/>
    </xf>
    <xf numFmtId="0" fontId="15" fillId="8" borderId="149" xfId="1" applyFont="1" applyFill="1" applyBorder="1" applyAlignment="1">
      <alignment horizontal="center" vertical="center"/>
    </xf>
    <xf numFmtId="0" fontId="15" fillId="8" borderId="84" xfId="1" applyFont="1" applyFill="1" applyBorder="1" applyAlignment="1">
      <alignment vertical="center"/>
    </xf>
    <xf numFmtId="0" fontId="15" fillId="8" borderId="84" xfId="1" applyFont="1" applyFill="1" applyBorder="1" applyAlignment="1">
      <alignment horizontal="center" vertical="center"/>
    </xf>
    <xf numFmtId="180" fontId="15" fillId="8" borderId="84" xfId="1" applyNumberFormat="1" applyFont="1" applyFill="1" applyBorder="1" applyAlignment="1">
      <alignment horizontal="center" vertical="center"/>
    </xf>
    <xf numFmtId="180" fontId="15" fillId="0" borderId="82" xfId="1" applyNumberFormat="1" applyFont="1" applyBorder="1" applyAlignment="1">
      <alignment vertical="center"/>
    </xf>
    <xf numFmtId="180" fontId="15" fillId="0" borderId="148" xfId="1" applyNumberFormat="1" applyFont="1" applyBorder="1" applyAlignment="1">
      <alignment vertical="center"/>
    </xf>
    <xf numFmtId="180" fontId="15" fillId="0" borderId="146" xfId="1" applyNumberFormat="1" applyFont="1" applyBorder="1" applyAlignment="1">
      <alignment vertical="center"/>
    </xf>
    <xf numFmtId="180" fontId="15" fillId="0" borderId="150" xfId="1" applyNumberFormat="1" applyFont="1" applyBorder="1" applyAlignment="1">
      <alignment vertical="center"/>
    </xf>
    <xf numFmtId="0" fontId="15" fillId="0" borderId="113" xfId="1" applyFont="1" applyBorder="1" applyAlignment="1">
      <alignment horizontal="center" vertical="center"/>
    </xf>
    <xf numFmtId="180" fontId="15" fillId="0" borderId="113" xfId="1" applyNumberFormat="1" applyFont="1" applyBorder="1" applyAlignment="1">
      <alignment horizontal="center" vertical="center"/>
    </xf>
    <xf numFmtId="0" fontId="15" fillId="0" borderId="84" xfId="1" applyFont="1" applyBorder="1" applyAlignment="1">
      <alignment horizontal="center" vertical="center"/>
    </xf>
    <xf numFmtId="0" fontId="15" fillId="0" borderId="149" xfId="1" applyFont="1" applyBorder="1" applyAlignment="1">
      <alignment horizontal="center" vertical="center"/>
    </xf>
    <xf numFmtId="0" fontId="15" fillId="0" borderId="84" xfId="1" applyFont="1" applyBorder="1" applyAlignment="1">
      <alignment vertical="center"/>
    </xf>
    <xf numFmtId="0" fontId="96" fillId="0" borderId="57" xfId="1" applyFont="1" applyBorder="1" applyAlignment="1">
      <alignment vertical="center"/>
    </xf>
    <xf numFmtId="0" fontId="96" fillId="8" borderId="346" xfId="1" applyFont="1" applyFill="1" applyBorder="1" applyAlignment="1"/>
    <xf numFmtId="0" fontId="96" fillId="8" borderId="347" xfId="1" applyFont="1" applyFill="1" applyBorder="1"/>
    <xf numFmtId="0" fontId="96" fillId="8" borderId="348" xfId="1" applyFont="1" applyFill="1" applyBorder="1"/>
    <xf numFmtId="0" fontId="96" fillId="8" borderId="349" xfId="1" applyFont="1" applyFill="1" applyBorder="1"/>
    <xf numFmtId="0" fontId="96" fillId="8" borderId="350" xfId="1" applyFont="1" applyFill="1" applyBorder="1"/>
    <xf numFmtId="0" fontId="96" fillId="8" borderId="351" xfId="1" applyFont="1" applyFill="1" applyBorder="1"/>
    <xf numFmtId="0" fontId="1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67" fillId="0" borderId="171" xfId="1" applyFont="1" applyBorder="1" applyAlignment="1"/>
    <xf numFmtId="0" fontId="16" fillId="0" borderId="4" xfId="0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14" fontId="16" fillId="0" borderId="5" xfId="0" applyNumberFormat="1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14" fontId="16" fillId="0" borderId="18" xfId="0" applyNumberFormat="1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177" fontId="23" fillId="0" borderId="13" xfId="0" applyNumberFormat="1" applyFont="1" applyBorder="1" applyAlignment="1">
      <alignment horizontal="center" vertical="center"/>
    </xf>
    <xf numFmtId="177" fontId="23" fillId="0" borderId="14" xfId="0" applyNumberFormat="1" applyFont="1" applyBorder="1" applyAlignment="1">
      <alignment horizontal="center" vertical="center"/>
    </xf>
    <xf numFmtId="177" fontId="23" fillId="0" borderId="15" xfId="0" applyNumberFormat="1" applyFont="1" applyBorder="1" applyAlignment="1">
      <alignment horizontal="center" vertical="center"/>
    </xf>
    <xf numFmtId="0" fontId="23" fillId="0" borderId="13" xfId="0" applyFont="1" applyBorder="1" applyAlignment="1">
      <alignment horizontal="left" vertical="center" indent="1"/>
    </xf>
    <xf numFmtId="0" fontId="23" fillId="0" borderId="14" xfId="0" applyFont="1" applyBorder="1" applyAlignment="1">
      <alignment horizontal="left" vertical="center" indent="1"/>
    </xf>
    <xf numFmtId="0" fontId="23" fillId="0" borderId="15" xfId="0" applyFont="1" applyBorder="1" applyAlignment="1">
      <alignment horizontal="left" vertical="center" indent="1"/>
    </xf>
    <xf numFmtId="0" fontId="19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1" fillId="0" borderId="13" xfId="0" applyFont="1" applyBorder="1" applyAlignment="1">
      <alignment horizontal="left" vertical="center" indent="1"/>
    </xf>
    <xf numFmtId="0" fontId="16" fillId="0" borderId="197" xfId="0" applyFont="1" applyBorder="1" applyAlignment="1">
      <alignment horizontal="center" vertical="center"/>
    </xf>
    <xf numFmtId="0" fontId="16" fillId="0" borderId="198" xfId="0" applyFont="1" applyBorder="1" applyAlignment="1">
      <alignment horizontal="center" vertical="center"/>
    </xf>
    <xf numFmtId="0" fontId="16" fillId="0" borderId="199" xfId="0" applyFont="1" applyBorder="1" applyAlignment="1">
      <alignment horizontal="center" vertical="center"/>
    </xf>
    <xf numFmtId="177" fontId="19" fillId="0" borderId="13" xfId="0" applyNumberFormat="1" applyFont="1" applyBorder="1" applyAlignment="1">
      <alignment horizontal="center" vertical="center"/>
    </xf>
    <xf numFmtId="177" fontId="19" fillId="0" borderId="14" xfId="0" applyNumberFormat="1" applyFont="1" applyBorder="1" applyAlignment="1">
      <alignment horizontal="center" vertical="center"/>
    </xf>
    <xf numFmtId="177" fontId="19" fillId="0" borderId="15" xfId="0" applyNumberFormat="1" applyFont="1" applyBorder="1" applyAlignment="1">
      <alignment horizontal="center" vertical="center"/>
    </xf>
    <xf numFmtId="0" fontId="21" fillId="0" borderId="197" xfId="0" applyFont="1" applyBorder="1" applyAlignment="1">
      <alignment horizontal="center" vertical="center"/>
    </xf>
    <xf numFmtId="0" fontId="22" fillId="0" borderId="198" xfId="0" applyFont="1" applyBorder="1" applyAlignment="1">
      <alignment horizontal="center" vertical="center"/>
    </xf>
    <xf numFmtId="0" fontId="22" fillId="0" borderId="199" xfId="0" applyFont="1" applyBorder="1" applyAlignment="1">
      <alignment horizontal="center" vertical="center"/>
    </xf>
    <xf numFmtId="0" fontId="27" fillId="0" borderId="25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25" fillId="0" borderId="26" xfId="0" applyFont="1" applyBorder="1" applyAlignment="1">
      <alignment horizontal="center"/>
    </xf>
    <xf numFmtId="0" fontId="25" fillId="0" borderId="27" xfId="0" applyFont="1" applyBorder="1" applyAlignment="1">
      <alignment horizontal="center"/>
    </xf>
    <xf numFmtId="0" fontId="25" fillId="0" borderId="28" xfId="0" applyFont="1" applyBorder="1" applyAlignment="1">
      <alignment horizontal="center"/>
    </xf>
    <xf numFmtId="0" fontId="25" fillId="0" borderId="29" xfId="0" applyFont="1" applyBorder="1" applyAlignment="1">
      <alignment horizontal="center"/>
    </xf>
    <xf numFmtId="0" fontId="25" fillId="0" borderId="30" xfId="0" applyFont="1" applyBorder="1" applyAlignment="1">
      <alignment horizontal="center"/>
    </xf>
    <xf numFmtId="0" fontId="25" fillId="0" borderId="31" xfId="0" applyFont="1" applyBorder="1" applyAlignment="1">
      <alignment horizontal="center"/>
    </xf>
    <xf numFmtId="0" fontId="27" fillId="0" borderId="5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32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24" fillId="0" borderId="12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14" fontId="16" fillId="0" borderId="13" xfId="0" applyNumberFormat="1" applyFont="1" applyBorder="1" applyAlignment="1">
      <alignment horizontal="center" vertical="center"/>
    </xf>
    <xf numFmtId="14" fontId="16" fillId="0" borderId="14" xfId="0" applyNumberFormat="1" applyFont="1" applyBorder="1" applyAlignment="1">
      <alignment horizontal="center" vertical="center"/>
    </xf>
    <xf numFmtId="14" fontId="16" fillId="0" borderId="204" xfId="0" applyNumberFormat="1" applyFont="1" applyBorder="1" applyAlignment="1">
      <alignment horizontal="center" vertical="center"/>
    </xf>
    <xf numFmtId="0" fontId="27" fillId="0" borderId="18" xfId="0" applyFont="1" applyBorder="1" applyAlignment="1">
      <alignment horizontal="center" vertical="center"/>
    </xf>
    <xf numFmtId="0" fontId="29" fillId="0" borderId="21" xfId="0" applyFont="1" applyBorder="1" applyAlignment="1">
      <alignment horizontal="center" vertical="center"/>
    </xf>
    <xf numFmtId="0" fontId="29" fillId="0" borderId="22" xfId="0" applyFont="1" applyBorder="1" applyAlignment="1">
      <alignment horizontal="center" vertical="center"/>
    </xf>
    <xf numFmtId="0" fontId="27" fillId="0" borderId="21" xfId="0" applyFont="1" applyBorder="1" applyAlignment="1">
      <alignment horizontal="center" vertical="center"/>
    </xf>
    <xf numFmtId="0" fontId="27" fillId="0" borderId="22" xfId="0" applyFont="1" applyBorder="1" applyAlignment="1">
      <alignment horizontal="center" vertical="center"/>
    </xf>
    <xf numFmtId="0" fontId="29" fillId="0" borderId="34" xfId="0" applyFont="1" applyBorder="1" applyAlignment="1">
      <alignment horizontal="center" vertical="center"/>
    </xf>
    <xf numFmtId="14" fontId="24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33" fillId="0" borderId="200" xfId="0" applyFont="1" applyBorder="1" applyAlignment="1">
      <alignment horizontal="center" vertical="center"/>
    </xf>
    <xf numFmtId="0" fontId="33" fillId="0" borderId="212" xfId="0" applyFont="1" applyBorder="1" applyAlignment="1">
      <alignment horizontal="center" vertical="center"/>
    </xf>
    <xf numFmtId="0" fontId="33" fillId="0" borderId="201" xfId="0" applyFont="1" applyBorder="1" applyAlignment="1">
      <alignment horizontal="center" vertical="center"/>
    </xf>
    <xf numFmtId="0" fontId="33" fillId="0" borderId="33" xfId="0" applyFont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33" fillId="0" borderId="24" xfId="0" applyFont="1" applyBorder="1" applyAlignment="1">
      <alignment horizontal="center" vertical="center"/>
    </xf>
    <xf numFmtId="0" fontId="33" fillId="0" borderId="197" xfId="0" applyFont="1" applyBorder="1" applyAlignment="1">
      <alignment horizontal="center" vertical="center"/>
    </xf>
    <xf numFmtId="0" fontId="33" fillId="0" borderId="198" xfId="0" applyFont="1" applyBorder="1" applyAlignment="1">
      <alignment horizontal="center" vertical="center"/>
    </xf>
    <xf numFmtId="0" fontId="33" fillId="0" borderId="199" xfId="0" applyFont="1" applyBorder="1" applyAlignment="1">
      <alignment horizontal="center" vertical="center"/>
    </xf>
    <xf numFmtId="3" fontId="43" fillId="0" borderId="200" xfId="0" applyNumberFormat="1" applyFont="1" applyBorder="1" applyAlignment="1">
      <alignment horizontal="center" vertical="center"/>
    </xf>
    <xf numFmtId="3" fontId="43" fillId="0" borderId="212" xfId="0" applyNumberFormat="1" applyFont="1" applyBorder="1" applyAlignment="1">
      <alignment horizontal="center" vertical="center"/>
    </xf>
    <xf numFmtId="3" fontId="43" fillId="0" borderId="201" xfId="0" applyNumberFormat="1" applyFont="1" applyBorder="1" applyAlignment="1">
      <alignment horizontal="center" vertical="center"/>
    </xf>
    <xf numFmtId="3" fontId="43" fillId="0" borderId="33" xfId="0" applyNumberFormat="1" applyFont="1" applyBorder="1" applyAlignment="1">
      <alignment horizontal="center" vertical="center"/>
    </xf>
    <xf numFmtId="3" fontId="43" fillId="0" borderId="0" xfId="0" applyNumberFormat="1" applyFont="1" applyBorder="1" applyAlignment="1">
      <alignment horizontal="center" vertical="center"/>
    </xf>
    <xf numFmtId="3" fontId="43" fillId="0" borderId="24" xfId="0" applyNumberFormat="1" applyFont="1" applyBorder="1" applyAlignment="1">
      <alignment horizontal="center" vertical="center"/>
    </xf>
    <xf numFmtId="3" fontId="43" fillId="0" borderId="197" xfId="0" applyNumberFormat="1" applyFont="1" applyBorder="1" applyAlignment="1">
      <alignment horizontal="center" vertical="center"/>
    </xf>
    <xf numFmtId="3" fontId="43" fillId="0" borderId="198" xfId="0" applyNumberFormat="1" applyFont="1" applyBorder="1" applyAlignment="1">
      <alignment horizontal="center" vertical="center"/>
    </xf>
    <xf numFmtId="3" fontId="43" fillId="0" borderId="199" xfId="0" applyNumberFormat="1" applyFont="1" applyBorder="1" applyAlignment="1">
      <alignment horizontal="center" vertical="center"/>
    </xf>
    <xf numFmtId="0" fontId="43" fillId="0" borderId="212" xfId="0" applyFont="1" applyBorder="1" applyAlignment="1">
      <alignment horizontal="center" vertical="center"/>
    </xf>
    <xf numFmtId="0" fontId="43" fillId="0" borderId="201" xfId="0" applyFont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3" fillId="0" borderId="24" xfId="0" applyFont="1" applyBorder="1" applyAlignment="1">
      <alignment horizontal="center" vertical="center"/>
    </xf>
    <xf numFmtId="0" fontId="43" fillId="0" borderId="198" xfId="0" applyFont="1" applyBorder="1" applyAlignment="1">
      <alignment horizontal="center" vertical="center"/>
    </xf>
    <xf numFmtId="0" fontId="43" fillId="0" borderId="199" xfId="0" applyFont="1" applyBorder="1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26" fillId="0" borderId="6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6" fillId="0" borderId="7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/>
    </xf>
    <xf numFmtId="0" fontId="24" fillId="0" borderId="33" xfId="0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24" fillId="0" borderId="24" xfId="0" applyFont="1" applyBorder="1" applyAlignment="1">
      <alignment horizontal="center" vertical="center"/>
    </xf>
    <xf numFmtId="0" fontId="24" fillId="0" borderId="19" xfId="0" applyFont="1" applyBorder="1" applyAlignment="1">
      <alignment horizontal="center" vertical="center"/>
    </xf>
    <xf numFmtId="0" fontId="24" fillId="0" borderId="2" xfId="0" applyFont="1" applyBorder="1" applyAlignment="1">
      <alignment horizontal="center" vertical="center"/>
    </xf>
    <xf numFmtId="0" fontId="24" fillId="0" borderId="20" xfId="0" applyFont="1" applyBorder="1" applyAlignment="1">
      <alignment horizontal="center" vertical="center"/>
    </xf>
    <xf numFmtId="14" fontId="24" fillId="0" borderId="12" xfId="0" applyNumberFormat="1" applyFont="1" applyBorder="1" applyAlignment="1">
      <alignment horizontal="center" vertical="center"/>
    </xf>
    <xf numFmtId="14" fontId="24" fillId="0" borderId="16" xfId="0" applyNumberFormat="1" applyFont="1" applyBorder="1" applyAlignment="1">
      <alignment horizontal="center" vertical="center"/>
    </xf>
    <xf numFmtId="177" fontId="24" fillId="0" borderId="12" xfId="0" applyNumberFormat="1" applyFont="1" applyBorder="1" applyAlignment="1">
      <alignment horizontal="center" vertical="center"/>
    </xf>
    <xf numFmtId="0" fontId="24" fillId="0" borderId="12" xfId="0" applyFont="1" applyBorder="1" applyAlignment="1">
      <alignment horizontal="left" vertical="center" indent="1"/>
    </xf>
    <xf numFmtId="0" fontId="24" fillId="0" borderId="13" xfId="0" applyFont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0" fontId="24" fillId="0" borderId="15" xfId="0" applyFont="1" applyBorder="1" applyAlignment="1">
      <alignment horizontal="center" vertical="center"/>
    </xf>
    <xf numFmtId="177" fontId="24" fillId="0" borderId="13" xfId="0" applyNumberFormat="1" applyFont="1" applyBorder="1" applyAlignment="1">
      <alignment horizontal="center" vertical="center"/>
    </xf>
    <xf numFmtId="177" fontId="24" fillId="0" borderId="14" xfId="0" applyNumberFormat="1" applyFont="1" applyBorder="1" applyAlignment="1">
      <alignment horizontal="center" vertical="center"/>
    </xf>
    <xf numFmtId="177" fontId="24" fillId="0" borderId="15" xfId="0" applyNumberFormat="1" applyFont="1" applyBorder="1" applyAlignment="1">
      <alignment horizontal="center" vertical="center"/>
    </xf>
    <xf numFmtId="0" fontId="24" fillId="0" borderId="13" xfId="0" applyFont="1" applyBorder="1" applyAlignment="1">
      <alignment horizontal="left" vertical="center" indent="1"/>
    </xf>
    <xf numFmtId="0" fontId="24" fillId="0" borderId="14" xfId="0" applyFont="1" applyBorder="1" applyAlignment="1">
      <alignment horizontal="left" vertical="center" indent="1"/>
    </xf>
    <xf numFmtId="0" fontId="24" fillId="0" borderId="15" xfId="0" applyFont="1" applyBorder="1" applyAlignment="1">
      <alignment horizontal="left" vertical="center" indent="1"/>
    </xf>
    <xf numFmtId="0" fontId="24" fillId="0" borderId="4" xfId="0" applyFont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0" fontId="27" fillId="0" borderId="17" xfId="0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0" fontId="31" fillId="0" borderId="0" xfId="0" applyFont="1" applyBorder="1" applyAlignment="1">
      <alignment horizontal="left" vertical="center" indent="1"/>
    </xf>
    <xf numFmtId="0" fontId="30" fillId="0" borderId="0" xfId="0" applyFont="1" applyAlignment="1">
      <alignment horizontal="center" vertical="center"/>
    </xf>
    <xf numFmtId="183" fontId="24" fillId="0" borderId="0" xfId="0" applyNumberFormat="1" applyFont="1" applyAlignment="1">
      <alignment horizontal="center" vertical="center"/>
    </xf>
    <xf numFmtId="0" fontId="24" fillId="0" borderId="200" xfId="0" applyFont="1" applyBorder="1" applyAlignment="1">
      <alignment horizontal="center" vertical="center"/>
    </xf>
    <xf numFmtId="0" fontId="24" fillId="0" borderId="212" xfId="0" applyFont="1" applyBorder="1" applyAlignment="1">
      <alignment horizontal="center" vertical="center"/>
    </xf>
    <xf numFmtId="0" fontId="24" fillId="0" borderId="201" xfId="0" applyFont="1" applyBorder="1" applyAlignment="1">
      <alignment horizontal="center" vertical="center"/>
    </xf>
    <xf numFmtId="0" fontId="24" fillId="0" borderId="197" xfId="0" applyFont="1" applyBorder="1" applyAlignment="1">
      <alignment horizontal="center" vertical="center"/>
    </xf>
    <xf numFmtId="0" fontId="24" fillId="0" borderId="198" xfId="0" applyFont="1" applyBorder="1" applyAlignment="1">
      <alignment horizontal="center" vertical="center"/>
    </xf>
    <xf numFmtId="0" fontId="24" fillId="0" borderId="199" xfId="0" applyFont="1" applyBorder="1" applyAlignment="1">
      <alignment horizontal="center" vertical="center"/>
    </xf>
    <xf numFmtId="0" fontId="71" fillId="0" borderId="25" xfId="0" applyFont="1" applyBorder="1" applyAlignment="1">
      <alignment horizontal="center" vertical="center"/>
    </xf>
    <xf numFmtId="0" fontId="68" fillId="0" borderId="1" xfId="0" applyFont="1" applyBorder="1" applyAlignment="1">
      <alignment horizontal="center" vertical="center"/>
    </xf>
    <xf numFmtId="0" fontId="68" fillId="0" borderId="7" xfId="0" applyFont="1" applyBorder="1" applyAlignment="1">
      <alignment horizontal="center" vertical="center"/>
    </xf>
    <xf numFmtId="0" fontId="68" fillId="0" borderId="2" xfId="0" applyFont="1" applyBorder="1" applyAlignment="1">
      <alignment horizontal="center" vertical="center"/>
    </xf>
    <xf numFmtId="0" fontId="68" fillId="0" borderId="20" xfId="0" applyFont="1" applyBorder="1" applyAlignment="1">
      <alignment horizontal="center" vertical="center"/>
    </xf>
    <xf numFmtId="0" fontId="68" fillId="0" borderId="213" xfId="0" applyFont="1" applyBorder="1" applyAlignment="1">
      <alignment horizontal="center" vertical="center"/>
    </xf>
    <xf numFmtId="0" fontId="68" fillId="0" borderId="214" xfId="0" applyFont="1" applyBorder="1" applyAlignment="1">
      <alignment horizontal="center" vertical="center"/>
    </xf>
    <xf numFmtId="0" fontId="68" fillId="0" borderId="244" xfId="0" applyFont="1" applyBorder="1" applyAlignment="1">
      <alignment horizontal="center" vertical="center"/>
    </xf>
    <xf numFmtId="0" fontId="68" fillId="0" borderId="245" xfId="0" applyFont="1" applyBorder="1" applyAlignment="1">
      <alignment horizontal="center" vertical="center"/>
    </xf>
    <xf numFmtId="0" fontId="68" fillId="0" borderId="215" xfId="0" applyFont="1" applyBorder="1" applyAlignment="1">
      <alignment horizontal="center" vertical="center"/>
    </xf>
    <xf numFmtId="0" fontId="68" fillId="0" borderId="216" xfId="0" applyFont="1" applyBorder="1" applyAlignment="1">
      <alignment horizontal="left" vertical="center" indent="1"/>
    </xf>
    <xf numFmtId="0" fontId="68" fillId="0" borderId="217" xfId="0" applyFont="1" applyBorder="1" applyAlignment="1">
      <alignment horizontal="left" vertical="center" indent="1"/>
    </xf>
    <xf numFmtId="0" fontId="68" fillId="0" borderId="246" xfId="0" applyFont="1" applyBorder="1" applyAlignment="1">
      <alignment horizontal="left" vertical="center" indent="1"/>
    </xf>
    <xf numFmtId="0" fontId="68" fillId="0" borderId="247" xfId="0" applyFont="1" applyBorder="1" applyAlignment="1">
      <alignment horizontal="center" vertical="center"/>
    </xf>
    <xf numFmtId="0" fontId="68" fillId="0" borderId="217" xfId="0" applyFont="1" applyBorder="1" applyAlignment="1">
      <alignment horizontal="center" vertical="center"/>
    </xf>
    <xf numFmtId="0" fontId="68" fillId="0" borderId="218" xfId="0" applyFont="1" applyBorder="1" applyAlignment="1">
      <alignment horizontal="center" vertical="center"/>
    </xf>
    <xf numFmtId="0" fontId="68" fillId="0" borderId="208" xfId="0" applyFont="1" applyBorder="1" applyAlignment="1">
      <alignment horizontal="center" vertical="center"/>
    </xf>
    <xf numFmtId="0" fontId="68" fillId="0" borderId="5" xfId="0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8" fillId="0" borderId="22" xfId="0" applyFont="1" applyBorder="1" applyAlignment="1">
      <alignment horizontal="center" vertical="center"/>
    </xf>
    <xf numFmtId="0" fontId="68" fillId="0" borderId="18" xfId="0" applyFont="1" applyBorder="1" applyAlignment="1">
      <alignment horizontal="center" vertical="center"/>
    </xf>
    <xf numFmtId="0" fontId="68" fillId="0" borderId="27" xfId="0" applyFont="1" applyBorder="1" applyAlignment="1">
      <alignment horizontal="center" vertical="center"/>
    </xf>
    <xf numFmtId="0" fontId="68" fillId="0" borderId="6" xfId="0" applyFont="1" applyBorder="1" applyAlignment="1">
      <alignment horizontal="center" vertical="center"/>
    </xf>
    <xf numFmtId="0" fontId="68" fillId="0" borderId="29" xfId="0" applyFont="1" applyBorder="1" applyAlignment="1">
      <alignment horizontal="center" vertical="center"/>
    </xf>
    <xf numFmtId="0" fontId="68" fillId="0" borderId="33" xfId="0" applyFont="1" applyBorder="1" applyAlignment="1">
      <alignment horizontal="center" vertical="center"/>
    </xf>
    <xf numFmtId="0" fontId="68" fillId="0" borderId="31" xfId="0" applyFont="1" applyBorder="1" applyAlignment="1">
      <alignment horizontal="center" vertical="center"/>
    </xf>
    <xf numFmtId="0" fontId="68" fillId="0" borderId="19" xfId="0" applyFont="1" applyBorder="1" applyAlignment="1">
      <alignment horizontal="center" vertical="center"/>
    </xf>
    <xf numFmtId="0" fontId="68" fillId="0" borderId="33" xfId="0" applyFont="1" applyBorder="1" applyAlignment="1">
      <alignment horizontal="left" vertical="center" indent="1"/>
    </xf>
    <xf numFmtId="0" fontId="68" fillId="0" borderId="0" xfId="0" applyFont="1" applyBorder="1" applyAlignment="1">
      <alignment horizontal="left" vertical="center" indent="1"/>
    </xf>
    <xf numFmtId="0" fontId="68" fillId="0" borderId="24" xfId="0" applyFont="1" applyBorder="1" applyAlignment="1">
      <alignment horizontal="left" vertical="center" indent="1"/>
    </xf>
    <xf numFmtId="0" fontId="68" fillId="0" borderId="0" xfId="0" applyFont="1" applyBorder="1" applyAlignment="1">
      <alignment horizontal="center" vertical="center"/>
    </xf>
    <xf numFmtId="0" fontId="68" fillId="0" borderId="24" xfId="0" applyFont="1" applyBorder="1" applyAlignment="1">
      <alignment horizontal="center" vertical="center"/>
    </xf>
    <xf numFmtId="0" fontId="74" fillId="0" borderId="33" xfId="0" applyFont="1" applyBorder="1" applyAlignment="1">
      <alignment horizontal="center" vertical="center"/>
    </xf>
    <xf numFmtId="0" fontId="74" fillId="0" borderId="0" xfId="0" applyFont="1" applyBorder="1" applyAlignment="1">
      <alignment horizontal="center" vertical="center"/>
    </xf>
    <xf numFmtId="0" fontId="68" fillId="0" borderId="19" xfId="0" applyFont="1" applyBorder="1" applyAlignment="1">
      <alignment horizontal="left" vertical="center" indent="1"/>
    </xf>
    <xf numFmtId="0" fontId="68" fillId="0" borderId="2" xfId="0" applyFont="1" applyBorder="1" applyAlignment="1">
      <alignment horizontal="left" vertical="center" indent="1"/>
    </xf>
    <xf numFmtId="0" fontId="68" fillId="0" borderId="20" xfId="0" applyFont="1" applyBorder="1" applyAlignment="1">
      <alignment horizontal="left" vertical="center" indent="1"/>
    </xf>
    <xf numFmtId="0" fontId="74" fillId="0" borderId="19" xfId="0" applyFont="1" applyBorder="1" applyAlignment="1">
      <alignment horizontal="center" vertical="center"/>
    </xf>
    <xf numFmtId="0" fontId="74" fillId="0" borderId="2" xfId="0" applyFont="1" applyBorder="1" applyAlignment="1">
      <alignment horizontal="center" vertical="center"/>
    </xf>
    <xf numFmtId="0" fontId="68" fillId="0" borderId="33" xfId="0" quotePrefix="1" applyFont="1" applyBorder="1" applyAlignment="1">
      <alignment horizontal="left" vertical="center" indent="1"/>
    </xf>
    <xf numFmtId="0" fontId="68" fillId="0" borderId="0" xfId="0" quotePrefix="1" applyFont="1" applyBorder="1" applyAlignment="1">
      <alignment horizontal="left" vertical="center" indent="1"/>
    </xf>
    <xf numFmtId="0" fontId="68" fillId="0" borderId="24" xfId="0" quotePrefix="1" applyFont="1" applyBorder="1" applyAlignment="1">
      <alignment horizontal="left" vertical="center" indent="1"/>
    </xf>
    <xf numFmtId="0" fontId="68" fillId="0" borderId="8" xfId="0" applyFont="1" applyBorder="1" applyAlignment="1">
      <alignment horizontal="center" vertical="center"/>
    </xf>
    <xf numFmtId="0" fontId="68" fillId="0" borderId="9" xfId="0" applyFont="1" applyBorder="1" applyAlignment="1">
      <alignment horizontal="center" vertical="center"/>
    </xf>
    <xf numFmtId="0" fontId="74" fillId="0" borderId="8" xfId="0" applyFont="1" applyBorder="1" applyAlignment="1">
      <alignment horizontal="center" vertical="center"/>
    </xf>
    <xf numFmtId="0" fontId="74" fillId="0" borderId="9" xfId="0" applyFont="1" applyBorder="1" applyAlignment="1">
      <alignment horizontal="center" vertical="center"/>
    </xf>
    <xf numFmtId="0" fontId="68" fillId="0" borderId="200" xfId="0" applyFont="1" applyBorder="1" applyAlignment="1">
      <alignment horizontal="center" vertical="center"/>
    </xf>
    <xf numFmtId="0" fontId="68" fillId="0" borderId="212" xfId="0" applyFont="1" applyBorder="1" applyAlignment="1">
      <alignment horizontal="center" vertical="center"/>
    </xf>
    <xf numFmtId="0" fontId="68" fillId="0" borderId="201" xfId="0" applyFont="1" applyBorder="1" applyAlignment="1">
      <alignment horizontal="center" vertical="center"/>
    </xf>
    <xf numFmtId="0" fontId="74" fillId="0" borderId="200" xfId="0" applyFont="1" applyBorder="1" applyAlignment="1">
      <alignment horizontal="center" vertical="center"/>
    </xf>
    <xf numFmtId="0" fontId="74" fillId="0" borderId="212" xfId="0" applyFont="1" applyBorder="1" applyAlignment="1">
      <alignment horizontal="center" vertical="center"/>
    </xf>
    <xf numFmtId="0" fontId="68" fillId="0" borderId="33" xfId="0" applyFont="1" applyBorder="1" applyAlignment="1">
      <alignment horizontal="left" vertical="center" indent="2"/>
    </xf>
    <xf numFmtId="0" fontId="68" fillId="0" borderId="0" xfId="0" applyFont="1" applyBorder="1" applyAlignment="1">
      <alignment horizontal="left" vertical="center" indent="2"/>
    </xf>
    <xf numFmtId="0" fontId="68" fillId="0" borderId="24" xfId="0" applyFont="1" applyBorder="1" applyAlignment="1">
      <alignment horizontal="left" vertical="center" indent="2"/>
    </xf>
    <xf numFmtId="0" fontId="68" fillId="0" borderId="33" xfId="0" quotePrefix="1" applyFont="1" applyBorder="1" applyAlignment="1">
      <alignment horizontal="left" vertical="center" indent="2"/>
    </xf>
    <xf numFmtId="0" fontId="68" fillId="0" borderId="0" xfId="0" quotePrefix="1" applyFont="1" applyBorder="1" applyAlignment="1">
      <alignment horizontal="left" vertical="center" indent="2"/>
    </xf>
    <xf numFmtId="0" fontId="68" fillId="0" borderId="24" xfId="0" quotePrefix="1" applyFont="1" applyBorder="1" applyAlignment="1">
      <alignment horizontal="left" vertical="center" indent="2"/>
    </xf>
    <xf numFmtId="31" fontId="68" fillId="0" borderId="8" xfId="0" applyNumberFormat="1" applyFont="1" applyBorder="1" applyAlignment="1">
      <alignment horizontal="left" vertical="center" indent="1"/>
    </xf>
    <xf numFmtId="0" fontId="68" fillId="0" borderId="9" xfId="0" applyFont="1" applyBorder="1" applyAlignment="1">
      <alignment horizontal="left" vertical="center" indent="1"/>
    </xf>
    <xf numFmtId="0" fontId="68" fillId="0" borderId="208" xfId="0" applyFont="1" applyBorder="1" applyAlignment="1">
      <alignment horizontal="left" vertical="center" indent="1"/>
    </xf>
    <xf numFmtId="0" fontId="68" fillId="0" borderId="18" xfId="0" applyFont="1" applyBorder="1" applyAlignment="1">
      <alignment horizontal="left" vertical="center" indent="1"/>
    </xf>
    <xf numFmtId="0" fontId="68" fillId="0" borderId="21" xfId="0" applyFont="1" applyBorder="1" applyAlignment="1">
      <alignment horizontal="left" vertical="center" indent="1"/>
    </xf>
    <xf numFmtId="49" fontId="68" fillId="0" borderId="27" xfId="0" applyNumberFormat="1" applyFont="1" applyBorder="1" applyAlignment="1">
      <alignment horizontal="left" vertical="center" indent="1"/>
    </xf>
    <xf numFmtId="49" fontId="68" fillId="0" borderId="6" xfId="0" applyNumberFormat="1" applyFont="1" applyBorder="1" applyAlignment="1">
      <alignment horizontal="left" vertical="center" indent="1"/>
    </xf>
    <xf numFmtId="49" fontId="68" fillId="0" borderId="29" xfId="0" applyNumberFormat="1" applyFont="1" applyBorder="1" applyAlignment="1">
      <alignment horizontal="left" vertical="center" indent="1"/>
    </xf>
    <xf numFmtId="49" fontId="68" fillId="0" borderId="33" xfId="0" applyNumberFormat="1" applyFont="1" applyBorder="1" applyAlignment="1">
      <alignment horizontal="left" vertical="center" indent="1"/>
    </xf>
    <xf numFmtId="49" fontId="68" fillId="0" borderId="31" xfId="0" applyNumberFormat="1" applyFont="1" applyBorder="1" applyAlignment="1">
      <alignment horizontal="left" vertical="center" indent="1"/>
    </xf>
    <xf numFmtId="49" fontId="68" fillId="0" borderId="19" xfId="0" applyNumberFormat="1" applyFont="1" applyBorder="1" applyAlignment="1">
      <alignment horizontal="left" vertical="center" indent="1"/>
    </xf>
    <xf numFmtId="0" fontId="69" fillId="0" borderId="26" xfId="0" applyFont="1" applyBorder="1" applyAlignment="1">
      <alignment horizontal="center"/>
    </xf>
    <xf numFmtId="0" fontId="69" fillId="0" borderId="27" xfId="0" applyFont="1" applyBorder="1" applyAlignment="1">
      <alignment horizontal="center"/>
    </xf>
    <xf numFmtId="0" fontId="69" fillId="0" borderId="28" xfId="0" applyFont="1" applyBorder="1" applyAlignment="1">
      <alignment horizontal="center"/>
    </xf>
    <xf numFmtId="0" fontId="69" fillId="0" borderId="29" xfId="0" applyFont="1" applyBorder="1" applyAlignment="1">
      <alignment horizontal="center"/>
    </xf>
    <xf numFmtId="0" fontId="69" fillId="0" borderId="30" xfId="0" applyFont="1" applyBorder="1" applyAlignment="1">
      <alignment horizontal="center"/>
    </xf>
    <xf numFmtId="0" fontId="69" fillId="0" borderId="31" xfId="0" applyFont="1" applyBorder="1" applyAlignment="1">
      <alignment horizontal="center"/>
    </xf>
    <xf numFmtId="0" fontId="70" fillId="0" borderId="6" xfId="0" applyFont="1" applyBorder="1" applyAlignment="1">
      <alignment horizontal="center" vertical="center"/>
    </xf>
    <xf numFmtId="0" fontId="70" fillId="0" borderId="1" xfId="0" applyFont="1" applyBorder="1" applyAlignment="1">
      <alignment horizontal="center" vertical="center"/>
    </xf>
    <xf numFmtId="0" fontId="70" fillId="0" borderId="7" xfId="0" applyFont="1" applyBorder="1" applyAlignment="1">
      <alignment horizontal="center" vertical="center"/>
    </xf>
    <xf numFmtId="0" fontId="70" fillId="0" borderId="33" xfId="0" applyFont="1" applyBorder="1" applyAlignment="1">
      <alignment horizontal="center" vertical="center"/>
    </xf>
    <xf numFmtId="0" fontId="70" fillId="0" borderId="0" xfId="0" applyFont="1" applyBorder="1" applyAlignment="1">
      <alignment horizontal="center" vertical="center"/>
    </xf>
    <xf numFmtId="0" fontId="70" fillId="0" borderId="24" xfId="0" applyFont="1" applyBorder="1" applyAlignment="1">
      <alignment horizontal="center" vertical="center"/>
    </xf>
    <xf numFmtId="0" fontId="71" fillId="0" borderId="5" xfId="0" applyFont="1" applyBorder="1" applyAlignment="1">
      <alignment horizontal="center" vertical="center"/>
    </xf>
    <xf numFmtId="0" fontId="72" fillId="0" borderId="5" xfId="0" applyFont="1" applyBorder="1" applyAlignment="1">
      <alignment horizontal="center" vertical="center"/>
    </xf>
    <xf numFmtId="0" fontId="72" fillId="0" borderId="10" xfId="0" applyFont="1" applyBorder="1" applyAlignment="1">
      <alignment horizontal="center" vertical="center"/>
    </xf>
    <xf numFmtId="0" fontId="71" fillId="0" borderId="12" xfId="0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4" fontId="68" fillId="0" borderId="12" xfId="0" applyNumberFormat="1" applyFont="1" applyBorder="1" applyAlignment="1">
      <alignment horizontal="center" vertical="center"/>
    </xf>
    <xf numFmtId="14" fontId="68" fillId="0" borderId="16" xfId="0" applyNumberFormat="1" applyFont="1" applyBorder="1" applyAlignment="1">
      <alignment horizontal="center" vertical="center"/>
    </xf>
    <xf numFmtId="0" fontId="71" fillId="0" borderId="18" xfId="0" applyFont="1" applyBorder="1" applyAlignment="1">
      <alignment horizontal="center" vertical="center"/>
    </xf>
    <xf numFmtId="0" fontId="73" fillId="0" borderId="21" xfId="0" applyFont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71" fillId="0" borderId="21" xfId="0" applyFont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73" fillId="0" borderId="34" xfId="0" applyFont="1" applyBorder="1" applyAlignment="1">
      <alignment horizontal="center" vertical="center"/>
    </xf>
    <xf numFmtId="0" fontId="68" fillId="0" borderId="8" xfId="0" applyFont="1" applyBorder="1" applyAlignment="1">
      <alignment horizontal="left" vertical="center" indent="1"/>
    </xf>
    <xf numFmtId="0" fontId="68" fillId="0" borderId="248" xfId="0" applyFont="1" applyBorder="1" applyAlignment="1">
      <alignment horizontal="left" vertical="center" indent="1"/>
    </xf>
    <xf numFmtId="0" fontId="68" fillId="0" borderId="249" xfId="0" applyFont="1" applyBorder="1" applyAlignment="1">
      <alignment horizontal="left" vertical="center" indent="1"/>
    </xf>
    <xf numFmtId="0" fontId="68" fillId="0" borderId="250" xfId="0" applyFont="1" applyBorder="1" applyAlignment="1">
      <alignment horizontal="left" vertical="center" indent="1"/>
    </xf>
    <xf numFmtId="0" fontId="68" fillId="0" borderId="13" xfId="0" applyFont="1" applyBorder="1" applyAlignment="1">
      <alignment horizontal="left" vertical="center" indent="1"/>
    </xf>
    <xf numFmtId="0" fontId="68" fillId="0" borderId="14" xfId="0" applyFont="1" applyBorder="1" applyAlignment="1">
      <alignment horizontal="left" vertical="center" indent="1"/>
    </xf>
    <xf numFmtId="0" fontId="68" fillId="0" borderId="15" xfId="0" applyFont="1" applyBorder="1" applyAlignment="1">
      <alignment horizontal="left" vertical="center" indent="1"/>
    </xf>
    <xf numFmtId="0" fontId="68" fillId="0" borderId="202" xfId="0" applyFont="1" applyBorder="1" applyAlignment="1">
      <alignment horizontal="left" vertical="center" indent="1"/>
    </xf>
    <xf numFmtId="0" fontId="68" fillId="0" borderId="22" xfId="0" applyFont="1" applyBorder="1" applyAlignment="1">
      <alignment horizontal="left" vertical="center" indent="1"/>
    </xf>
    <xf numFmtId="0" fontId="68" fillId="0" borderId="19" xfId="0" applyFont="1" applyBorder="1" applyAlignment="1">
      <alignment horizontal="left" vertical="center" indent="2"/>
    </xf>
    <xf numFmtId="0" fontId="68" fillId="0" borderId="2" xfId="0" applyFont="1" applyBorder="1" applyAlignment="1">
      <alignment horizontal="left" vertical="center" indent="2"/>
    </xf>
    <xf numFmtId="0" fontId="68" fillId="0" borderId="20" xfId="0" applyFont="1" applyBorder="1" applyAlignment="1">
      <alignment horizontal="left" vertical="center" indent="2"/>
    </xf>
    <xf numFmtId="0" fontId="71" fillId="0" borderId="13" xfId="0" applyFont="1" applyBorder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71" fillId="0" borderId="8" xfId="0" applyFont="1" applyBorder="1" applyAlignment="1">
      <alignment horizontal="center" vertical="center"/>
    </xf>
    <xf numFmtId="0" fontId="71" fillId="0" borderId="9" xfId="0" applyFont="1" applyBorder="1" applyAlignment="1">
      <alignment horizontal="center" vertical="center"/>
    </xf>
    <xf numFmtId="0" fontId="71" fillId="0" borderId="208" xfId="0" applyFont="1" applyBorder="1" applyAlignment="1">
      <alignment horizontal="center" vertical="center"/>
    </xf>
    <xf numFmtId="0" fontId="71" fillId="0" borderId="202" xfId="0" applyFont="1" applyBorder="1" applyAlignment="1">
      <alignment horizontal="center" vertical="center"/>
    </xf>
    <xf numFmtId="0" fontId="68" fillId="0" borderId="205" xfId="0" applyFont="1" applyBorder="1" applyAlignment="1">
      <alignment horizontal="center" vertical="center"/>
    </xf>
    <xf numFmtId="0" fontId="68" fillId="0" borderId="204" xfId="0" applyFont="1" applyBorder="1" applyAlignment="1">
      <alignment horizontal="center" vertical="center"/>
    </xf>
    <xf numFmtId="0" fontId="71" fillId="0" borderId="203" xfId="0" applyFont="1" applyBorder="1" applyAlignment="1">
      <alignment horizontal="center" vertical="center"/>
    </xf>
    <xf numFmtId="0" fontId="71" fillId="0" borderId="34" xfId="0" applyFont="1" applyBorder="1" applyAlignment="1">
      <alignment horizontal="center" vertical="center"/>
    </xf>
    <xf numFmtId="0" fontId="68" fillId="0" borderId="193" xfId="0" applyFont="1" applyBorder="1" applyAlignment="1">
      <alignment horizontal="center" vertical="center"/>
    </xf>
    <xf numFmtId="0" fontId="68" fillId="0" borderId="195" xfId="0" applyFont="1" applyBorder="1" applyAlignment="1">
      <alignment horizontal="center" vertical="center"/>
    </xf>
    <xf numFmtId="0" fontId="68" fillId="0" borderId="207" xfId="0" applyFont="1" applyBorder="1" applyAlignment="1">
      <alignment horizontal="center" vertical="center"/>
    </xf>
    <xf numFmtId="0" fontId="68" fillId="0" borderId="198" xfId="0" applyFont="1" applyBorder="1" applyAlignment="1">
      <alignment horizontal="center" vertical="center"/>
    </xf>
    <xf numFmtId="0" fontId="68" fillId="0" borderId="199" xfId="0" applyFont="1" applyBorder="1" applyAlignment="1">
      <alignment horizontal="center" vertical="center"/>
    </xf>
    <xf numFmtId="0" fontId="68" fillId="0" borderId="197" xfId="0" applyFont="1" applyBorder="1" applyAlignment="1">
      <alignment horizontal="center" vertical="center"/>
    </xf>
    <xf numFmtId="0" fontId="68" fillId="0" borderId="194" xfId="0" applyFont="1" applyBorder="1" applyAlignment="1">
      <alignment horizontal="center" vertical="center"/>
    </xf>
    <xf numFmtId="0" fontId="68" fillId="0" borderId="196" xfId="0" applyFont="1" applyBorder="1" applyAlignment="1">
      <alignment horizontal="center" vertical="center"/>
    </xf>
    <xf numFmtId="0" fontId="68" fillId="0" borderId="206" xfId="0" applyFont="1" applyBorder="1" applyAlignment="1">
      <alignment horizontal="center" vertical="center"/>
    </xf>
    <xf numFmtId="0" fontId="71" fillId="0" borderId="0" xfId="0" applyFont="1" applyFill="1" applyBorder="1" applyAlignment="1">
      <alignment horizontal="center" vertical="center"/>
    </xf>
    <xf numFmtId="0" fontId="68" fillId="0" borderId="12" xfId="0" applyFont="1" applyFill="1" applyBorder="1" applyAlignment="1">
      <alignment horizontal="left" vertical="center" indent="1"/>
    </xf>
    <xf numFmtId="14" fontId="68" fillId="0" borderId="12" xfId="0" applyNumberFormat="1" applyFont="1" applyFill="1" applyBorder="1" applyAlignment="1">
      <alignment horizontal="center" vertical="center"/>
    </xf>
    <xf numFmtId="0" fontId="71" fillId="0" borderId="12" xfId="0" applyFont="1" applyFill="1" applyBorder="1" applyAlignment="1">
      <alignment horizontal="center" vertical="center"/>
    </xf>
    <xf numFmtId="14" fontId="71" fillId="0" borderId="12" xfId="0" applyNumberFormat="1" applyFont="1" applyFill="1" applyBorder="1" applyAlignment="1">
      <alignment horizontal="center" vertical="center"/>
    </xf>
    <xf numFmtId="0" fontId="68" fillId="0" borderId="0" xfId="0" applyFont="1" applyFill="1" applyBorder="1" applyAlignment="1">
      <alignment horizontal="center" vertical="center"/>
    </xf>
    <xf numFmtId="14" fontId="68" fillId="0" borderId="0" xfId="0" applyNumberFormat="1" applyFont="1" applyFill="1" applyBorder="1" applyAlignment="1">
      <alignment horizontal="center" vertical="center"/>
    </xf>
    <xf numFmtId="0" fontId="68" fillId="0" borderId="211" xfId="0" applyFont="1" applyFill="1" applyBorder="1" applyAlignment="1">
      <alignment horizontal="center" vertical="center"/>
    </xf>
    <xf numFmtId="14" fontId="68" fillId="0" borderId="211" xfId="0" applyNumberFormat="1" applyFont="1" applyFill="1" applyBorder="1" applyAlignment="1">
      <alignment horizontal="center" vertical="center"/>
    </xf>
    <xf numFmtId="0" fontId="68" fillId="0" borderId="211" xfId="0" applyFont="1" applyBorder="1" applyAlignment="1">
      <alignment horizontal="center" vertical="center"/>
    </xf>
    <xf numFmtId="0" fontId="37" fillId="0" borderId="25" xfId="0" applyFont="1" applyBorder="1" applyAlignment="1">
      <alignment horizontal="center" vertical="center"/>
    </xf>
    <xf numFmtId="0" fontId="35" fillId="0" borderId="26" xfId="0" applyFont="1" applyBorder="1" applyAlignment="1">
      <alignment horizontal="center"/>
    </xf>
    <xf numFmtId="0" fontId="35" fillId="0" borderId="27" xfId="0" applyFont="1" applyBorder="1" applyAlignment="1">
      <alignment horizontal="center"/>
    </xf>
    <xf numFmtId="0" fontId="35" fillId="0" borderId="28" xfId="0" applyFont="1" applyBorder="1" applyAlignment="1">
      <alignment horizontal="center"/>
    </xf>
    <xf numFmtId="0" fontId="35" fillId="0" borderId="29" xfId="0" applyFont="1" applyBorder="1" applyAlignment="1">
      <alignment horizontal="center"/>
    </xf>
    <xf numFmtId="0" fontId="35" fillId="0" borderId="30" xfId="0" applyFont="1" applyBorder="1" applyAlignment="1">
      <alignment horizontal="center"/>
    </xf>
    <xf numFmtId="0" fontId="35" fillId="0" borderId="31" xfId="0" applyFont="1" applyBorder="1" applyAlignment="1">
      <alignment horizontal="center"/>
    </xf>
    <xf numFmtId="0" fontId="36" fillId="0" borderId="6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36" fillId="0" borderId="7" xfId="0" applyFont="1" applyBorder="1" applyAlignment="1">
      <alignment horizontal="center" vertical="center"/>
    </xf>
    <xf numFmtId="0" fontId="36" fillId="0" borderId="33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6" fillId="0" borderId="24" xfId="0" applyFont="1" applyBorder="1" applyAlignment="1">
      <alignment horizontal="center" vertical="center"/>
    </xf>
    <xf numFmtId="0" fontId="37" fillId="0" borderId="5" xfId="0" applyFont="1" applyBorder="1" applyAlignment="1">
      <alignment horizontal="center" vertical="center"/>
    </xf>
    <xf numFmtId="0" fontId="38" fillId="0" borderId="5" xfId="0" applyFont="1" applyBorder="1" applyAlignment="1">
      <alignment horizontal="center" vertical="center"/>
    </xf>
    <xf numFmtId="0" fontId="38" fillId="0" borderId="10" xfId="0" applyFont="1" applyBorder="1" applyAlignment="1">
      <alignment horizontal="center" vertical="center"/>
    </xf>
    <xf numFmtId="0" fontId="37" fillId="0" borderId="12" xfId="0" applyFont="1" applyBorder="1" applyAlignment="1">
      <alignment horizontal="center" vertical="center"/>
    </xf>
    <xf numFmtId="0" fontId="34" fillId="0" borderId="12" xfId="0" applyFont="1" applyBorder="1" applyAlignment="1">
      <alignment horizontal="center" vertical="center"/>
    </xf>
    <xf numFmtId="0" fontId="34" fillId="0" borderId="16" xfId="0" applyFont="1" applyBorder="1" applyAlignment="1">
      <alignment horizontal="center" vertical="center"/>
    </xf>
    <xf numFmtId="0" fontId="34" fillId="0" borderId="33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24" xfId="0" applyFont="1" applyBorder="1" applyAlignment="1">
      <alignment horizontal="center" vertical="center"/>
    </xf>
    <xf numFmtId="0" fontId="34" fillId="0" borderId="19" xfId="0" applyFont="1" applyBorder="1" applyAlignment="1">
      <alignment horizontal="center" vertical="center"/>
    </xf>
    <xf numFmtId="0" fontId="34" fillId="0" borderId="2" xfId="0" applyFont="1" applyBorder="1" applyAlignment="1">
      <alignment horizontal="center" vertical="center"/>
    </xf>
    <xf numFmtId="0" fontId="34" fillId="0" borderId="20" xfId="0" applyFont="1" applyBorder="1" applyAlignment="1">
      <alignment horizontal="center" vertical="center"/>
    </xf>
    <xf numFmtId="14" fontId="34" fillId="0" borderId="12" xfId="0" applyNumberFormat="1" applyFont="1" applyBorder="1" applyAlignment="1">
      <alignment horizontal="center" vertical="center"/>
    </xf>
    <xf numFmtId="14" fontId="34" fillId="0" borderId="16" xfId="0" applyNumberFormat="1" applyFont="1" applyBorder="1" applyAlignment="1">
      <alignment horizontal="center" vertical="center"/>
    </xf>
    <xf numFmtId="0" fontId="37" fillId="0" borderId="18" xfId="0" applyFont="1" applyBorder="1" applyAlignment="1">
      <alignment horizontal="center" vertical="center"/>
    </xf>
    <xf numFmtId="0" fontId="39" fillId="0" borderId="21" xfId="0" applyFont="1" applyBorder="1" applyAlignment="1">
      <alignment horizontal="center" vertical="center"/>
    </xf>
    <xf numFmtId="0" fontId="39" fillId="0" borderId="22" xfId="0" applyFont="1" applyBorder="1" applyAlignment="1">
      <alignment horizontal="center" vertical="center"/>
    </xf>
    <xf numFmtId="0" fontId="37" fillId="0" borderId="21" xfId="0" applyFont="1" applyBorder="1" applyAlignment="1">
      <alignment horizontal="center" vertical="center"/>
    </xf>
    <xf numFmtId="0" fontId="37" fillId="0" borderId="22" xfId="0" applyFont="1" applyBorder="1" applyAlignment="1">
      <alignment horizontal="center" vertical="center"/>
    </xf>
    <xf numFmtId="0" fontId="39" fillId="0" borderId="34" xfId="0" applyFont="1" applyBorder="1" applyAlignment="1">
      <alignment horizontal="center" vertical="center"/>
    </xf>
    <xf numFmtId="0" fontId="37" fillId="0" borderId="8" xfId="0" applyFont="1" applyBorder="1" applyAlignment="1">
      <alignment horizontal="center" vertical="center"/>
    </xf>
    <xf numFmtId="0" fontId="37" fillId="0" borderId="9" xfId="0" applyFont="1" applyBorder="1" applyAlignment="1">
      <alignment horizontal="center" vertical="center"/>
    </xf>
    <xf numFmtId="0" fontId="37" fillId="0" borderId="208" xfId="0" applyFont="1" applyBorder="1" applyAlignment="1">
      <alignment horizontal="center" vertical="center"/>
    </xf>
    <xf numFmtId="0" fontId="37" fillId="0" borderId="13" xfId="0" applyFont="1" applyBorder="1" applyAlignment="1">
      <alignment horizontal="center" vertical="center"/>
    </xf>
    <xf numFmtId="0" fontId="37" fillId="0" borderId="14" xfId="0" applyFont="1" applyBorder="1" applyAlignment="1">
      <alignment horizontal="center" vertical="center"/>
    </xf>
    <xf numFmtId="0" fontId="37" fillId="0" borderId="15" xfId="0" applyFont="1" applyBorder="1" applyAlignment="1">
      <alignment horizontal="center" vertical="center"/>
    </xf>
    <xf numFmtId="0" fontId="34" fillId="0" borderId="13" xfId="0" applyFont="1" applyBorder="1" applyAlignment="1">
      <alignment horizontal="center" vertical="center"/>
    </xf>
    <xf numFmtId="0" fontId="34" fillId="0" borderId="14" xfId="0" applyFont="1" applyBorder="1" applyAlignment="1">
      <alignment horizontal="center" vertical="center"/>
    </xf>
    <xf numFmtId="0" fontId="34" fillId="0" borderId="204" xfId="0" applyFont="1" applyBorder="1" applyAlignment="1">
      <alignment horizontal="center" vertical="center"/>
    </xf>
    <xf numFmtId="0" fontId="37" fillId="0" borderId="202" xfId="0" applyFont="1" applyBorder="1" applyAlignment="1">
      <alignment horizontal="center" vertical="center"/>
    </xf>
    <xf numFmtId="0" fontId="34" fillId="0" borderId="15" xfId="0" applyFont="1" applyBorder="1" applyAlignment="1">
      <alignment horizontal="center" vertical="center"/>
    </xf>
    <xf numFmtId="177" fontId="34" fillId="0" borderId="13" xfId="0" applyNumberFormat="1" applyFont="1" applyBorder="1" applyAlignment="1">
      <alignment horizontal="center" vertical="center"/>
    </xf>
    <xf numFmtId="177" fontId="34" fillId="0" borderId="14" xfId="0" applyNumberFormat="1" applyFont="1" applyBorder="1" applyAlignment="1">
      <alignment horizontal="center" vertical="center"/>
    </xf>
    <xf numFmtId="177" fontId="34" fillId="0" borderId="15" xfId="0" applyNumberFormat="1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indent="1"/>
    </xf>
    <xf numFmtId="0" fontId="34" fillId="0" borderId="14" xfId="0" applyFont="1" applyBorder="1" applyAlignment="1">
      <alignment horizontal="left" vertical="center" indent="1"/>
    </xf>
    <xf numFmtId="0" fontId="34" fillId="0" borderId="15" xfId="0" applyFont="1" applyBorder="1" applyAlignment="1">
      <alignment horizontal="left" vertical="center" indent="1"/>
    </xf>
    <xf numFmtId="0" fontId="34" fillId="0" borderId="13" xfId="0" applyFont="1" applyBorder="1" applyAlignment="1">
      <alignment horizontal="left" vertical="center" indent="1"/>
    </xf>
    <xf numFmtId="0" fontId="34" fillId="0" borderId="193" xfId="0" applyFont="1" applyBorder="1" applyAlignment="1">
      <alignment horizontal="center" vertical="center"/>
    </xf>
    <xf numFmtId="0" fontId="34" fillId="0" borderId="1" xfId="0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/>
    </xf>
    <xf numFmtId="0" fontId="34" fillId="0" borderId="195" xfId="0" applyFont="1" applyBorder="1" applyAlignment="1">
      <alignment horizontal="center" vertical="center"/>
    </xf>
    <xf numFmtId="0" fontId="34" fillId="0" borderId="207" xfId="0" applyFont="1" applyBorder="1" applyAlignment="1">
      <alignment horizontal="center" vertical="center"/>
    </xf>
    <xf numFmtId="0" fontId="34" fillId="0" borderId="198" xfId="0" applyFont="1" applyBorder="1" applyAlignment="1">
      <alignment horizontal="center" vertical="center"/>
    </xf>
    <xf numFmtId="0" fontId="34" fillId="0" borderId="199" xfId="0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0" fontId="34" fillId="0" borderId="197" xfId="0" applyFont="1" applyBorder="1" applyAlignment="1">
      <alignment horizontal="center" vertical="center"/>
    </xf>
    <xf numFmtId="0" fontId="34" fillId="0" borderId="194" xfId="0" applyFont="1" applyBorder="1" applyAlignment="1">
      <alignment horizontal="center" vertical="center"/>
    </xf>
    <xf numFmtId="0" fontId="34" fillId="0" borderId="196" xfId="0" applyFont="1" applyBorder="1" applyAlignment="1">
      <alignment horizontal="center" vertical="center"/>
    </xf>
    <xf numFmtId="0" fontId="34" fillId="0" borderId="206" xfId="0" applyFont="1" applyBorder="1" applyAlignment="1">
      <alignment horizontal="center" vertical="center"/>
    </xf>
    <xf numFmtId="0" fontId="34" fillId="0" borderId="205" xfId="0" applyFont="1" applyBorder="1" applyAlignment="1">
      <alignment horizontal="center" vertical="center"/>
    </xf>
    <xf numFmtId="0" fontId="37" fillId="0" borderId="203" xfId="0" applyFont="1" applyBorder="1" applyAlignment="1">
      <alignment horizontal="center" vertical="center"/>
    </xf>
    <xf numFmtId="0" fontId="37" fillId="0" borderId="34" xfId="0" applyFont="1" applyBorder="1" applyAlignment="1">
      <alignment horizontal="center" vertical="center"/>
    </xf>
    <xf numFmtId="0" fontId="44" fillId="0" borderId="0" xfId="1" applyFont="1" applyAlignment="1">
      <alignment horizontal="center" vertical="center"/>
    </xf>
    <xf numFmtId="0" fontId="45" fillId="0" borderId="0" xfId="1" applyFont="1" applyAlignment="1">
      <alignment horizontal="center" vertical="center"/>
    </xf>
    <xf numFmtId="0" fontId="44" fillId="0" borderId="74" xfId="1" applyFont="1" applyBorder="1" applyAlignment="1">
      <alignment horizontal="center"/>
    </xf>
    <xf numFmtId="0" fontId="48" fillId="0" borderId="57" xfId="1" applyFont="1" applyBorder="1" applyAlignment="1">
      <alignment horizontal="left" vertical="center"/>
    </xf>
    <xf numFmtId="179" fontId="48" fillId="0" borderId="57" xfId="1" applyNumberFormat="1" applyFont="1" applyBorder="1" applyAlignment="1">
      <alignment horizontal="right" vertical="center"/>
    </xf>
    <xf numFmtId="179" fontId="48" fillId="0" borderId="71" xfId="1" applyNumberFormat="1" applyFont="1" applyBorder="1" applyAlignment="1">
      <alignment horizontal="right" vertical="center"/>
    </xf>
    <xf numFmtId="0" fontId="49" fillId="0" borderId="54" xfId="1" applyFont="1" applyBorder="1" applyAlignment="1">
      <alignment horizontal="center" vertical="center"/>
    </xf>
    <xf numFmtId="0" fontId="50" fillId="0" borderId="52" xfId="1" applyFont="1" applyBorder="1" applyAlignment="1"/>
    <xf numFmtId="0" fontId="50" fillId="0" borderId="53" xfId="1" applyFont="1" applyBorder="1" applyAlignment="1"/>
    <xf numFmtId="0" fontId="51" fillId="0" borderId="54" xfId="1" applyFont="1" applyBorder="1" applyAlignment="1">
      <alignment horizontal="center" vertical="center"/>
    </xf>
    <xf numFmtId="180" fontId="54" fillId="0" borderId="111" xfId="1" applyNumberFormat="1" applyFont="1" applyBorder="1" applyAlignment="1">
      <alignment horizontal="center" vertical="center"/>
    </xf>
    <xf numFmtId="0" fontId="50" fillId="0" borderId="67" xfId="1" applyFont="1" applyBorder="1" applyAlignment="1"/>
    <xf numFmtId="0" fontId="50" fillId="0" borderId="224" xfId="1" applyFont="1" applyBorder="1" applyAlignment="1"/>
    <xf numFmtId="0" fontId="54" fillId="0" borderId="68" xfId="1" applyFont="1" applyBorder="1" applyAlignment="1">
      <alignment horizontal="left" vertical="center" wrapText="1"/>
    </xf>
    <xf numFmtId="0" fontId="50" fillId="0" borderId="70" xfId="1" applyFont="1" applyBorder="1" applyAlignment="1"/>
    <xf numFmtId="0" fontId="50" fillId="0" borderId="225" xfId="1" applyFont="1" applyBorder="1" applyAlignment="1"/>
    <xf numFmtId="0" fontId="56" fillId="0" borderId="110" xfId="1" applyFont="1" applyBorder="1" applyAlignment="1">
      <alignment horizontal="center" vertical="center"/>
    </xf>
    <xf numFmtId="0" fontId="50" fillId="0" borderId="63" xfId="1" applyFont="1" applyBorder="1" applyAlignment="1"/>
    <xf numFmtId="0" fontId="50" fillId="0" borderId="100" xfId="1" applyFont="1" applyBorder="1" applyAlignment="1"/>
    <xf numFmtId="0" fontId="54" fillId="0" borderId="111" xfId="1" applyFont="1" applyBorder="1" applyAlignment="1">
      <alignment horizontal="center" vertical="center"/>
    </xf>
    <xf numFmtId="0" fontId="60" fillId="0" borderId="67" xfId="1" applyFont="1" applyBorder="1" applyAlignment="1"/>
    <xf numFmtId="0" fontId="60" fillId="0" borderId="224" xfId="1" applyFont="1" applyBorder="1" applyAlignment="1"/>
    <xf numFmtId="0" fontId="57" fillId="9" borderId="115" xfId="1" applyFont="1" applyFill="1" applyBorder="1" applyAlignment="1">
      <alignment horizontal="center" vertical="center"/>
    </xf>
    <xf numFmtId="0" fontId="50" fillId="10" borderId="118" xfId="1" applyFont="1" applyFill="1" applyBorder="1" applyAlignment="1"/>
    <xf numFmtId="0" fontId="50" fillId="10" borderId="229" xfId="1" applyFont="1" applyFill="1" applyBorder="1" applyAlignment="1"/>
    <xf numFmtId="0" fontId="59" fillId="6" borderId="47" xfId="1" applyFont="1" applyFill="1" applyBorder="1" applyAlignment="1">
      <alignment horizontal="center" vertical="center" wrapText="1"/>
    </xf>
    <xf numFmtId="0" fontId="50" fillId="0" borderId="47" xfId="1" applyFont="1" applyBorder="1" applyAlignment="1"/>
    <xf numFmtId="0" fontId="50" fillId="0" borderId="119" xfId="1" applyFont="1" applyBorder="1" applyAlignment="1"/>
    <xf numFmtId="0" fontId="59" fillId="7" borderId="48" xfId="1" applyFont="1" applyFill="1" applyBorder="1" applyAlignment="1">
      <alignment horizontal="center" vertical="center" wrapText="1"/>
    </xf>
    <xf numFmtId="0" fontId="50" fillId="0" borderId="48" xfId="1" applyFont="1" applyBorder="1" applyAlignment="1"/>
    <xf numFmtId="0" fontId="50" fillId="0" borderId="120" xfId="1" applyFont="1" applyBorder="1" applyAlignment="1"/>
    <xf numFmtId="0" fontId="56" fillId="6" borderId="47" xfId="1" applyFont="1" applyFill="1" applyBorder="1" applyAlignment="1">
      <alignment horizontal="center" vertical="center" wrapText="1"/>
    </xf>
    <xf numFmtId="0" fontId="50" fillId="0" borderId="226" xfId="1" applyFont="1" applyBorder="1" applyAlignment="1"/>
    <xf numFmtId="0" fontId="56" fillId="7" borderId="48" xfId="1" applyFont="1" applyFill="1" applyBorder="1" applyAlignment="1">
      <alignment horizontal="center" vertical="center"/>
    </xf>
    <xf numFmtId="0" fontId="50" fillId="0" borderId="228" xfId="1" applyFont="1" applyBorder="1" applyAlignment="1"/>
    <xf numFmtId="0" fontId="48" fillId="3" borderId="96" xfId="1" applyFont="1" applyFill="1" applyBorder="1" applyAlignment="1">
      <alignment horizontal="center" vertical="center"/>
    </xf>
    <xf numFmtId="0" fontId="50" fillId="0" borderId="102" xfId="1" applyFont="1" applyBorder="1" applyAlignment="1"/>
    <xf numFmtId="0" fontId="52" fillId="4" borderId="49" xfId="1" applyFont="1" applyFill="1" applyBorder="1" applyAlignment="1">
      <alignment horizontal="center" vertical="center"/>
    </xf>
    <xf numFmtId="0" fontId="50" fillId="0" borderId="94" xfId="1" applyFont="1" applyBorder="1" applyAlignment="1"/>
    <xf numFmtId="0" fontId="52" fillId="5" borderId="96" xfId="1" applyFont="1" applyFill="1" applyBorder="1" applyAlignment="1">
      <alignment horizontal="center" vertical="center"/>
    </xf>
    <xf numFmtId="0" fontId="50" fillId="0" borderId="50" xfId="1" applyFont="1" applyBorder="1" applyAlignment="1"/>
    <xf numFmtId="0" fontId="48" fillId="3" borderId="92" xfId="1" applyFont="1" applyFill="1" applyBorder="1" applyAlignment="1">
      <alignment horizontal="center" vertical="center" wrapText="1"/>
    </xf>
    <xf numFmtId="0" fontId="50" fillId="0" borderId="98" xfId="1" applyFont="1" applyBorder="1" applyAlignment="1"/>
    <xf numFmtId="0" fontId="53" fillId="3" borderId="97" xfId="1" applyFont="1" applyFill="1" applyBorder="1" applyAlignment="1">
      <alignment horizontal="center" vertical="center" wrapText="1"/>
    </xf>
    <xf numFmtId="0" fontId="50" fillId="0" borderId="106" xfId="1" applyFont="1" applyBorder="1" applyAlignment="1"/>
    <xf numFmtId="0" fontId="47" fillId="0" borderId="107" xfId="1" applyFont="1" applyBorder="1" applyAlignment="1">
      <alignment horizontal="center" vertical="center"/>
    </xf>
    <xf numFmtId="0" fontId="50" fillId="0" borderId="91" xfId="1" applyFont="1" applyBorder="1" applyAlignment="1"/>
    <xf numFmtId="0" fontId="50" fillId="0" borderId="121" xfId="1" applyFont="1" applyBorder="1" applyAlignment="1"/>
    <xf numFmtId="0" fontId="47" fillId="0" borderId="87" xfId="1" applyFont="1" applyBorder="1" applyAlignment="1">
      <alignment horizontal="center" vertical="center"/>
    </xf>
    <xf numFmtId="0" fontId="50" fillId="0" borderId="186" xfId="1" applyFont="1" applyBorder="1" applyAlignment="1"/>
    <xf numFmtId="0" fontId="50" fillId="0" borderId="294" xfId="1" applyFont="1" applyBorder="1" applyAlignment="1"/>
    <xf numFmtId="0" fontId="47" fillId="0" borderId="108" xfId="1" applyFont="1" applyBorder="1" applyAlignment="1">
      <alignment horizontal="center" vertical="center"/>
    </xf>
    <xf numFmtId="0" fontId="50" fillId="0" borderId="116" xfId="1" applyFont="1" applyBorder="1" applyAlignment="1"/>
    <xf numFmtId="0" fontId="50" fillId="0" borderId="221" xfId="1" applyFont="1" applyBorder="1" applyAlignment="1"/>
    <xf numFmtId="0" fontId="54" fillId="0" borderId="109" xfId="1" applyFont="1" applyBorder="1" applyAlignment="1">
      <alignment horizontal="center" vertical="center" wrapText="1"/>
    </xf>
    <xf numFmtId="0" fontId="54" fillId="0" borderId="117" xfId="1" applyFont="1" applyBorder="1" applyAlignment="1">
      <alignment horizontal="center" vertical="center"/>
    </xf>
    <xf numFmtId="0" fontId="54" fillId="0" borderId="222" xfId="1" applyFont="1" applyBorder="1" applyAlignment="1">
      <alignment horizontal="center" vertical="center"/>
    </xf>
    <xf numFmtId="0" fontId="54" fillId="0" borderId="108" xfId="1" applyFont="1" applyBorder="1" applyAlignment="1">
      <alignment horizontal="center" vertical="center"/>
    </xf>
    <xf numFmtId="0" fontId="54" fillId="0" borderId="116" xfId="1" applyFont="1" applyBorder="1" applyAlignment="1">
      <alignment horizontal="center" vertical="center"/>
    </xf>
    <xf numFmtId="0" fontId="54" fillId="0" borderId="221" xfId="1" applyFont="1" applyBorder="1" applyAlignment="1">
      <alignment horizontal="center" vertical="center"/>
    </xf>
    <xf numFmtId="0" fontId="48" fillId="3" borderId="89" xfId="1" applyFont="1" applyFill="1" applyBorder="1" applyAlignment="1">
      <alignment horizontal="center" vertical="center"/>
    </xf>
    <xf numFmtId="0" fontId="48" fillId="3" borderId="89" xfId="1" applyFont="1" applyFill="1" applyBorder="1" applyAlignment="1">
      <alignment horizontal="center" vertical="center" wrapText="1"/>
    </xf>
    <xf numFmtId="0" fontId="48" fillId="3" borderId="42" xfId="1" applyFont="1" applyFill="1" applyBorder="1" applyAlignment="1">
      <alignment horizontal="center" vertical="center"/>
    </xf>
    <xf numFmtId="0" fontId="50" fillId="0" borderId="38" xfId="1" applyFont="1" applyBorder="1" applyAlignment="1"/>
    <xf numFmtId="0" fontId="47" fillId="3" borderId="35" xfId="1" applyFont="1" applyFill="1" applyBorder="1" applyAlignment="1">
      <alignment horizontal="center" vertical="center"/>
    </xf>
    <xf numFmtId="0" fontId="50" fillId="0" borderId="35" xfId="1" applyFont="1" applyBorder="1" applyAlignment="1"/>
    <xf numFmtId="0" fontId="48" fillId="3" borderId="35" xfId="1" applyFont="1" applyFill="1" applyBorder="1" applyAlignment="1">
      <alignment horizontal="center" vertical="center"/>
    </xf>
    <xf numFmtId="0" fontId="50" fillId="0" borderId="90" xfId="1" applyFont="1" applyBorder="1" applyAlignment="1"/>
    <xf numFmtId="0" fontId="48" fillId="3" borderId="92" xfId="1" applyFont="1" applyFill="1" applyBorder="1" applyAlignment="1">
      <alignment horizontal="center" vertical="center"/>
    </xf>
    <xf numFmtId="0" fontId="48" fillId="3" borderId="93" xfId="1" applyFont="1" applyFill="1" applyBorder="1" applyAlignment="1">
      <alignment horizontal="center" vertical="center"/>
    </xf>
    <xf numFmtId="0" fontId="50" fillId="0" borderId="99" xfId="1" applyFont="1" applyBorder="1" applyAlignment="1"/>
    <xf numFmtId="0" fontId="48" fillId="3" borderId="94" xfId="1" applyFont="1" applyFill="1" applyBorder="1" applyAlignment="1">
      <alignment horizontal="center" vertical="center"/>
    </xf>
    <xf numFmtId="0" fontId="48" fillId="3" borderId="95" xfId="1" applyFont="1" applyFill="1" applyBorder="1" applyAlignment="1">
      <alignment horizontal="center" vertical="center"/>
    </xf>
    <xf numFmtId="0" fontId="50" fillId="0" borderId="101" xfId="1" applyFont="1" applyBorder="1" applyAlignment="1"/>
    <xf numFmtId="0" fontId="54" fillId="0" borderId="70" xfId="1" applyFont="1" applyBorder="1" applyAlignment="1">
      <alignment horizontal="left" vertical="center" wrapText="1"/>
    </xf>
    <xf numFmtId="0" fontId="50" fillId="0" borderId="260" xfId="1" applyFont="1" applyBorder="1" applyAlignment="1"/>
    <xf numFmtId="0" fontId="54" fillId="0" borderId="67" xfId="1" applyFont="1" applyBorder="1" applyAlignment="1">
      <alignment horizontal="center" vertical="center"/>
    </xf>
    <xf numFmtId="0" fontId="60" fillId="0" borderId="259" xfId="1" applyFont="1" applyBorder="1" applyAlignment="1"/>
    <xf numFmtId="0" fontId="57" fillId="9" borderId="118" xfId="1" applyFont="1" applyFill="1" applyBorder="1" applyAlignment="1">
      <alignment horizontal="center" vertical="center"/>
    </xf>
    <xf numFmtId="0" fontId="50" fillId="10" borderId="255" xfId="1" applyFont="1" applyFill="1" applyBorder="1" applyAlignment="1"/>
    <xf numFmtId="0" fontId="59" fillId="7" borderId="48" xfId="1" applyFont="1" applyFill="1" applyBorder="1" applyAlignment="1">
      <alignment horizontal="center" vertical="center"/>
    </xf>
    <xf numFmtId="0" fontId="50" fillId="0" borderId="261" xfId="1" applyFont="1" applyBorder="1" applyAlignment="1"/>
    <xf numFmtId="0" fontId="50" fillId="0" borderId="263" xfId="1" applyFont="1" applyBorder="1" applyAlignment="1"/>
    <xf numFmtId="0" fontId="50" fillId="0" borderId="253" xfId="1" applyFont="1" applyBorder="1" applyAlignment="1"/>
    <xf numFmtId="0" fontId="50" fillId="0" borderId="300" xfId="1" applyFont="1" applyBorder="1" applyAlignment="1"/>
    <xf numFmtId="0" fontId="47" fillId="0" borderId="116" xfId="1" applyFont="1" applyBorder="1" applyAlignment="1">
      <alignment horizontal="center" vertical="center"/>
    </xf>
    <xf numFmtId="0" fontId="50" fillId="0" borderId="258" xfId="1" applyFont="1" applyBorder="1" applyAlignment="1"/>
    <xf numFmtId="0" fontId="54" fillId="0" borderId="267" xfId="1" applyFont="1" applyBorder="1" applyAlignment="1">
      <alignment horizontal="center" vertical="center"/>
    </xf>
    <xf numFmtId="0" fontId="54" fillId="0" borderId="258" xfId="1" applyFont="1" applyBorder="1" applyAlignment="1">
      <alignment horizontal="center" vertical="center"/>
    </xf>
    <xf numFmtId="180" fontId="54" fillId="0" borderId="67" xfId="1" applyNumberFormat="1" applyFont="1" applyBorder="1" applyAlignment="1">
      <alignment horizontal="center" vertical="center" wrapText="1"/>
    </xf>
    <xf numFmtId="0" fontId="50" fillId="0" borderId="259" xfId="1" applyFont="1" applyBorder="1" applyAlignment="1"/>
    <xf numFmtId="0" fontId="54" fillId="0" borderId="279" xfId="1" applyFont="1" applyBorder="1" applyAlignment="1">
      <alignment horizontal="left" vertical="center" wrapText="1"/>
    </xf>
    <xf numFmtId="0" fontId="54" fillId="0" borderId="272" xfId="1" applyFont="1" applyBorder="1" applyAlignment="1">
      <alignment horizontal="center" vertical="center"/>
    </xf>
    <xf numFmtId="0" fontId="57" fillId="9" borderId="297" xfId="1" applyFont="1" applyFill="1" applyBorder="1" applyAlignment="1">
      <alignment horizontal="center" vertical="center"/>
    </xf>
    <xf numFmtId="0" fontId="47" fillId="0" borderId="275" xfId="1" applyFont="1" applyBorder="1" applyAlignment="1">
      <alignment horizontal="center" vertical="center"/>
    </xf>
    <xf numFmtId="180" fontId="54" fillId="0" borderId="272" xfId="1" applyNumberFormat="1" applyFont="1" applyBorder="1" applyAlignment="1">
      <alignment horizontal="center" vertical="center"/>
    </xf>
    <xf numFmtId="0" fontId="60" fillId="0" borderId="101" xfId="1" applyFont="1" applyBorder="1" applyAlignment="1"/>
    <xf numFmtId="0" fontId="50" fillId="10" borderId="106" xfId="1" applyFont="1" applyFill="1" applyBorder="1" applyAlignment="1"/>
    <xf numFmtId="0" fontId="50" fillId="0" borderId="122" xfId="1" applyFont="1" applyBorder="1" applyAlignment="1"/>
    <xf numFmtId="0" fontId="50" fillId="0" borderId="86" xfId="1" applyFont="1" applyBorder="1" applyAlignment="1"/>
    <xf numFmtId="180" fontId="54" fillId="0" borderId="111" xfId="1" applyNumberFormat="1" applyFont="1" applyBorder="1" applyAlignment="1">
      <alignment horizontal="center" vertical="center" wrapText="1"/>
    </xf>
    <xf numFmtId="0" fontId="47" fillId="0" borderId="91" xfId="1" applyFont="1" applyBorder="1" applyAlignment="1">
      <alignment horizontal="center" vertical="center"/>
    </xf>
    <xf numFmtId="0" fontId="47" fillId="0" borderId="186" xfId="1" applyFont="1" applyBorder="1" applyAlignment="1">
      <alignment horizontal="center" vertical="center"/>
    </xf>
    <xf numFmtId="0" fontId="54" fillId="0" borderId="117" xfId="1" applyFont="1" applyBorder="1" applyAlignment="1">
      <alignment horizontal="center" vertical="center" wrapText="1"/>
    </xf>
    <xf numFmtId="0" fontId="54" fillId="0" borderId="109" xfId="1" applyFont="1" applyBorder="1" applyAlignment="1">
      <alignment horizontal="center" vertical="center"/>
    </xf>
    <xf numFmtId="0" fontId="61" fillId="0" borderId="0" xfId="1" applyFont="1" applyAlignment="1">
      <alignment horizontal="left" vertical="center" wrapText="1"/>
    </xf>
    <xf numFmtId="0" fontId="61" fillId="0" borderId="0" xfId="1" applyFont="1" applyAlignment="1">
      <alignment horizontal="left" vertical="center"/>
    </xf>
    <xf numFmtId="0" fontId="50" fillId="0" borderId="88" xfId="1" applyFont="1" applyBorder="1" applyAlignment="1"/>
    <xf numFmtId="0" fontId="47" fillId="0" borderId="116" xfId="1" applyFont="1" applyBorder="1" applyAlignment="1">
      <alignment horizontal="center" vertical="center" wrapText="1"/>
    </xf>
    <xf numFmtId="0" fontId="47" fillId="0" borderId="108" xfId="1" applyFont="1" applyBorder="1" applyAlignment="1">
      <alignment horizontal="center" vertical="center" wrapText="1"/>
    </xf>
    <xf numFmtId="180" fontId="54" fillId="0" borderId="67" xfId="1" applyNumberFormat="1" applyFont="1" applyBorder="1" applyAlignment="1">
      <alignment horizontal="center" vertical="center"/>
    </xf>
    <xf numFmtId="0" fontId="59" fillId="7" borderId="256" xfId="1" applyFont="1" applyFill="1" applyBorder="1" applyAlignment="1">
      <alignment horizontal="center" vertical="center" wrapText="1"/>
    </xf>
    <xf numFmtId="0" fontId="59" fillId="7" borderId="257" xfId="1" applyFont="1" applyFill="1" applyBorder="1" applyAlignment="1">
      <alignment horizontal="center" vertical="center" wrapText="1"/>
    </xf>
    <xf numFmtId="180" fontId="54" fillId="0" borderId="101" xfId="1" applyNumberFormat="1" applyFont="1" applyBorder="1" applyAlignment="1">
      <alignment horizontal="center" vertical="center" wrapText="1"/>
    </xf>
    <xf numFmtId="0" fontId="54" fillId="0" borderId="117" xfId="1" applyFont="1" applyBorder="1" applyAlignment="1">
      <alignment horizontal="left" vertical="center" wrapText="1"/>
    </xf>
    <xf numFmtId="0" fontId="54" fillId="0" borderId="222" xfId="1" applyFont="1" applyBorder="1" applyAlignment="1">
      <alignment horizontal="left" vertical="center" wrapText="1"/>
    </xf>
    <xf numFmtId="0" fontId="57" fillId="9" borderId="229" xfId="1" applyFont="1" applyFill="1" applyBorder="1" applyAlignment="1">
      <alignment horizontal="center" vertical="center"/>
    </xf>
    <xf numFmtId="0" fontId="59" fillId="6" borderId="264" xfId="1" applyFont="1" applyFill="1" applyBorder="1" applyAlignment="1">
      <alignment horizontal="center" vertical="center" wrapText="1"/>
    </xf>
    <xf numFmtId="0" fontId="59" fillId="6" borderId="150" xfId="1" applyFont="1" applyFill="1" applyBorder="1" applyAlignment="1">
      <alignment horizontal="center" vertical="center" wrapText="1"/>
    </xf>
    <xf numFmtId="0" fontId="56" fillId="6" borderId="265" xfId="1" applyFont="1" applyFill="1" applyBorder="1" applyAlignment="1">
      <alignment horizontal="center" vertical="center" wrapText="1"/>
    </xf>
    <xf numFmtId="0" fontId="56" fillId="6" borderId="264" xfId="1" applyFont="1" applyFill="1" applyBorder="1" applyAlignment="1">
      <alignment horizontal="center" vertical="center" wrapText="1"/>
    </xf>
    <xf numFmtId="0" fontId="56" fillId="6" borderId="292" xfId="1" applyFont="1" applyFill="1" applyBorder="1" applyAlignment="1">
      <alignment horizontal="center" vertical="center" wrapText="1"/>
    </xf>
    <xf numFmtId="0" fontId="56" fillId="7" borderId="266" xfId="1" applyFont="1" applyFill="1" applyBorder="1" applyAlignment="1">
      <alignment horizontal="center" vertical="center"/>
    </xf>
    <xf numFmtId="0" fontId="56" fillId="7" borderId="256" xfId="1" applyFont="1" applyFill="1" applyBorder="1" applyAlignment="1">
      <alignment horizontal="center" vertical="center"/>
    </xf>
    <xf numFmtId="0" fontId="56" fillId="7" borderId="293" xfId="1" applyFont="1" applyFill="1" applyBorder="1" applyAlignment="1">
      <alignment horizontal="center" vertical="center"/>
    </xf>
    <xf numFmtId="180" fontId="54" fillId="0" borderId="224" xfId="1" applyNumberFormat="1" applyFont="1" applyBorder="1" applyAlignment="1">
      <alignment horizontal="center" vertical="center"/>
    </xf>
    <xf numFmtId="0" fontId="54" fillId="0" borderId="109" xfId="1" applyFont="1" applyBorder="1" applyAlignment="1">
      <alignment horizontal="left" vertical="center" wrapText="1"/>
    </xf>
    <xf numFmtId="0" fontId="54" fillId="0" borderId="267" xfId="1" applyFont="1" applyBorder="1" applyAlignment="1">
      <alignment horizontal="left" vertical="center" wrapText="1"/>
    </xf>
    <xf numFmtId="0" fontId="57" fillId="9" borderId="255" xfId="1" applyFont="1" applyFill="1" applyBorder="1" applyAlignment="1">
      <alignment horizontal="center" vertical="center"/>
    </xf>
    <xf numFmtId="0" fontId="56" fillId="6" borderId="282" xfId="1" applyFont="1" applyFill="1" applyBorder="1" applyAlignment="1">
      <alignment horizontal="center" vertical="center" wrapText="1"/>
    </xf>
    <xf numFmtId="0" fontId="56" fillId="7" borderId="290" xfId="1" applyFont="1" applyFill="1" applyBorder="1" applyAlignment="1">
      <alignment horizontal="center" vertical="center"/>
    </xf>
    <xf numFmtId="180" fontId="54" fillId="0" borderId="259" xfId="1" applyNumberFormat="1" applyFont="1" applyBorder="1" applyAlignment="1">
      <alignment horizontal="center" vertical="center" wrapText="1"/>
    </xf>
    <xf numFmtId="0" fontId="54" fillId="0" borderId="273" xfId="1" applyFont="1" applyBorder="1" applyAlignment="1">
      <alignment horizontal="left" vertical="center" wrapText="1"/>
    </xf>
    <xf numFmtId="180" fontId="54" fillId="0" borderId="272" xfId="1" applyNumberFormat="1" applyFont="1" applyBorder="1" applyAlignment="1">
      <alignment horizontal="center" vertical="center" wrapText="1"/>
    </xf>
    <xf numFmtId="180" fontId="54" fillId="0" borderId="224" xfId="1" applyNumberFormat="1" applyFont="1" applyBorder="1" applyAlignment="1">
      <alignment horizontal="center" vertical="center" wrapText="1"/>
    </xf>
    <xf numFmtId="0" fontId="54" fillId="0" borderId="67" xfId="1" applyFont="1" applyBorder="1" applyAlignment="1">
      <alignment horizontal="center" vertical="center" wrapText="1"/>
    </xf>
    <xf numFmtId="0" fontId="54" fillId="0" borderId="259" xfId="1" applyFont="1" applyBorder="1" applyAlignment="1">
      <alignment horizontal="center" vertical="center" wrapText="1"/>
    </xf>
    <xf numFmtId="0" fontId="54" fillId="0" borderId="224" xfId="1" applyFont="1" applyBorder="1" applyAlignment="1">
      <alignment horizontal="center" vertical="center" wrapText="1"/>
    </xf>
    <xf numFmtId="0" fontId="50" fillId="0" borderId="47" xfId="1" applyFont="1" applyBorder="1" applyAlignment="1">
      <alignment wrapText="1"/>
    </xf>
    <xf numFmtId="0" fontId="50" fillId="0" borderId="119" xfId="1" applyFont="1" applyBorder="1" applyAlignment="1">
      <alignment wrapText="1"/>
    </xf>
    <xf numFmtId="0" fontId="59" fillId="7" borderId="302" xfId="1" applyFont="1" applyFill="1" applyBorder="1" applyAlignment="1">
      <alignment horizontal="center" vertical="center" wrapText="1"/>
    </xf>
    <xf numFmtId="0" fontId="50" fillId="0" borderId="302" xfId="1" applyFont="1" applyBorder="1" applyAlignment="1">
      <alignment wrapText="1"/>
    </xf>
    <xf numFmtId="0" fontId="50" fillId="0" borderId="236" xfId="1" applyFont="1" applyBorder="1" applyAlignment="1">
      <alignment wrapText="1"/>
    </xf>
    <xf numFmtId="180" fontId="54" fillId="7" borderId="219" xfId="1" applyNumberFormat="1" applyFont="1" applyFill="1" applyBorder="1" applyAlignment="1">
      <alignment horizontal="left" vertical="center" wrapText="1"/>
    </xf>
    <xf numFmtId="180" fontId="54" fillId="7" borderId="80" xfId="1" applyNumberFormat="1" applyFont="1" applyFill="1" applyBorder="1" applyAlignment="1">
      <alignment horizontal="left" vertical="center" wrapText="1"/>
    </xf>
    <xf numFmtId="0" fontId="50" fillId="0" borderId="226" xfId="1" applyFont="1" applyBorder="1" applyAlignment="1">
      <alignment wrapText="1"/>
    </xf>
    <xf numFmtId="0" fontId="56" fillId="7" borderId="0" xfId="1" applyFont="1" applyFill="1" applyBorder="1" applyAlignment="1">
      <alignment horizontal="center" vertical="center" wrapText="1"/>
    </xf>
    <xf numFmtId="0" fontId="50" fillId="0" borderId="0" xfId="1" applyFont="1" applyBorder="1" applyAlignment="1">
      <alignment wrapText="1"/>
    </xf>
    <xf numFmtId="0" fontId="50" fillId="0" borderId="198" xfId="1" applyFont="1" applyBorder="1" applyAlignment="1">
      <alignment wrapText="1"/>
    </xf>
    <xf numFmtId="0" fontId="50" fillId="0" borderId="67" xfId="1" applyFont="1" applyBorder="1" applyAlignment="1">
      <alignment wrapText="1"/>
    </xf>
    <xf numFmtId="0" fontId="50" fillId="0" borderId="224" xfId="1" applyFont="1" applyBorder="1" applyAlignment="1">
      <alignment wrapText="1"/>
    </xf>
    <xf numFmtId="0" fontId="50" fillId="0" borderId="70" xfId="1" applyFont="1" applyBorder="1" applyAlignment="1">
      <alignment horizontal="left"/>
    </xf>
    <xf numFmtId="0" fontId="50" fillId="0" borderId="225" xfId="1" applyFont="1" applyBorder="1" applyAlignment="1">
      <alignment horizontal="left"/>
    </xf>
    <xf numFmtId="180" fontId="54" fillId="7" borderId="274" xfId="1" applyNumberFormat="1" applyFont="1" applyFill="1" applyBorder="1" applyAlignment="1">
      <alignment horizontal="left" vertical="center" wrapText="1"/>
    </xf>
    <xf numFmtId="0" fontId="59" fillId="7" borderId="236" xfId="1" applyFont="1" applyFill="1" applyBorder="1" applyAlignment="1">
      <alignment horizontal="center" vertical="center" wrapText="1"/>
    </xf>
    <xf numFmtId="0" fontId="56" fillId="7" borderId="302" xfId="1" applyFont="1" applyFill="1" applyBorder="1" applyAlignment="1">
      <alignment horizontal="center" vertical="center" wrapText="1"/>
    </xf>
    <xf numFmtId="0" fontId="59" fillId="7" borderId="269" xfId="1" applyFont="1" applyFill="1" applyBorder="1" applyAlignment="1">
      <alignment horizontal="center" vertical="center" wrapText="1"/>
    </xf>
    <xf numFmtId="0" fontId="59" fillId="7" borderId="270" xfId="1" applyFont="1" applyFill="1" applyBorder="1" applyAlignment="1">
      <alignment horizontal="center" vertical="center" wrapText="1"/>
    </xf>
    <xf numFmtId="0" fontId="56" fillId="7" borderId="196" xfId="1" applyFont="1" applyFill="1" applyBorder="1" applyAlignment="1">
      <alignment horizontal="center" vertical="center" wrapText="1"/>
    </xf>
    <xf numFmtId="0" fontId="50" fillId="0" borderId="196" xfId="1" applyFont="1" applyBorder="1" applyAlignment="1">
      <alignment wrapText="1"/>
    </xf>
    <xf numFmtId="0" fontId="50" fillId="0" borderId="206" xfId="1" applyFont="1" applyBorder="1" applyAlignment="1">
      <alignment wrapText="1"/>
    </xf>
    <xf numFmtId="0" fontId="47" fillId="0" borderId="275" xfId="1" applyFont="1" applyBorder="1" applyAlignment="1">
      <alignment horizontal="center" vertical="center" wrapText="1"/>
    </xf>
    <xf numFmtId="0" fontId="50" fillId="0" borderId="116" xfId="1" applyFont="1" applyBorder="1" applyAlignment="1">
      <alignment wrapText="1"/>
    </xf>
    <xf numFmtId="0" fontId="50" fillId="0" borderId="221" xfId="1" applyFont="1" applyBorder="1" applyAlignment="1">
      <alignment wrapText="1"/>
    </xf>
    <xf numFmtId="0" fontId="50" fillId="0" borderId="261" xfId="1" applyFont="1" applyBorder="1" applyAlignment="1">
      <alignment wrapText="1"/>
    </xf>
    <xf numFmtId="0" fontId="50" fillId="0" borderId="2" xfId="1" applyFont="1" applyBorder="1" applyAlignment="1">
      <alignment wrapText="1"/>
    </xf>
    <xf numFmtId="0" fontId="50" fillId="0" borderId="259" xfId="1" applyFont="1" applyBorder="1" applyAlignment="1">
      <alignment wrapText="1"/>
    </xf>
    <xf numFmtId="180" fontId="54" fillId="7" borderId="283" xfId="1" applyNumberFormat="1" applyFont="1" applyFill="1" applyBorder="1" applyAlignment="1">
      <alignment horizontal="left" vertical="center" wrapText="1"/>
    </xf>
    <xf numFmtId="0" fontId="50" fillId="0" borderId="3" xfId="1" applyFont="1" applyBorder="1" applyAlignment="1">
      <alignment wrapText="1"/>
    </xf>
    <xf numFmtId="0" fontId="50" fillId="0" borderId="258" xfId="1" applyFont="1" applyBorder="1" applyAlignment="1">
      <alignment wrapText="1"/>
    </xf>
    <xf numFmtId="180" fontId="54" fillId="0" borderId="259" xfId="1" applyNumberFormat="1" applyFont="1" applyBorder="1" applyAlignment="1">
      <alignment horizontal="center" vertical="center"/>
    </xf>
    <xf numFmtId="0" fontId="50" fillId="0" borderId="269" xfId="1" applyFont="1" applyBorder="1" applyAlignment="1">
      <alignment wrapText="1"/>
    </xf>
    <xf numFmtId="0" fontId="50" fillId="0" borderId="270" xfId="1" applyFont="1" applyBorder="1" applyAlignment="1">
      <alignment wrapText="1"/>
    </xf>
    <xf numFmtId="0" fontId="50" fillId="0" borderId="70" xfId="1" applyFont="1" applyBorder="1" applyAlignment="1">
      <alignment wrapText="1"/>
    </xf>
    <xf numFmtId="0" fontId="50" fillId="0" borderId="225" xfId="1" applyFont="1" applyBorder="1" applyAlignment="1">
      <alignment wrapText="1"/>
    </xf>
    <xf numFmtId="0" fontId="59" fillId="7" borderId="196" xfId="1" applyFont="1" applyFill="1" applyBorder="1" applyAlignment="1">
      <alignment horizontal="center" vertical="center" wrapText="1"/>
    </xf>
    <xf numFmtId="0" fontId="50" fillId="0" borderId="280" xfId="1" applyFont="1" applyBorder="1" applyAlignment="1">
      <alignment wrapText="1"/>
    </xf>
    <xf numFmtId="0" fontId="59" fillId="7" borderId="269" xfId="1" applyFont="1" applyFill="1" applyBorder="1" applyAlignment="1">
      <alignment horizontal="center" vertical="center" wrapText="1" shrinkToFit="1"/>
    </xf>
    <xf numFmtId="0" fontId="59" fillId="7" borderId="270" xfId="1" applyFont="1" applyFill="1" applyBorder="1" applyAlignment="1">
      <alignment horizontal="center" vertical="center" wrapText="1" shrinkToFit="1"/>
    </xf>
    <xf numFmtId="0" fontId="56" fillId="7" borderId="281" xfId="1" applyFont="1" applyFill="1" applyBorder="1" applyAlignment="1">
      <alignment horizontal="center" vertical="center" wrapText="1"/>
    </xf>
    <xf numFmtId="0" fontId="56" fillId="7" borderId="269" xfId="1" applyFont="1" applyFill="1" applyBorder="1" applyAlignment="1">
      <alignment horizontal="center" vertical="center" wrapText="1"/>
    </xf>
    <xf numFmtId="0" fontId="56" fillId="7" borderId="301" xfId="1" applyFont="1" applyFill="1" applyBorder="1" applyAlignment="1">
      <alignment horizontal="center" vertical="center" wrapText="1"/>
    </xf>
    <xf numFmtId="0" fontId="54" fillId="0" borderId="101" xfId="1" applyFont="1" applyBorder="1" applyAlignment="1">
      <alignment horizontal="center" vertical="center"/>
    </xf>
    <xf numFmtId="0" fontId="54" fillId="0" borderId="259" xfId="1" applyFont="1" applyBorder="1" applyAlignment="1">
      <alignment horizontal="center" vertical="center"/>
    </xf>
    <xf numFmtId="0" fontId="47" fillId="0" borderId="88" xfId="1" applyFont="1" applyBorder="1" applyAlignment="1">
      <alignment horizontal="center" vertical="center"/>
    </xf>
    <xf numFmtId="0" fontId="50" fillId="0" borderId="70" xfId="1" applyFont="1" applyBorder="1" applyAlignment="1">
      <alignment vertical="center"/>
    </xf>
    <xf numFmtId="0" fontId="50" fillId="0" borderId="260" xfId="1" applyFont="1" applyBorder="1" applyAlignment="1">
      <alignment vertical="center"/>
    </xf>
    <xf numFmtId="0" fontId="60" fillId="0" borderId="67" xfId="1" applyFont="1" applyBorder="1" applyAlignment="1">
      <alignment vertical="center"/>
    </xf>
    <xf numFmtId="0" fontId="60" fillId="0" borderId="259" xfId="1" applyFont="1" applyBorder="1" applyAlignment="1">
      <alignment vertical="center"/>
    </xf>
    <xf numFmtId="0" fontId="50" fillId="10" borderId="118" xfId="1" applyFont="1" applyFill="1" applyBorder="1" applyAlignment="1">
      <alignment vertical="center"/>
    </xf>
    <xf numFmtId="0" fontId="50" fillId="10" borderId="255" xfId="1" applyFont="1" applyFill="1" applyBorder="1" applyAlignment="1">
      <alignment vertical="center"/>
    </xf>
    <xf numFmtId="0" fontId="56" fillId="6" borderId="251" xfId="1" applyFont="1" applyFill="1" applyBorder="1" applyAlignment="1">
      <alignment horizontal="center" vertical="center" wrapText="1"/>
    </xf>
    <xf numFmtId="0" fontId="56" fillId="7" borderId="252" xfId="1" applyFont="1" applyFill="1" applyBorder="1" applyAlignment="1">
      <alignment horizontal="center" vertical="center"/>
    </xf>
    <xf numFmtId="0" fontId="56" fillId="0" borderId="63" xfId="1" applyFont="1" applyBorder="1" applyAlignment="1">
      <alignment horizontal="center" vertical="center"/>
    </xf>
    <xf numFmtId="0" fontId="50" fillId="0" borderId="117" xfId="1" applyFont="1" applyBorder="1" applyAlignment="1"/>
    <xf numFmtId="0" fontId="50" fillId="0" borderId="254" xfId="1" applyFont="1" applyBorder="1" applyAlignment="1"/>
    <xf numFmtId="0" fontId="50" fillId="0" borderId="267" xfId="1" applyFont="1" applyBorder="1" applyAlignment="1"/>
    <xf numFmtId="0" fontId="50" fillId="0" borderId="223" xfId="1" applyFont="1" applyBorder="1" applyAlignment="1"/>
    <xf numFmtId="0" fontId="50" fillId="0" borderId="220" xfId="1" applyFont="1" applyBorder="1" applyAlignment="1"/>
    <xf numFmtId="0" fontId="50" fillId="0" borderId="222" xfId="1" applyFont="1" applyBorder="1" applyAlignment="1"/>
    <xf numFmtId="0" fontId="50" fillId="0" borderId="47" xfId="1" applyFont="1" applyBorder="1" applyAlignment="1">
      <alignment vertical="center"/>
    </xf>
    <xf numFmtId="0" fontId="50" fillId="0" borderId="119" xfId="1" applyFont="1" applyBorder="1" applyAlignment="1">
      <alignment vertical="center"/>
    </xf>
    <xf numFmtId="0" fontId="50" fillId="0" borderId="48" xfId="1" applyFont="1" applyBorder="1" applyAlignment="1">
      <alignment vertical="center"/>
    </xf>
    <xf numFmtId="0" fontId="50" fillId="0" borderId="120" xfId="1" applyFont="1" applyBorder="1" applyAlignment="1">
      <alignment vertical="center"/>
    </xf>
    <xf numFmtId="0" fontId="50" fillId="0" borderId="261" xfId="1" applyFont="1" applyBorder="1" applyAlignment="1">
      <alignment vertical="center"/>
    </xf>
    <xf numFmtId="0" fontId="56" fillId="7" borderId="285" xfId="1" applyFont="1" applyFill="1" applyBorder="1" applyAlignment="1">
      <alignment horizontal="center" vertical="center"/>
    </xf>
    <xf numFmtId="0" fontId="56" fillId="7" borderId="286" xfId="1" applyFont="1" applyFill="1" applyBorder="1" applyAlignment="1">
      <alignment horizontal="center" vertical="center"/>
    </xf>
    <xf numFmtId="0" fontId="50" fillId="0" borderId="286" xfId="1" applyFont="1" applyBorder="1" applyAlignment="1">
      <alignment vertical="center"/>
    </xf>
    <xf numFmtId="0" fontId="50" fillId="0" borderId="288" xfId="1" applyFont="1" applyBorder="1" applyAlignment="1">
      <alignment vertical="center"/>
    </xf>
    <xf numFmtId="0" fontId="50" fillId="0" borderId="225" xfId="1" applyFont="1" applyBorder="1" applyAlignment="1">
      <alignment vertical="center"/>
    </xf>
    <xf numFmtId="0" fontId="60" fillId="0" borderId="224" xfId="1" applyFont="1" applyBorder="1" applyAlignment="1">
      <alignment vertical="center"/>
    </xf>
    <xf numFmtId="0" fontId="50" fillId="10" borderId="229" xfId="1" applyFont="1" applyFill="1" applyBorder="1" applyAlignment="1">
      <alignment vertical="center"/>
    </xf>
    <xf numFmtId="0" fontId="50" fillId="0" borderId="226" xfId="1" applyFont="1" applyBorder="1" applyAlignment="1">
      <alignment vertical="center"/>
    </xf>
    <xf numFmtId="0" fontId="50" fillId="0" borderId="228" xfId="1" applyFont="1" applyBorder="1" applyAlignment="1">
      <alignment vertical="center"/>
    </xf>
    <xf numFmtId="0" fontId="50" fillId="0" borderId="186" xfId="1" applyFont="1" applyBorder="1" applyAlignment="1">
      <alignment vertical="center"/>
    </xf>
    <xf numFmtId="0" fontId="50" fillId="0" borderId="294" xfId="1" applyFont="1" applyBorder="1" applyAlignment="1">
      <alignment vertical="center"/>
    </xf>
    <xf numFmtId="0" fontId="50" fillId="0" borderId="67" xfId="1" applyFont="1" applyBorder="1" applyAlignment="1">
      <alignment vertical="center"/>
    </xf>
    <xf numFmtId="0" fontId="50" fillId="0" borderId="224" xfId="1" applyFont="1" applyBorder="1" applyAlignment="1">
      <alignment vertical="center"/>
    </xf>
    <xf numFmtId="0" fontId="50" fillId="0" borderId="300" xfId="1" applyFont="1" applyBorder="1" applyAlignment="1">
      <alignment vertical="center"/>
    </xf>
    <xf numFmtId="0" fontId="50" fillId="0" borderId="259" xfId="1" applyFont="1" applyBorder="1" applyAlignment="1">
      <alignment vertical="center"/>
    </xf>
    <xf numFmtId="0" fontId="47" fillId="0" borderId="221" xfId="1" applyFont="1" applyBorder="1" applyAlignment="1">
      <alignment horizontal="center" vertical="center"/>
    </xf>
    <xf numFmtId="0" fontId="47" fillId="0" borderId="258" xfId="1" applyFont="1" applyBorder="1" applyAlignment="1">
      <alignment horizontal="center" vertical="center"/>
    </xf>
    <xf numFmtId="0" fontId="50" fillId="0" borderId="295" xfId="1" applyFont="1" applyBorder="1" applyAlignment="1">
      <alignment vertical="center"/>
    </xf>
    <xf numFmtId="0" fontId="50" fillId="0" borderId="102" xfId="1" applyFont="1" applyBorder="1" applyAlignment="1">
      <alignment vertical="center"/>
    </xf>
    <xf numFmtId="0" fontId="50" fillId="10" borderId="106" xfId="1" applyFont="1" applyFill="1" applyBorder="1" applyAlignment="1">
      <alignment vertical="center"/>
    </xf>
    <xf numFmtId="0" fontId="50" fillId="0" borderId="122" xfId="1" applyFont="1" applyBorder="1" applyAlignment="1">
      <alignment vertical="center"/>
    </xf>
    <xf numFmtId="0" fontId="50" fillId="0" borderId="287" xfId="1" applyFont="1" applyBorder="1" applyAlignment="1">
      <alignment vertical="center"/>
    </xf>
    <xf numFmtId="0" fontId="50" fillId="0" borderId="101" xfId="1" applyFont="1" applyBorder="1" applyAlignment="1">
      <alignment vertical="center"/>
    </xf>
    <xf numFmtId="0" fontId="50" fillId="0" borderId="86" xfId="1" applyFont="1" applyBorder="1" applyAlignment="1">
      <alignment vertical="center"/>
    </xf>
    <xf numFmtId="0" fontId="50" fillId="0" borderId="263" xfId="1" applyFont="1" applyBorder="1" applyAlignment="1">
      <alignment vertical="center"/>
    </xf>
    <xf numFmtId="0" fontId="47" fillId="0" borderId="299" xfId="1" applyFont="1" applyBorder="1" applyAlignment="1">
      <alignment horizontal="center" vertical="center"/>
    </xf>
    <xf numFmtId="0" fontId="47" fillId="0" borderId="294" xfId="1" applyFont="1" applyBorder="1" applyAlignment="1">
      <alignment horizontal="center" vertical="center"/>
    </xf>
    <xf numFmtId="0" fontId="47" fillId="0" borderId="300" xfId="1" applyFont="1" applyBorder="1" applyAlignment="1">
      <alignment horizontal="center" vertical="center"/>
    </xf>
    <xf numFmtId="0" fontId="59" fillId="7" borderId="256" xfId="1" applyFont="1" applyFill="1" applyBorder="1" applyAlignment="1">
      <alignment horizontal="center" vertical="center"/>
    </xf>
    <xf numFmtId="0" fontId="59" fillId="7" borderId="257" xfId="1" applyFont="1" applyFill="1" applyBorder="1" applyAlignment="1">
      <alignment horizontal="center" vertical="center"/>
    </xf>
    <xf numFmtId="0" fontId="54" fillId="0" borderId="99" xfId="1" applyFont="1" applyBorder="1" applyAlignment="1">
      <alignment horizontal="left" vertical="center" wrapText="1"/>
    </xf>
    <xf numFmtId="0" fontId="57" fillId="9" borderId="106" xfId="1" applyFont="1" applyFill="1" applyBorder="1" applyAlignment="1">
      <alignment horizontal="center" vertical="center"/>
    </xf>
    <xf numFmtId="0" fontId="56" fillId="7" borderId="141" xfId="1" applyFont="1" applyFill="1" applyBorder="1" applyAlignment="1">
      <alignment horizontal="center" vertical="center"/>
    </xf>
    <xf numFmtId="180" fontId="54" fillId="0" borderId="101" xfId="1" applyNumberFormat="1" applyFont="1" applyBorder="1" applyAlignment="1">
      <alignment horizontal="center" vertical="center"/>
    </xf>
    <xf numFmtId="0" fontId="47" fillId="0" borderId="98" xfId="1" applyFont="1" applyBorder="1" applyAlignment="1">
      <alignment horizontal="center" vertical="center"/>
    </xf>
    <xf numFmtId="0" fontId="56" fillId="6" borderId="142" xfId="1" applyFont="1" applyFill="1" applyBorder="1" applyAlignment="1">
      <alignment horizontal="center" vertical="center" wrapText="1"/>
    </xf>
    <xf numFmtId="0" fontId="54" fillId="0" borderId="224" xfId="1" applyFont="1" applyBorder="1" applyAlignment="1">
      <alignment horizontal="center" vertical="center"/>
    </xf>
    <xf numFmtId="0" fontId="65" fillId="0" borderId="117" xfId="1" applyFont="1" applyBorder="1" applyAlignment="1">
      <alignment horizontal="left" vertical="center" wrapText="1"/>
    </xf>
    <xf numFmtId="180" fontId="65" fillId="0" borderId="67" xfId="1" applyNumberFormat="1" applyFont="1" applyBorder="1" applyAlignment="1">
      <alignment horizontal="center" vertical="center" wrapText="1"/>
    </xf>
    <xf numFmtId="0" fontId="65" fillId="0" borderId="109" xfId="1" applyFont="1" applyBorder="1" applyAlignment="1">
      <alignment horizontal="left" vertical="center" wrapText="1"/>
    </xf>
    <xf numFmtId="180" fontId="65" fillId="0" borderId="111" xfId="1" applyNumberFormat="1" applyFont="1" applyBorder="1" applyAlignment="1">
      <alignment horizontal="center" vertical="center" wrapText="1"/>
    </xf>
    <xf numFmtId="180" fontId="65" fillId="0" borderId="272" xfId="1" applyNumberFormat="1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11" fillId="0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00" xfId="0" applyFont="1" applyFill="1" applyBorder="1" applyAlignment="1">
      <alignment horizontal="center" vertical="center"/>
    </xf>
    <xf numFmtId="0" fontId="3" fillId="0" borderId="212" xfId="0" applyFont="1" applyFill="1" applyBorder="1" applyAlignment="1">
      <alignment horizontal="center" vertical="center"/>
    </xf>
    <xf numFmtId="0" fontId="3" fillId="0" borderId="201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97" xfId="0" applyFont="1" applyFill="1" applyBorder="1" applyAlignment="1">
      <alignment horizontal="center" vertical="center"/>
    </xf>
    <xf numFmtId="0" fontId="3" fillId="0" borderId="198" xfId="0" applyFont="1" applyFill="1" applyBorder="1" applyAlignment="1">
      <alignment horizontal="center" vertical="center"/>
    </xf>
    <xf numFmtId="0" fontId="3" fillId="0" borderId="199" xfId="0" applyFont="1" applyFill="1" applyBorder="1" applyAlignment="1">
      <alignment horizontal="center" vertical="center"/>
    </xf>
    <xf numFmtId="0" fontId="11" fillId="0" borderId="200" xfId="0" applyFont="1" applyFill="1" applyBorder="1" applyAlignment="1">
      <alignment horizontal="center" vertical="center"/>
    </xf>
    <xf numFmtId="0" fontId="11" fillId="0" borderId="212" xfId="0" applyFont="1" applyFill="1" applyBorder="1" applyAlignment="1">
      <alignment horizontal="center" vertical="center"/>
    </xf>
    <xf numFmtId="0" fontId="11" fillId="0" borderId="201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197" xfId="0" applyFont="1" applyFill="1" applyBorder="1" applyAlignment="1">
      <alignment horizontal="center" vertical="center"/>
    </xf>
    <xf numFmtId="0" fontId="11" fillId="0" borderId="198" xfId="0" applyFont="1" applyFill="1" applyBorder="1" applyAlignment="1">
      <alignment horizontal="center" vertical="center"/>
    </xf>
    <xf numFmtId="0" fontId="11" fillId="0" borderId="199" xfId="0" applyFont="1" applyFill="1" applyBorder="1" applyAlignment="1">
      <alignment horizontal="center" vertical="center"/>
    </xf>
    <xf numFmtId="0" fontId="0" fillId="0" borderId="200" xfId="0" applyFont="1" applyBorder="1" applyAlignment="1">
      <alignment horizontal="center" vertical="center"/>
    </xf>
    <xf numFmtId="0" fontId="3" fillId="0" borderId="212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3" fillId="0" borderId="197" xfId="0" applyFont="1" applyBorder="1" applyAlignment="1">
      <alignment horizontal="center" vertical="center"/>
    </xf>
    <xf numFmtId="0" fontId="3" fillId="0" borderId="198" xfId="0" applyFont="1" applyBorder="1" applyAlignment="1">
      <alignment horizontal="center" vertical="center"/>
    </xf>
    <xf numFmtId="0" fontId="3" fillId="0" borderId="199" xfId="0" applyFont="1" applyBorder="1" applyAlignment="1">
      <alignment horizontal="center" vertical="center"/>
    </xf>
    <xf numFmtId="0" fontId="3" fillId="0" borderId="200" xfId="0" applyFont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01" xfId="1" applyNumberFormat="1" applyFont="1" applyFill="1" applyBorder="1" applyAlignment="1">
      <alignment horizontal="center" vertical="center"/>
    </xf>
    <xf numFmtId="0" fontId="12" fillId="0" borderId="211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210" xfId="1" applyFont="1" applyFill="1" applyBorder="1" applyAlignment="1">
      <alignment horizontal="center" vertical="center"/>
    </xf>
    <xf numFmtId="0" fontId="12" fillId="0" borderId="200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197" xfId="1" applyFont="1" applyFill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201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199" xfId="1" applyFont="1" applyFill="1" applyBorder="1" applyAlignment="1">
      <alignment horizontal="center" vertical="center"/>
    </xf>
    <xf numFmtId="0" fontId="82" fillId="8" borderId="81" xfId="1" applyFont="1" applyFill="1" applyBorder="1" applyAlignment="1">
      <alignment horizontal="center" vertical="center"/>
    </xf>
    <xf numFmtId="0" fontId="78" fillId="0" borderId="131" xfId="1" applyFont="1" applyBorder="1" applyAlignment="1"/>
    <xf numFmtId="0" fontId="82" fillId="8" borderId="132" xfId="1" applyFont="1" applyFill="1" applyBorder="1" applyAlignment="1">
      <alignment horizontal="center" vertical="center" wrapText="1"/>
    </xf>
    <xf numFmtId="0" fontId="82" fillId="8" borderId="132" xfId="1" applyFont="1" applyFill="1" applyBorder="1" applyAlignment="1">
      <alignment horizontal="center" vertical="center"/>
    </xf>
    <xf numFmtId="0" fontId="78" fillId="0" borderId="81" xfId="1" applyFont="1" applyBorder="1" applyAlignment="1"/>
    <xf numFmtId="179" fontId="83" fillId="8" borderId="81" xfId="1" applyNumberFormat="1" applyFont="1" applyFill="1" applyBorder="1" applyAlignment="1">
      <alignment horizontal="left" vertical="center"/>
    </xf>
    <xf numFmtId="179" fontId="83" fillId="8" borderId="155" xfId="1" applyNumberFormat="1" applyFont="1" applyFill="1" applyBorder="1" applyAlignment="1">
      <alignment horizontal="left" vertical="center"/>
    </xf>
    <xf numFmtId="0" fontId="78" fillId="0" borderId="155" xfId="1" applyFont="1" applyBorder="1" applyAlignment="1"/>
    <xf numFmtId="0" fontId="77" fillId="8" borderId="128" xfId="1" applyFont="1" applyFill="1" applyBorder="1" applyAlignment="1">
      <alignment horizontal="center" vertical="center"/>
    </xf>
    <xf numFmtId="0" fontId="78" fillId="0" borderId="134" xfId="1" applyFont="1" applyBorder="1" applyAlignment="1"/>
    <xf numFmtId="0" fontId="77" fillId="8" borderId="129" xfId="1" applyFont="1" applyFill="1" applyBorder="1" applyAlignment="1">
      <alignment horizontal="center" vertical="center"/>
    </xf>
    <xf numFmtId="0" fontId="78" fillId="0" borderId="135" xfId="1" applyFont="1" applyBorder="1" applyAlignment="1"/>
    <xf numFmtId="0" fontId="77" fillId="8" borderId="89" xfId="1" applyFont="1" applyFill="1" applyBorder="1" applyAlignment="1">
      <alignment horizontal="center" vertical="center" wrapText="1"/>
    </xf>
    <xf numFmtId="0" fontId="78" fillId="0" borderId="128" xfId="1" applyFont="1" applyBorder="1" applyAlignment="1"/>
    <xf numFmtId="0" fontId="78" fillId="0" borderId="124" xfId="1" applyFont="1" applyBorder="1" applyAlignment="1"/>
    <xf numFmtId="0" fontId="79" fillId="8" borderId="130" xfId="1" applyFont="1" applyFill="1" applyBorder="1" applyAlignment="1">
      <alignment horizontal="center" vertical="center"/>
    </xf>
    <xf numFmtId="0" fontId="79" fillId="8" borderId="132" xfId="1" applyFont="1" applyFill="1" applyBorder="1" applyAlignment="1">
      <alignment horizontal="center" vertical="center"/>
    </xf>
    <xf numFmtId="0" fontId="83" fillId="0" borderId="136" xfId="1" applyFont="1" applyBorder="1" applyAlignment="1">
      <alignment horizontal="center" vertical="center"/>
    </xf>
    <xf numFmtId="0" fontId="78" fillId="0" borderId="137" xfId="1" applyFont="1" applyBorder="1" applyAlignment="1"/>
    <xf numFmtId="0" fontId="83" fillId="0" borderId="138" xfId="1" applyFont="1" applyBorder="1" applyAlignment="1">
      <alignment horizontal="center" vertical="center"/>
    </xf>
    <xf numFmtId="0" fontId="75" fillId="0" borderId="0" xfId="1" applyFont="1" applyAlignment="1">
      <alignment horizontal="center" vertical="center"/>
    </xf>
    <xf numFmtId="0" fontId="77" fillId="8" borderId="128" xfId="1" applyFont="1" applyFill="1" applyBorder="1" applyAlignment="1">
      <alignment horizontal="center" vertical="center" wrapText="1"/>
    </xf>
    <xf numFmtId="0" fontId="83" fillId="0" borderId="137" xfId="1" applyFont="1" applyBorder="1" applyAlignment="1">
      <alignment horizontal="center" vertical="center"/>
    </xf>
    <xf numFmtId="0" fontId="84" fillId="8" borderId="128" xfId="1" applyFont="1" applyFill="1" applyBorder="1" applyAlignment="1">
      <alignment horizontal="center" vertical="center" wrapText="1"/>
    </xf>
    <xf numFmtId="0" fontId="85" fillId="0" borderId="134" xfId="1" applyFont="1" applyBorder="1" applyAlignment="1"/>
    <xf numFmtId="0" fontId="77" fillId="8" borderId="129" xfId="1" applyFont="1" applyFill="1" applyBorder="1" applyAlignment="1">
      <alignment horizontal="center" vertical="center" wrapText="1"/>
    </xf>
    <xf numFmtId="0" fontId="80" fillId="0" borderId="136" xfId="1" applyFont="1" applyBorder="1" applyAlignment="1">
      <alignment horizontal="center" vertical="center"/>
    </xf>
    <xf numFmtId="0" fontId="81" fillId="0" borderId="137" xfId="1" applyFont="1" applyBorder="1" applyAlignment="1"/>
    <xf numFmtId="0" fontId="80" fillId="0" borderId="138" xfId="1" applyFont="1" applyBorder="1" applyAlignment="1">
      <alignment horizontal="center" vertical="center"/>
    </xf>
    <xf numFmtId="0" fontId="77" fillId="8" borderId="134" xfId="1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90" fillId="0" borderId="25" xfId="0" applyFont="1" applyBorder="1" applyAlignment="1">
      <alignment horizontal="center" vertical="center"/>
    </xf>
    <xf numFmtId="0" fontId="87" fillId="0" borderId="0" xfId="0" applyFont="1" applyBorder="1" applyAlignment="1">
      <alignment horizontal="center" vertical="center"/>
    </xf>
    <xf numFmtId="0" fontId="90" fillId="0" borderId="18" xfId="0" applyFont="1" applyBorder="1" applyAlignment="1">
      <alignment horizontal="center" vertical="center"/>
    </xf>
    <xf numFmtId="0" fontId="92" fillId="0" borderId="21" xfId="0" applyFont="1" applyBorder="1" applyAlignment="1">
      <alignment horizontal="center" vertical="center"/>
    </xf>
    <xf numFmtId="0" fontId="92" fillId="0" borderId="22" xfId="0" applyFont="1" applyBorder="1" applyAlignment="1">
      <alignment horizontal="center" vertical="center"/>
    </xf>
    <xf numFmtId="0" fontId="90" fillId="0" borderId="21" xfId="0" applyFont="1" applyBorder="1" applyAlignment="1">
      <alignment horizontal="center" vertical="center"/>
    </xf>
    <xf numFmtId="0" fontId="90" fillId="0" borderId="22" xfId="0" applyFont="1" applyBorder="1" applyAlignment="1">
      <alignment horizontal="center" vertical="center"/>
    </xf>
    <xf numFmtId="0" fontId="92" fillId="0" borderId="34" xfId="0" applyFont="1" applyBorder="1" applyAlignment="1">
      <alignment horizontal="center" vertical="center"/>
    </xf>
    <xf numFmtId="0" fontId="88" fillId="0" borderId="26" xfId="0" applyFont="1" applyBorder="1" applyAlignment="1">
      <alignment horizontal="center"/>
    </xf>
    <xf numFmtId="0" fontId="88" fillId="0" borderId="27" xfId="0" applyFont="1" applyBorder="1" applyAlignment="1">
      <alignment horizontal="center"/>
    </xf>
    <xf numFmtId="0" fontId="88" fillId="0" borderId="28" xfId="0" applyFont="1" applyBorder="1" applyAlignment="1">
      <alignment horizontal="center"/>
    </xf>
    <xf numFmtId="0" fontId="88" fillId="0" borderId="29" xfId="0" applyFont="1" applyBorder="1" applyAlignment="1">
      <alignment horizontal="center"/>
    </xf>
    <xf numFmtId="0" fontId="88" fillId="0" borderId="30" xfId="0" applyFont="1" applyBorder="1" applyAlignment="1">
      <alignment horizontal="center"/>
    </xf>
    <xf numFmtId="0" fontId="88" fillId="0" borderId="31" xfId="0" applyFont="1" applyBorder="1" applyAlignment="1">
      <alignment horizontal="center"/>
    </xf>
    <xf numFmtId="0" fontId="89" fillId="0" borderId="6" xfId="0" applyFont="1" applyBorder="1" applyAlignment="1">
      <alignment horizontal="center" vertical="center"/>
    </xf>
    <xf numFmtId="0" fontId="89" fillId="0" borderId="1" xfId="0" applyFont="1" applyBorder="1" applyAlignment="1">
      <alignment horizontal="center" vertical="center"/>
    </xf>
    <xf numFmtId="0" fontId="89" fillId="0" borderId="7" xfId="0" applyFont="1" applyBorder="1" applyAlignment="1">
      <alignment horizontal="center" vertical="center"/>
    </xf>
    <xf numFmtId="0" fontId="89" fillId="0" borderId="33" xfId="0" applyFont="1" applyBorder="1" applyAlignment="1">
      <alignment horizontal="center" vertical="center"/>
    </xf>
    <xf numFmtId="0" fontId="89" fillId="0" borderId="0" xfId="0" applyFont="1" applyBorder="1" applyAlignment="1">
      <alignment horizontal="center" vertical="center"/>
    </xf>
    <xf numFmtId="0" fontId="89" fillId="0" borderId="24" xfId="0" applyFont="1" applyBorder="1" applyAlignment="1">
      <alignment horizontal="center" vertical="center"/>
    </xf>
    <xf numFmtId="0" fontId="90" fillId="0" borderId="8" xfId="0" applyFont="1" applyBorder="1" applyAlignment="1">
      <alignment horizontal="center" vertical="center"/>
    </xf>
    <xf numFmtId="0" fontId="90" fillId="0" borderId="9" xfId="0" applyFont="1" applyBorder="1" applyAlignment="1">
      <alignment horizontal="center" vertical="center"/>
    </xf>
    <xf numFmtId="0" fontId="90" fillId="0" borderId="208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91" fillId="0" borderId="9" xfId="0" applyFont="1" applyBorder="1" applyAlignment="1">
      <alignment horizontal="center" vertical="center"/>
    </xf>
    <xf numFmtId="0" fontId="91" fillId="0" borderId="32" xfId="0" applyFont="1" applyBorder="1" applyAlignment="1">
      <alignment horizontal="center" vertical="center"/>
    </xf>
    <xf numFmtId="0" fontId="90" fillId="0" borderId="12" xfId="0" applyFont="1" applyBorder="1" applyAlignment="1">
      <alignment horizontal="center" vertical="center"/>
    </xf>
    <xf numFmtId="0" fontId="87" fillId="0" borderId="12" xfId="0" applyFont="1" applyBorder="1" applyAlignment="1">
      <alignment horizontal="center" vertical="center"/>
    </xf>
    <xf numFmtId="0" fontId="87" fillId="0" borderId="16" xfId="0" applyFont="1" applyBorder="1" applyAlignment="1">
      <alignment horizontal="center" vertical="center"/>
    </xf>
    <xf numFmtId="0" fontId="87" fillId="0" borderId="33" xfId="0" applyFont="1" applyBorder="1" applyAlignment="1">
      <alignment horizontal="center" vertical="center"/>
    </xf>
    <xf numFmtId="0" fontId="87" fillId="0" borderId="24" xfId="0" applyFont="1" applyBorder="1" applyAlignment="1">
      <alignment horizontal="center" vertical="center"/>
    </xf>
    <xf numFmtId="0" fontId="87" fillId="0" borderId="19" xfId="0" applyFont="1" applyBorder="1" applyAlignment="1">
      <alignment horizontal="center" vertical="center"/>
    </xf>
    <xf numFmtId="0" fontId="87" fillId="0" borderId="2" xfId="0" applyFont="1" applyBorder="1" applyAlignment="1">
      <alignment horizontal="center" vertical="center"/>
    </xf>
    <xf numFmtId="0" fontId="87" fillId="0" borderId="20" xfId="0" applyFont="1" applyBorder="1" applyAlignment="1">
      <alignment horizontal="center" vertical="center"/>
    </xf>
    <xf numFmtId="14" fontId="87" fillId="0" borderId="12" xfId="0" applyNumberFormat="1" applyFont="1" applyBorder="1" applyAlignment="1">
      <alignment horizontal="center" vertical="center"/>
    </xf>
    <xf numFmtId="14" fontId="87" fillId="0" borderId="16" xfId="0" applyNumberFormat="1" applyFont="1" applyBorder="1" applyAlignment="1">
      <alignment horizontal="center" vertical="center"/>
    </xf>
    <xf numFmtId="0" fontId="91" fillId="0" borderId="8" xfId="0" applyFont="1" applyBorder="1" applyAlignment="1">
      <alignment horizontal="center" vertical="center"/>
    </xf>
    <xf numFmtId="0" fontId="96" fillId="8" borderId="69" xfId="1" applyFont="1" applyFill="1" applyBorder="1" applyAlignment="1">
      <alignment horizontal="center" vertical="center" wrapText="1"/>
    </xf>
    <xf numFmtId="0" fontId="96" fillId="8" borderId="85" xfId="1" applyFont="1" applyFill="1" applyBorder="1" applyAlignment="1">
      <alignment horizontal="center" vertical="center" wrapText="1"/>
    </xf>
    <xf numFmtId="0" fontId="96" fillId="8" borderId="69" xfId="1" applyFont="1" applyFill="1" applyBorder="1" applyAlignment="1">
      <alignment horizontal="center" vertical="center"/>
    </xf>
    <xf numFmtId="0" fontId="96" fillId="8" borderId="85" xfId="1" applyFont="1" applyFill="1" applyBorder="1" applyAlignment="1">
      <alignment horizontal="center" vertical="center"/>
    </xf>
    <xf numFmtId="0" fontId="96" fillId="8" borderId="323" xfId="1" applyFont="1" applyFill="1" applyBorder="1" applyAlignment="1">
      <alignment horizontal="center" vertical="center"/>
    </xf>
    <xf numFmtId="0" fontId="96" fillId="8" borderId="209" xfId="1" applyFont="1" applyFill="1" applyBorder="1" applyAlignment="1">
      <alignment horizontal="center" vertical="center"/>
    </xf>
    <xf numFmtId="0" fontId="96" fillId="8" borderId="87" xfId="1" applyFont="1" applyFill="1" applyBorder="1" applyAlignment="1">
      <alignment horizontal="center" vertical="center"/>
    </xf>
    <xf numFmtId="0" fontId="96" fillId="8" borderId="326" xfId="1" applyFont="1" applyFill="1" applyBorder="1" applyAlignment="1">
      <alignment horizontal="center" vertical="center"/>
    </xf>
    <xf numFmtId="0" fontId="96" fillId="8" borderId="88" xfId="1" applyFont="1" applyFill="1" applyBorder="1" applyAlignment="1">
      <alignment horizontal="center" vertical="center"/>
    </xf>
    <xf numFmtId="0" fontId="96" fillId="8" borderId="327" xfId="1" applyFont="1" applyFill="1" applyBorder="1" applyAlignment="1">
      <alignment horizontal="center" vertical="center"/>
    </xf>
    <xf numFmtId="0" fontId="96" fillId="8" borderId="0" xfId="1" applyFont="1" applyFill="1" applyBorder="1" applyAlignment="1">
      <alignment horizontal="center" vertical="center"/>
    </xf>
    <xf numFmtId="0" fontId="96" fillId="8" borderId="114" xfId="1" applyFont="1" applyFill="1" applyBorder="1" applyAlignment="1">
      <alignment horizontal="center" vertical="center"/>
    </xf>
    <xf numFmtId="0" fontId="96" fillId="8" borderId="86" xfId="1" applyFont="1" applyFill="1" applyBorder="1" applyAlignment="1">
      <alignment horizontal="center" vertical="center"/>
    </xf>
    <xf numFmtId="0" fontId="96" fillId="8" borderId="165" xfId="1" applyFont="1" applyFill="1" applyBorder="1" applyAlignment="1">
      <alignment horizontal="center"/>
    </xf>
    <xf numFmtId="0" fontId="96" fillId="8" borderId="65" xfId="1" applyFont="1" applyFill="1" applyBorder="1" applyAlignment="1">
      <alignment horizontal="center"/>
    </xf>
    <xf numFmtId="0" fontId="96" fillId="8" borderId="107" xfId="1" applyFont="1" applyFill="1" applyBorder="1" applyAlignment="1">
      <alignment horizontal="center" vertical="center"/>
    </xf>
    <xf numFmtId="0" fontId="96" fillId="8" borderId="121" xfId="1" applyFont="1" applyFill="1" applyBorder="1" applyAlignment="1">
      <alignment horizontal="center" vertical="center"/>
    </xf>
    <xf numFmtId="0" fontId="96" fillId="8" borderId="166" xfId="1" applyFont="1" applyFill="1" applyBorder="1" applyAlignment="1">
      <alignment horizontal="center"/>
    </xf>
    <xf numFmtId="0" fontId="96" fillId="0" borderId="85" xfId="1" applyFont="1" applyBorder="1" applyAlignment="1">
      <alignment horizontal="center" vertical="center"/>
    </xf>
    <xf numFmtId="0" fontId="96" fillId="0" borderId="209" xfId="1" applyFont="1" applyBorder="1" applyAlignment="1">
      <alignment horizontal="center" vertical="center"/>
    </xf>
    <xf numFmtId="0" fontId="96" fillId="0" borderId="57" xfId="1" applyFont="1" applyBorder="1" applyAlignment="1">
      <alignment horizontal="center" vertical="center"/>
    </xf>
    <xf numFmtId="0" fontId="97" fillId="0" borderId="89" xfId="1" applyFont="1" applyBorder="1" applyAlignment="1">
      <alignment horizontal="center" vertical="top"/>
    </xf>
    <xf numFmtId="0" fontId="97" fillId="0" borderId="40" xfId="1" applyFont="1" applyBorder="1" applyAlignment="1">
      <alignment horizontal="center" vertical="top"/>
    </xf>
    <xf numFmtId="0" fontId="97" fillId="0" borderId="121" xfId="1" applyFont="1" applyBorder="1" applyAlignment="1">
      <alignment horizontal="center" vertical="top"/>
    </xf>
    <xf numFmtId="0" fontId="97" fillId="0" borderId="85" xfId="1" applyFont="1" applyBorder="1" applyAlignment="1">
      <alignment horizontal="center" vertical="top"/>
    </xf>
    <xf numFmtId="0" fontId="98" fillId="0" borderId="40" xfId="1" applyFont="1" applyBorder="1" applyAlignment="1">
      <alignment horizontal="center"/>
    </xf>
    <xf numFmtId="0" fontId="98" fillId="0" borderId="128" xfId="1" applyFont="1" applyBorder="1" applyAlignment="1">
      <alignment horizontal="center"/>
    </xf>
    <xf numFmtId="0" fontId="98" fillId="0" borderId="0" xfId="1" applyFont="1" applyBorder="1" applyAlignment="1">
      <alignment horizontal="center"/>
    </xf>
    <xf numFmtId="0" fontId="98" fillId="0" borderId="157" xfId="1" applyFont="1" applyBorder="1" applyAlignment="1">
      <alignment horizontal="center"/>
    </xf>
    <xf numFmtId="0" fontId="96" fillId="8" borderId="156" xfId="1" applyFont="1" applyFill="1" applyBorder="1" applyAlignment="1">
      <alignment horizontal="center"/>
    </xf>
    <xf numFmtId="0" fontId="96" fillId="8" borderId="66" xfId="1" applyFont="1" applyFill="1" applyBorder="1" applyAlignment="1">
      <alignment horizontal="center"/>
    </xf>
    <xf numFmtId="0" fontId="96" fillId="8" borderId="159" xfId="1" applyFont="1" applyFill="1" applyBorder="1" applyAlignment="1">
      <alignment horizontal="center"/>
    </xf>
    <xf numFmtId="0" fontId="96" fillId="8" borderId="160" xfId="1" applyFont="1" applyFill="1" applyBorder="1" applyAlignment="1">
      <alignment horizontal="center"/>
    </xf>
    <xf numFmtId="0" fontId="96" fillId="0" borderId="156" xfId="1" applyFont="1" applyBorder="1" applyAlignment="1">
      <alignment horizontal="center"/>
    </xf>
    <xf numFmtId="0" fontId="96" fillId="0" borderId="66" xfId="1" applyFont="1" applyBorder="1" applyAlignment="1">
      <alignment horizontal="center"/>
    </xf>
    <xf numFmtId="0" fontId="96" fillId="0" borderId="163" xfId="1" applyFont="1" applyBorder="1" applyAlignment="1">
      <alignment horizontal="center"/>
    </xf>
    <xf numFmtId="0" fontId="96" fillId="0" borderId="164" xfId="1" applyFont="1" applyBorder="1" applyAlignment="1">
      <alignment horizontal="center"/>
    </xf>
    <xf numFmtId="0" fontId="96" fillId="8" borderId="126" xfId="1" applyFont="1" applyFill="1" applyBorder="1" applyAlignment="1">
      <alignment horizontal="center" vertical="center"/>
    </xf>
    <xf numFmtId="0" fontId="96" fillId="8" borderId="127" xfId="1" applyFont="1" applyFill="1" applyBorder="1" applyAlignment="1">
      <alignment horizontal="center" vertical="center"/>
    </xf>
    <xf numFmtId="0" fontId="96" fillId="8" borderId="87" xfId="1" applyFont="1" applyFill="1" applyBorder="1" applyAlignment="1">
      <alignment horizontal="center" vertical="center" wrapText="1"/>
    </xf>
    <xf numFmtId="0" fontId="96" fillId="8" borderId="88" xfId="1" applyFont="1" applyFill="1" applyBorder="1" applyAlignment="1">
      <alignment horizontal="center" vertical="center" wrapText="1"/>
    </xf>
    <xf numFmtId="0" fontId="96" fillId="8" borderId="167" xfId="1" applyFont="1" applyFill="1" applyBorder="1" applyAlignment="1">
      <alignment horizontal="center" vertical="center"/>
    </xf>
    <xf numFmtId="0" fontId="96" fillId="8" borderId="169" xfId="1" applyFont="1" applyFill="1" applyBorder="1" applyAlignment="1">
      <alignment horizontal="center" vertical="center"/>
    </xf>
    <xf numFmtId="0" fontId="96" fillId="8" borderId="170" xfId="1" applyFont="1" applyFill="1" applyBorder="1" applyAlignment="1">
      <alignment horizontal="center" vertical="center"/>
    </xf>
    <xf numFmtId="0" fontId="96" fillId="0" borderId="331" xfId="1" applyFont="1" applyBorder="1" applyAlignment="1">
      <alignment horizontal="left"/>
    </xf>
    <xf numFmtId="0" fontId="96" fillId="0" borderId="46" xfId="1" applyFont="1" applyBorder="1" applyAlignment="1">
      <alignment horizontal="left"/>
    </xf>
    <xf numFmtId="0" fontId="96" fillId="8" borderId="331" xfId="1" applyFont="1" applyFill="1" applyBorder="1" applyAlignment="1">
      <alignment horizontal="left"/>
    </xf>
    <xf numFmtId="0" fontId="96" fillId="8" borderId="46" xfId="1" applyFont="1" applyFill="1" applyBorder="1" applyAlignment="1">
      <alignment horizontal="left"/>
    </xf>
    <xf numFmtId="0" fontId="96" fillId="0" borderId="330" xfId="1" applyFont="1" applyBorder="1" applyAlignment="1">
      <alignment horizontal="left"/>
    </xf>
    <xf numFmtId="0" fontId="96" fillId="0" borderId="328" xfId="1" applyFont="1" applyBorder="1" applyAlignment="1">
      <alignment horizontal="left"/>
    </xf>
    <xf numFmtId="0" fontId="96" fillId="8" borderId="43" xfId="1" applyFont="1" applyFill="1" applyBorder="1" applyAlignment="1">
      <alignment horizontal="left"/>
    </xf>
    <xf numFmtId="0" fontId="96" fillId="8" borderId="332" xfId="1" applyFont="1" applyFill="1" applyBorder="1" applyAlignment="1">
      <alignment horizontal="left"/>
    </xf>
    <xf numFmtId="0" fontId="96" fillId="8" borderId="329" xfId="1" applyFont="1" applyFill="1" applyBorder="1" applyAlignment="1">
      <alignment horizontal="left"/>
    </xf>
    <xf numFmtId="0" fontId="96" fillId="0" borderId="159" xfId="1" applyFont="1" applyBorder="1" applyAlignment="1">
      <alignment horizontal="left"/>
    </xf>
    <xf numFmtId="0" fontId="96" fillId="8" borderId="333" xfId="1" applyFont="1" applyFill="1" applyBorder="1" applyAlignment="1">
      <alignment horizontal="left"/>
    </xf>
    <xf numFmtId="0" fontId="96" fillId="0" borderId="333" xfId="1" applyFont="1" applyBorder="1" applyAlignment="1">
      <alignment horizontal="left"/>
    </xf>
    <xf numFmtId="0" fontId="96" fillId="0" borderId="43" xfId="1" applyFont="1" applyBorder="1" applyAlignment="1">
      <alignment horizontal="left"/>
    </xf>
    <xf numFmtId="0" fontId="96" fillId="0" borderId="334" xfId="1" applyFont="1" applyBorder="1" applyAlignment="1">
      <alignment horizontal="left"/>
    </xf>
    <xf numFmtId="0" fontId="96" fillId="8" borderId="335" xfId="1" applyFont="1" applyFill="1" applyBorder="1" applyAlignment="1">
      <alignment horizontal="left"/>
    </xf>
    <xf numFmtId="0" fontId="96" fillId="8" borderId="334" xfId="1" applyFont="1" applyFill="1" applyBorder="1" applyAlignment="1">
      <alignment horizontal="left"/>
    </xf>
    <xf numFmtId="0" fontId="96" fillId="0" borderId="340" xfId="1" applyFont="1" applyBorder="1" applyAlignment="1">
      <alignment horizontal="left"/>
    </xf>
    <xf numFmtId="0" fontId="96" fillId="8" borderId="338" xfId="1" applyFont="1" applyFill="1" applyBorder="1" applyAlignment="1">
      <alignment horizontal="left"/>
    </xf>
    <xf numFmtId="0" fontId="96" fillId="0" borderId="338" xfId="1" applyFont="1" applyBorder="1" applyAlignment="1">
      <alignment horizontal="left"/>
    </xf>
    <xf numFmtId="0" fontId="96" fillId="0" borderId="336" xfId="1" applyFont="1" applyBorder="1" applyAlignment="1">
      <alignment horizontal="left"/>
    </xf>
    <xf numFmtId="0" fontId="96" fillId="8" borderId="337" xfId="1" applyFont="1" applyFill="1" applyBorder="1" applyAlignment="1">
      <alignment horizontal="left"/>
    </xf>
    <xf numFmtId="0" fontId="96" fillId="0" borderId="337" xfId="1" applyFont="1" applyBorder="1" applyAlignment="1">
      <alignment horizontal="left"/>
    </xf>
    <xf numFmtId="0" fontId="96" fillId="0" borderId="345" xfId="1" applyFont="1" applyBorder="1" applyAlignment="1">
      <alignment horizontal="left"/>
    </xf>
    <xf numFmtId="0" fontId="96" fillId="8" borderId="345" xfId="1" applyFont="1" applyFill="1" applyBorder="1" applyAlignment="1">
      <alignment horizontal="left"/>
    </xf>
    <xf numFmtId="0" fontId="99" fillId="0" borderId="65" xfId="1" applyFont="1" applyBorder="1" applyAlignment="1"/>
    <xf numFmtId="0" fontId="99" fillId="0" borderId="166" xfId="1" applyFont="1" applyBorder="1" applyAlignment="1"/>
    <xf numFmtId="0" fontId="99" fillId="0" borderId="40" xfId="1" applyFont="1" applyBorder="1" applyAlignment="1"/>
    <xf numFmtId="0" fontId="99" fillId="0" borderId="128" xfId="1" applyFont="1" applyBorder="1" applyAlignment="1"/>
    <xf numFmtId="0" fontId="96" fillId="0" borderId="0" xfId="1" applyFont="1" applyBorder="1" applyAlignment="1">
      <alignment vertical="center"/>
    </xf>
    <xf numFmtId="0" fontId="99" fillId="0" borderId="157" xfId="1" applyFont="1" applyBorder="1" applyAlignment="1"/>
    <xf numFmtId="0" fontId="96" fillId="8" borderId="112" xfId="1" applyFont="1" applyFill="1" applyBorder="1" applyAlignment="1">
      <alignment horizontal="center"/>
    </xf>
    <xf numFmtId="0" fontId="99" fillId="0" borderId="69" xfId="1" applyFont="1" applyBorder="1" applyAlignment="1"/>
    <xf numFmtId="0" fontId="99" fillId="0" borderId="66" xfId="1" applyFont="1" applyBorder="1" applyAlignment="1"/>
    <xf numFmtId="0" fontId="99" fillId="0" borderId="160" xfId="1" applyFont="1" applyBorder="1" applyAlignment="1"/>
    <xf numFmtId="0" fontId="99" fillId="0" borderId="127" xfId="1" applyFont="1" applyBorder="1" applyAlignment="1">
      <alignment vertical="center"/>
    </xf>
    <xf numFmtId="0" fontId="99" fillId="0" borderId="88" xfId="1" applyFont="1" applyBorder="1" applyAlignment="1">
      <alignment vertical="center"/>
    </xf>
    <xf numFmtId="0" fontId="96" fillId="8" borderId="108" xfId="1" applyFont="1" applyFill="1" applyBorder="1" applyAlignment="1">
      <alignment horizontal="center" vertical="center" wrapText="1"/>
    </xf>
    <xf numFmtId="0" fontId="99" fillId="0" borderId="98" xfId="1" applyFont="1" applyBorder="1" applyAlignment="1">
      <alignment vertical="center"/>
    </xf>
    <xf numFmtId="0" fontId="99" fillId="0" borderId="168" xfId="1" applyFont="1" applyBorder="1" applyAlignment="1">
      <alignment vertical="center"/>
    </xf>
    <xf numFmtId="0" fontId="99" fillId="0" borderId="164" xfId="1" applyFont="1" applyBorder="1" applyAlignment="1"/>
    <xf numFmtId="0" fontId="99" fillId="0" borderId="169" xfId="1" applyFont="1" applyBorder="1" applyAlignment="1">
      <alignment vertical="center"/>
    </xf>
    <xf numFmtId="0" fontId="99" fillId="0" borderId="170" xfId="1" applyFont="1" applyBorder="1" applyAlignment="1">
      <alignment vertical="center"/>
    </xf>
    <xf numFmtId="0" fontId="96" fillId="0" borderId="324" xfId="1" applyFont="1" applyBorder="1" applyAlignment="1">
      <alignment horizontal="center" vertical="center"/>
    </xf>
    <xf numFmtId="0" fontId="99" fillId="0" borderId="40" xfId="1" applyFont="1" applyBorder="1" applyAlignment="1">
      <alignment vertical="top"/>
    </xf>
    <xf numFmtId="0" fontId="99" fillId="0" borderId="91" xfId="1" applyFont="1" applyBorder="1" applyAlignment="1">
      <alignment vertical="top"/>
    </xf>
    <xf numFmtId="0" fontId="96" fillId="0" borderId="0" xfId="1" applyFont="1" applyBorder="1" applyAlignment="1">
      <alignment vertical="top"/>
    </xf>
    <xf numFmtId="0" fontId="96" fillId="8" borderId="168" xfId="1" applyFont="1" applyFill="1" applyBorder="1" applyAlignment="1">
      <alignment horizontal="center" vertical="center"/>
    </xf>
    <xf numFmtId="0" fontId="101" fillId="0" borderId="89" xfId="1" applyFont="1" applyBorder="1" applyAlignment="1">
      <alignment horizontal="center" vertical="top"/>
    </xf>
    <xf numFmtId="0" fontId="102" fillId="0" borderId="40" xfId="1" applyFont="1" applyBorder="1" applyAlignment="1">
      <alignment vertical="top"/>
    </xf>
    <xf numFmtId="0" fontId="102" fillId="0" borderId="91" xfId="1" applyFont="1" applyBorder="1" applyAlignment="1">
      <alignment vertical="top"/>
    </xf>
    <xf numFmtId="0" fontId="101" fillId="0" borderId="0" xfId="1" applyFont="1" applyBorder="1" applyAlignment="1">
      <alignment vertical="top"/>
    </xf>
    <xf numFmtId="0" fontId="97" fillId="0" borderId="89" xfId="1" applyFont="1" applyBorder="1" applyAlignment="1">
      <alignment horizontal="center"/>
    </xf>
    <xf numFmtId="0" fontId="99" fillId="0" borderId="91" xfId="1" applyFont="1" applyBorder="1" applyAlignment="1"/>
    <xf numFmtId="0" fontId="67" fillId="0" borderId="57" xfId="1" applyFont="1" applyBorder="1" applyAlignment="1">
      <alignment horizontal="center" vertical="center"/>
    </xf>
    <xf numFmtId="0" fontId="96" fillId="0" borderId="92" xfId="1" applyFont="1" applyBorder="1" applyAlignment="1">
      <alignment horizontal="left" vertical="center"/>
    </xf>
    <xf numFmtId="0" fontId="96" fillId="0" borderId="116" xfId="1" applyFont="1" applyBorder="1" applyAlignment="1">
      <alignment horizontal="left" vertical="center"/>
    </xf>
    <xf numFmtId="0" fontId="96" fillId="0" borderId="183" xfId="1" applyFont="1" applyBorder="1" applyAlignment="1">
      <alignment horizontal="left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0" fillId="0" borderId="33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203" xfId="0" applyFont="1" applyBorder="1" applyAlignment="1">
      <alignment horizontal="center" vertical="center"/>
    </xf>
    <xf numFmtId="0" fontId="6" fillId="0" borderId="202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19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95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94" xfId="0" applyFont="1" applyBorder="1" applyAlignment="1">
      <alignment horizontal="center" vertical="center"/>
    </xf>
    <xf numFmtId="0" fontId="3" fillId="0" borderId="196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5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204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08" xfId="0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0" fontId="3" fillId="16" borderId="197" xfId="0" applyFont="1" applyFill="1" applyBorder="1" applyAlignment="1">
      <alignment horizontal="center" vertical="center"/>
    </xf>
    <xf numFmtId="0" fontId="3" fillId="16" borderId="198" xfId="0" applyFont="1" applyFill="1" applyBorder="1" applyAlignment="1">
      <alignment horizontal="center" vertical="center"/>
    </xf>
    <xf numFmtId="177" fontId="11" fillId="16" borderId="13" xfId="0" applyNumberFormat="1" applyFont="1" applyFill="1" applyBorder="1" applyAlignment="1">
      <alignment horizontal="center" vertical="center"/>
    </xf>
    <xf numFmtId="177" fontId="11" fillId="16" borderId="14" xfId="0" applyNumberFormat="1" applyFont="1" applyFill="1" applyBorder="1" applyAlignment="1">
      <alignment horizontal="center" vertical="center"/>
    </xf>
    <xf numFmtId="177" fontId="11" fillId="16" borderId="15" xfId="0" applyNumberFormat="1" applyFont="1" applyFill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3" fillId="0" borderId="210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0" fontId="3" fillId="16" borderId="199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104" fillId="0" borderId="0" xfId="1" applyFont="1" applyAlignment="1">
      <alignment vertical="center"/>
    </xf>
    <xf numFmtId="0" fontId="104" fillId="2" borderId="35" xfId="1" applyFont="1" applyFill="1" applyBorder="1" applyAlignment="1">
      <alignment horizontal="center" vertical="center"/>
    </xf>
    <xf numFmtId="0" fontId="105" fillId="0" borderId="36" xfId="1" applyFont="1" applyBorder="1" applyAlignment="1">
      <alignment vertical="center"/>
    </xf>
    <xf numFmtId="178" fontId="104" fillId="0" borderId="37" xfId="1" applyNumberFormat="1" applyFont="1" applyBorder="1" applyAlignment="1">
      <alignment horizontal="center" vertical="center"/>
    </xf>
    <xf numFmtId="0" fontId="105" fillId="0" borderId="38" xfId="1" applyFont="1" applyBorder="1" applyAlignment="1">
      <alignment vertical="center"/>
    </xf>
    <xf numFmtId="0" fontId="104" fillId="0" borderId="39" xfId="1" applyFont="1" applyBorder="1" applyAlignment="1">
      <alignment horizontal="center" vertical="center"/>
    </xf>
    <xf numFmtId="0" fontId="105" fillId="0" borderId="40" xfId="1" applyFont="1" applyBorder="1" applyAlignment="1">
      <alignment vertical="center"/>
    </xf>
    <xf numFmtId="0" fontId="105" fillId="0" borderId="41" xfId="1" applyFont="1" applyBorder="1" applyAlignment="1">
      <alignment vertical="center"/>
    </xf>
    <xf numFmtId="0" fontId="104" fillId="2" borderId="42" xfId="1" applyFont="1" applyFill="1" applyBorder="1" applyAlignment="1">
      <alignment horizontal="center" vertical="center"/>
    </xf>
    <xf numFmtId="0" fontId="104" fillId="0" borderId="42" xfId="1" applyFont="1" applyBorder="1" applyAlignment="1">
      <alignment horizontal="center" vertical="center"/>
    </xf>
    <xf numFmtId="0" fontId="105" fillId="0" borderId="35" xfId="1" applyFont="1" applyBorder="1" applyAlignment="1">
      <alignment vertical="center"/>
    </xf>
    <xf numFmtId="0" fontId="104" fillId="2" borderId="43" xfId="1" applyFont="1" applyFill="1" applyBorder="1" applyAlignment="1">
      <alignment horizontal="center" vertical="center"/>
    </xf>
    <xf numFmtId="0" fontId="105" fillId="0" borderId="44" xfId="1" applyFont="1" applyBorder="1" applyAlignment="1">
      <alignment vertical="center"/>
    </xf>
    <xf numFmtId="0" fontId="104" fillId="0" borderId="45" xfId="1" applyFont="1" applyBorder="1" applyAlignment="1">
      <alignment horizontal="center" vertical="center"/>
    </xf>
    <xf numFmtId="0" fontId="105" fillId="0" borderId="46" xfId="1" applyFont="1" applyBorder="1" applyAlignment="1">
      <alignment vertical="center"/>
    </xf>
    <xf numFmtId="0" fontId="106" fillId="0" borderId="47" xfId="1" applyFont="1" applyBorder="1" applyAlignment="1">
      <alignment horizontal="center" vertical="center"/>
    </xf>
    <xf numFmtId="0" fontId="104" fillId="0" borderId="0" xfId="1" applyFont="1" applyAlignment="1">
      <alignment vertical="center"/>
    </xf>
    <xf numFmtId="0" fontId="105" fillId="0" borderId="48" xfId="1" applyFont="1" applyBorder="1" applyAlignment="1">
      <alignment vertical="center"/>
    </xf>
    <xf numFmtId="0" fontId="104" fillId="2" borderId="49" xfId="1" applyFont="1" applyFill="1" applyBorder="1" applyAlignment="1">
      <alignment horizontal="center" vertical="center"/>
    </xf>
    <xf numFmtId="0" fontId="105" fillId="0" borderId="50" xfId="1" applyFont="1" applyBorder="1" applyAlignment="1">
      <alignment vertical="center"/>
    </xf>
    <xf numFmtId="0" fontId="104" fillId="0" borderId="49" xfId="1" applyFont="1" applyBorder="1" applyAlignment="1">
      <alignment horizontal="center" vertical="center"/>
    </xf>
    <xf numFmtId="0" fontId="105" fillId="0" borderId="51" xfId="1" applyFont="1" applyBorder="1" applyAlignment="1">
      <alignment vertical="center"/>
    </xf>
    <xf numFmtId="0" fontId="104" fillId="2" borderId="52" xfId="1" applyFont="1" applyFill="1" applyBorder="1" applyAlignment="1">
      <alignment horizontal="center" vertical="center"/>
    </xf>
    <xf numFmtId="0" fontId="105" fillId="0" borderId="53" xfId="1" applyFont="1" applyBorder="1" applyAlignment="1">
      <alignment vertical="center"/>
    </xf>
    <xf numFmtId="0" fontId="104" fillId="0" borderId="54" xfId="1" applyFont="1" applyBorder="1" applyAlignment="1">
      <alignment horizontal="center" vertical="center"/>
    </xf>
    <xf numFmtId="0" fontId="105" fillId="0" borderId="55" xfId="1" applyFont="1" applyBorder="1" applyAlignment="1">
      <alignment vertical="center"/>
    </xf>
    <xf numFmtId="0" fontId="105" fillId="0" borderId="56" xfId="1" applyFont="1" applyBorder="1" applyAlignment="1">
      <alignment vertical="center"/>
    </xf>
    <xf numFmtId="0" fontId="105" fillId="0" borderId="57" xfId="1" applyFont="1" applyBorder="1" applyAlignment="1">
      <alignment vertical="center"/>
    </xf>
    <xf numFmtId="0" fontId="105" fillId="0" borderId="58" xfId="1" applyFont="1" applyBorder="1" applyAlignment="1">
      <alignment vertical="center"/>
    </xf>
    <xf numFmtId="0" fontId="104" fillId="0" borderId="40" xfId="1" applyFont="1" applyBorder="1" applyAlignment="1">
      <alignment horizontal="center" vertical="center"/>
    </xf>
    <xf numFmtId="0" fontId="105" fillId="0" borderId="59" xfId="1" applyFont="1" applyBorder="1" applyAlignment="1">
      <alignment vertical="center"/>
    </xf>
    <xf numFmtId="0" fontId="104" fillId="2" borderId="60" xfId="1" applyFont="1" applyFill="1" applyBorder="1" applyAlignment="1">
      <alignment horizontal="center" vertical="center"/>
    </xf>
    <xf numFmtId="0" fontId="105" fillId="0" borderId="61" xfId="1" applyFont="1" applyBorder="1" applyAlignment="1">
      <alignment vertical="center"/>
    </xf>
    <xf numFmtId="0" fontId="105" fillId="0" borderId="62" xfId="1" applyFont="1" applyBorder="1" applyAlignment="1">
      <alignment vertical="center"/>
    </xf>
    <xf numFmtId="0" fontId="105" fillId="0" borderId="63" xfId="1" applyFont="1" applyBorder="1" applyAlignment="1">
      <alignment vertical="center"/>
    </xf>
    <xf numFmtId="0" fontId="104" fillId="2" borderId="64" xfId="1" applyFont="1" applyFill="1" applyBorder="1" applyAlignment="1">
      <alignment horizontal="center" vertical="center"/>
    </xf>
    <xf numFmtId="0" fontId="104" fillId="2" borderId="65" xfId="1" applyFont="1" applyFill="1" applyBorder="1" applyAlignment="1">
      <alignment horizontal="center" vertical="center"/>
    </xf>
    <xf numFmtId="0" fontId="105" fillId="0" borderId="65" xfId="1" applyFont="1" applyBorder="1" applyAlignment="1">
      <alignment vertical="center"/>
    </xf>
    <xf numFmtId="0" fontId="105" fillId="0" borderId="66" xfId="1" applyFont="1" applyBorder="1" applyAlignment="1">
      <alignment vertical="center"/>
    </xf>
    <xf numFmtId="0" fontId="104" fillId="0" borderId="67" xfId="1" applyFont="1" applyBorder="1" applyAlignment="1">
      <alignment horizontal="center" vertical="center"/>
    </xf>
    <xf numFmtId="0" fontId="104" fillId="0" borderId="68" xfId="1" applyFont="1" applyBorder="1" applyAlignment="1">
      <alignment horizontal="center" vertical="center"/>
    </xf>
    <xf numFmtId="0" fontId="105" fillId="0" borderId="69" xfId="1" applyFont="1" applyBorder="1" applyAlignment="1">
      <alignment vertical="center"/>
    </xf>
    <xf numFmtId="0" fontId="104" fillId="0" borderId="70" xfId="1" applyFont="1" applyBorder="1" applyAlignment="1">
      <alignment horizontal="center" vertical="center"/>
    </xf>
    <xf numFmtId="0" fontId="104" fillId="0" borderId="0" xfId="1" applyFont="1" applyBorder="1" applyAlignment="1">
      <alignment horizontal="center" vertical="center"/>
    </xf>
    <xf numFmtId="0" fontId="104" fillId="0" borderId="0" xfId="1" applyFont="1" applyAlignment="1">
      <alignment horizontal="center" vertical="center"/>
    </xf>
    <xf numFmtId="0" fontId="105" fillId="0" borderId="71" xfId="1" applyFont="1" applyBorder="1" applyAlignment="1">
      <alignment vertical="center"/>
    </xf>
    <xf numFmtId="0" fontId="104" fillId="0" borderId="72" xfId="1" applyFont="1" applyBorder="1" applyAlignment="1">
      <alignment horizontal="center" vertical="center"/>
    </xf>
    <xf numFmtId="0" fontId="104" fillId="0" borderId="73" xfId="1" applyFont="1" applyBorder="1" applyAlignment="1">
      <alignment horizontal="center" vertical="center"/>
    </xf>
    <xf numFmtId="0" fontId="104" fillId="2" borderId="74" xfId="1" applyFont="1" applyFill="1" applyBorder="1" applyAlignment="1">
      <alignment horizontal="center" vertical="center"/>
    </xf>
    <xf numFmtId="0" fontId="105" fillId="0" borderId="75" xfId="1" applyFont="1" applyBorder="1" applyAlignment="1">
      <alignment vertical="center"/>
    </xf>
    <xf numFmtId="0" fontId="104" fillId="2" borderId="78" xfId="1" applyFont="1" applyFill="1" applyBorder="1" applyAlignment="1">
      <alignment horizontal="center" vertical="center"/>
    </xf>
    <xf numFmtId="0" fontId="105" fillId="0" borderId="77" xfId="1" applyFont="1" applyBorder="1" applyAlignment="1">
      <alignment vertical="center"/>
    </xf>
    <xf numFmtId="0" fontId="104" fillId="0" borderId="78" xfId="1" applyFont="1" applyBorder="1" applyAlignment="1">
      <alignment horizontal="center" vertical="center"/>
    </xf>
    <xf numFmtId="0" fontId="105" fillId="0" borderId="74" xfId="1" applyFont="1" applyBorder="1" applyAlignment="1">
      <alignment vertical="center"/>
    </xf>
    <xf numFmtId="0" fontId="104" fillId="0" borderId="40" xfId="1" applyFont="1" applyBorder="1" applyAlignment="1">
      <alignment horizontal="center" vertical="center" wrapText="1"/>
    </xf>
    <xf numFmtId="0" fontId="104" fillId="0" borderId="57" xfId="1" applyFont="1" applyBorder="1" applyAlignment="1">
      <alignment horizontal="center" vertical="center"/>
    </xf>
    <xf numFmtId="0" fontId="104" fillId="0" borderId="57" xfId="1" applyFont="1" applyBorder="1" applyAlignment="1">
      <alignment horizontal="center" vertical="center"/>
    </xf>
    <xf numFmtId="0" fontId="107" fillId="0" borderId="57" xfId="1" applyFont="1" applyBorder="1" applyAlignment="1">
      <alignment horizontal="center" vertical="center" wrapText="1"/>
    </xf>
    <xf numFmtId="0" fontId="108" fillId="0" borderId="57" xfId="1" applyFont="1" applyBorder="1" applyAlignment="1">
      <alignment vertical="center"/>
    </xf>
    <xf numFmtId="0" fontId="104" fillId="0" borderId="188" xfId="1" applyFont="1" applyBorder="1" applyAlignment="1">
      <alignment horizontal="center" vertical="center"/>
    </xf>
    <xf numFmtId="0" fontId="104" fillId="0" borderId="189" xfId="1" applyFont="1" applyBorder="1" applyAlignment="1">
      <alignment horizontal="center" vertical="center"/>
    </xf>
    <xf numFmtId="0" fontId="105" fillId="0" borderId="189" xfId="1" applyFont="1" applyBorder="1" applyAlignment="1">
      <alignment vertical="center"/>
    </xf>
    <xf numFmtId="0" fontId="104" fillId="0" borderId="189" xfId="1" applyFont="1" applyBorder="1" applyAlignment="1">
      <alignment horizontal="center" vertical="center"/>
    </xf>
    <xf numFmtId="0" fontId="104" fillId="0" borderId="189" xfId="1" applyFont="1" applyBorder="1" applyAlignment="1">
      <alignment vertical="center"/>
    </xf>
    <xf numFmtId="0" fontId="104" fillId="0" borderId="189" xfId="1" applyFont="1" applyBorder="1" applyAlignment="1">
      <alignment vertical="center"/>
    </xf>
    <xf numFmtId="0" fontId="105" fillId="0" borderId="190" xfId="1" applyFont="1" applyBorder="1" applyAlignment="1">
      <alignment vertical="center"/>
    </xf>
    <xf numFmtId="0" fontId="104" fillId="0" borderId="82" xfId="1" applyFont="1" applyBorder="1" applyAlignment="1">
      <alignment horizontal="center" vertical="center"/>
    </xf>
    <xf numFmtId="0" fontId="104" fillId="0" borderId="84" xfId="1" applyFont="1" applyBorder="1" applyAlignment="1">
      <alignment horizontal="center" vertical="center"/>
    </xf>
    <xf numFmtId="0" fontId="104" fillId="0" borderId="84" xfId="1" applyFont="1" applyBorder="1" applyAlignment="1">
      <alignment horizontal="center" vertical="center"/>
    </xf>
    <xf numFmtId="0" fontId="104" fillId="0" borderId="84" xfId="1" applyFont="1" applyBorder="1" applyAlignment="1">
      <alignment vertical="center"/>
    </xf>
    <xf numFmtId="0" fontId="104" fillId="0" borderId="83" xfId="1" applyFont="1" applyBorder="1" applyAlignment="1">
      <alignment vertical="center"/>
    </xf>
    <xf numFmtId="0" fontId="104" fillId="0" borderId="230" xfId="1" applyFont="1" applyBorder="1" applyAlignment="1">
      <alignment vertical="center"/>
    </xf>
    <xf numFmtId="0" fontId="104" fillId="0" borderId="82" xfId="1" applyFont="1" applyBorder="1" applyAlignment="1">
      <alignment vertical="center"/>
    </xf>
    <xf numFmtId="0" fontId="105" fillId="0" borderId="84" xfId="1" applyFont="1" applyBorder="1" applyAlignment="1">
      <alignment vertical="center"/>
    </xf>
    <xf numFmtId="0" fontId="105" fillId="0" borderId="191" xfId="1" applyFont="1" applyBorder="1" applyAlignment="1">
      <alignment vertical="center"/>
    </xf>
    <xf numFmtId="0" fontId="104" fillId="0" borderId="83" xfId="1" applyFont="1" applyBorder="1" applyAlignment="1">
      <alignment horizontal="center" vertical="center"/>
    </xf>
    <xf numFmtId="0" fontId="104" fillId="0" borderId="230" xfId="1" applyFont="1" applyBorder="1" applyAlignment="1">
      <alignment horizontal="center" vertical="center"/>
    </xf>
    <xf numFmtId="0" fontId="104" fillId="0" borderId="231" xfId="1" applyFont="1" applyBorder="1" applyAlignment="1">
      <alignment horizontal="center" vertical="center"/>
    </xf>
    <xf numFmtId="0" fontId="104" fillId="0" borderId="84" xfId="1" applyFont="1" applyBorder="1" applyAlignment="1">
      <alignment vertical="center"/>
    </xf>
    <xf numFmtId="0" fontId="104" fillId="0" borderId="84" xfId="1" applyFont="1" applyFill="1" applyBorder="1" applyAlignment="1">
      <alignment vertical="center"/>
    </xf>
    <xf numFmtId="0" fontId="104" fillId="0" borderId="191" xfId="1" applyFont="1" applyBorder="1" applyAlignment="1">
      <alignment horizontal="center" vertical="center"/>
    </xf>
    <xf numFmtId="0" fontId="104" fillId="0" borderId="82" xfId="1" applyFont="1" applyBorder="1" applyAlignment="1">
      <alignment vertical="center"/>
    </xf>
    <xf numFmtId="0" fontId="104" fillId="0" borderId="151" xfId="1" applyFont="1" applyBorder="1" applyAlignment="1">
      <alignment vertical="center"/>
    </xf>
    <xf numFmtId="0" fontId="104" fillId="0" borderId="125" xfId="1" applyFont="1" applyBorder="1" applyAlignment="1">
      <alignment horizontal="center" vertical="center"/>
    </xf>
    <xf numFmtId="0" fontId="105" fillId="0" borderId="125" xfId="1" applyFont="1" applyBorder="1" applyAlignment="1">
      <alignment vertical="center"/>
    </xf>
    <xf numFmtId="0" fontId="104" fillId="0" borderId="125" xfId="1" applyFont="1" applyBorder="1" applyAlignment="1">
      <alignment horizontal="center" vertical="center"/>
    </xf>
    <xf numFmtId="0" fontId="104" fillId="0" borderId="125" xfId="1" applyFont="1" applyBorder="1" applyAlignment="1">
      <alignment vertical="center"/>
    </xf>
    <xf numFmtId="0" fontId="105" fillId="0" borderId="192" xfId="1" applyFont="1" applyBorder="1" applyAlignment="1">
      <alignment vertical="center"/>
    </xf>
    <xf numFmtId="0" fontId="104" fillId="0" borderId="232" xfId="1" applyFont="1" applyBorder="1" applyAlignment="1">
      <alignment horizontal="center" vertical="center"/>
    </xf>
    <xf numFmtId="0" fontId="104" fillId="0" borderId="233" xfId="1" applyFont="1" applyBorder="1" applyAlignment="1">
      <alignment horizontal="center" vertical="center"/>
    </xf>
    <xf numFmtId="0" fontId="104" fillId="0" borderId="234" xfId="1" applyFont="1" applyBorder="1" applyAlignment="1">
      <alignment horizontal="center" vertical="center"/>
    </xf>
    <xf numFmtId="0" fontId="104" fillId="0" borderId="234" xfId="1" applyFont="1" applyBorder="1" applyAlignment="1">
      <alignment horizontal="left" vertical="center"/>
    </xf>
    <xf numFmtId="0" fontId="104" fillId="0" borderId="233" xfId="1" applyFont="1" applyBorder="1" applyAlignment="1">
      <alignment horizontal="left" vertical="center"/>
    </xf>
    <xf numFmtId="0" fontId="104" fillId="0" borderId="40" xfId="1" applyFont="1" applyBorder="1" applyAlignment="1">
      <alignment horizontal="left" vertical="center"/>
    </xf>
    <xf numFmtId="0" fontId="104" fillId="0" borderId="232" xfId="1" applyFont="1" applyBorder="1" applyAlignment="1">
      <alignment horizontal="left" vertical="center"/>
    </xf>
    <xf numFmtId="0" fontId="104" fillId="0" borderId="233" xfId="1" applyFont="1" applyBorder="1" applyAlignment="1">
      <alignment horizontal="center" vertical="center" wrapText="1"/>
    </xf>
    <xf numFmtId="0" fontId="104" fillId="0" borderId="59" xfId="1" applyFont="1" applyBorder="1" applyAlignment="1">
      <alignment horizontal="center" vertical="center" wrapText="1"/>
    </xf>
    <xf numFmtId="0" fontId="104" fillId="0" borderId="235" xfId="1" applyFont="1" applyBorder="1" applyAlignment="1">
      <alignment horizontal="center" vertical="center"/>
    </xf>
    <xf numFmtId="0" fontId="104" fillId="0" borderId="236" xfId="1" applyFont="1" applyBorder="1" applyAlignment="1">
      <alignment horizontal="center" vertical="center"/>
    </xf>
    <xf numFmtId="0" fontId="104" fillId="0" borderId="80" xfId="1" applyFont="1" applyBorder="1" applyAlignment="1">
      <alignment horizontal="center" vertical="center"/>
    </xf>
    <xf numFmtId="0" fontId="104" fillId="0" borderId="80" xfId="1" applyFont="1" applyBorder="1" applyAlignment="1">
      <alignment horizontal="left" vertical="center"/>
    </xf>
    <xf numFmtId="0" fontId="104" fillId="0" borderId="236" xfId="1" applyFont="1" applyBorder="1" applyAlignment="1">
      <alignment horizontal="left" vertical="center"/>
    </xf>
    <xf numFmtId="0" fontId="104" fillId="0" borderId="237" xfId="1" applyFont="1" applyBorder="1" applyAlignment="1">
      <alignment horizontal="left" vertical="center"/>
    </xf>
    <xf numFmtId="0" fontId="104" fillId="0" borderId="235" xfId="1" applyFont="1" applyBorder="1" applyAlignment="1">
      <alignment horizontal="left" vertical="center"/>
    </xf>
    <xf numFmtId="0" fontId="104" fillId="0" borderId="236" xfId="1" applyFont="1" applyBorder="1" applyAlignment="1">
      <alignment horizontal="center" vertical="center" wrapText="1"/>
    </xf>
    <xf numFmtId="0" fontId="104" fillId="0" borderId="237" xfId="1" applyFont="1" applyBorder="1" applyAlignment="1">
      <alignment horizontal="center" vertical="center" wrapText="1"/>
    </xf>
    <xf numFmtId="0" fontId="104" fillId="0" borderId="238" xfId="1" applyFont="1" applyBorder="1" applyAlignment="1">
      <alignment horizontal="center" vertical="center" wrapText="1"/>
    </xf>
    <xf numFmtId="0" fontId="104" fillId="2" borderId="36" xfId="1" applyFont="1" applyFill="1" applyBorder="1" applyAlignment="1">
      <alignment horizontal="center" vertical="center"/>
    </xf>
    <xf numFmtId="0" fontId="104" fillId="0" borderId="41" xfId="1" applyFont="1" applyBorder="1" applyAlignment="1">
      <alignment horizontal="center" vertical="center"/>
    </xf>
    <xf numFmtId="0" fontId="104" fillId="2" borderId="38" xfId="1" applyFont="1" applyFill="1" applyBorder="1" applyAlignment="1">
      <alignment horizontal="center" vertical="center"/>
    </xf>
    <xf numFmtId="0" fontId="104" fillId="0" borderId="35" xfId="1" applyFont="1" applyBorder="1" applyAlignment="1">
      <alignment horizontal="center" vertical="center"/>
    </xf>
    <xf numFmtId="0" fontId="104" fillId="2" borderId="44" xfId="1" applyFont="1" applyFill="1" applyBorder="1" applyAlignment="1">
      <alignment horizontal="center" vertical="center"/>
    </xf>
    <xf numFmtId="0" fontId="106" fillId="0" borderId="0" xfId="1" applyFont="1" applyBorder="1" applyAlignment="1">
      <alignment horizontal="center" vertical="center"/>
    </xf>
    <xf numFmtId="0" fontId="106" fillId="0" borderId="48" xfId="1" applyFont="1" applyBorder="1" applyAlignment="1">
      <alignment horizontal="center" vertical="center"/>
    </xf>
    <xf numFmtId="0" fontId="104" fillId="2" borderId="50" xfId="1" applyFont="1" applyFill="1" applyBorder="1" applyAlignment="1">
      <alignment horizontal="center" vertical="center"/>
    </xf>
    <xf numFmtId="0" fontId="104" fillId="2" borderId="53" xfId="1" applyFont="1" applyFill="1" applyBorder="1" applyAlignment="1">
      <alignment horizontal="center" vertical="center"/>
    </xf>
    <xf numFmtId="0" fontId="106" fillId="0" borderId="56" xfId="1" applyFont="1" applyBorder="1" applyAlignment="1">
      <alignment horizontal="center" vertical="center"/>
    </xf>
    <xf numFmtId="0" fontId="106" fillId="0" borderId="57" xfId="1" applyFont="1" applyBorder="1" applyAlignment="1">
      <alignment horizontal="center" vertical="center"/>
    </xf>
    <xf numFmtId="0" fontId="106" fillId="0" borderId="58" xfId="1" applyFont="1" applyBorder="1" applyAlignment="1">
      <alignment horizontal="center" vertical="center"/>
    </xf>
    <xf numFmtId="0" fontId="104" fillId="2" borderId="56" xfId="1" applyFont="1" applyFill="1" applyBorder="1" applyAlignment="1">
      <alignment horizontal="center" vertical="center"/>
    </xf>
    <xf numFmtId="0" fontId="104" fillId="2" borderId="58" xfId="1" applyFont="1" applyFill="1" applyBorder="1" applyAlignment="1">
      <alignment horizontal="center" vertical="center"/>
    </xf>
    <xf numFmtId="0" fontId="104" fillId="2" borderId="61" xfId="1" applyFont="1" applyFill="1" applyBorder="1" applyAlignment="1">
      <alignment horizontal="center" vertical="center"/>
    </xf>
    <xf numFmtId="0" fontId="104" fillId="2" borderId="62" xfId="1" applyFont="1" applyFill="1" applyBorder="1" applyAlignment="1">
      <alignment horizontal="center" vertical="center"/>
    </xf>
    <xf numFmtId="14" fontId="104" fillId="0" borderId="37" xfId="1" applyNumberFormat="1" applyFont="1" applyBorder="1" applyAlignment="1">
      <alignment horizontal="center" vertical="center"/>
    </xf>
    <xf numFmtId="0" fontId="105" fillId="0" borderId="38" xfId="1" applyNumberFormat="1" applyFont="1" applyBorder="1" applyAlignment="1">
      <alignment vertical="center"/>
    </xf>
    <xf numFmtId="14" fontId="104" fillId="0" borderId="76" xfId="1" applyNumberFormat="1" applyFont="1" applyBorder="1" applyAlignment="1">
      <alignment horizontal="center" vertical="center"/>
    </xf>
    <xf numFmtId="0" fontId="105" fillId="0" borderId="77" xfId="1" applyNumberFormat="1" applyFont="1" applyBorder="1" applyAlignment="1">
      <alignment vertical="center"/>
    </xf>
    <xf numFmtId="0" fontId="104" fillId="0" borderId="239" xfId="1" applyFont="1" applyBorder="1" applyAlignment="1">
      <alignment horizontal="center" vertical="center"/>
    </xf>
    <xf numFmtId="0" fontId="104" fillId="0" borderId="240" xfId="1" applyFont="1" applyBorder="1" applyAlignment="1">
      <alignment horizontal="center" vertical="center"/>
    </xf>
    <xf numFmtId="0" fontId="104" fillId="0" borderId="219" xfId="1" applyFont="1" applyBorder="1" applyAlignment="1">
      <alignment horizontal="center" vertical="center"/>
    </xf>
    <xf numFmtId="0" fontId="104" fillId="0" borderId="240" xfId="1" applyFont="1" applyBorder="1" applyAlignment="1">
      <alignment horizontal="left" vertical="center" wrapText="1"/>
    </xf>
    <xf numFmtId="0" fontId="104" fillId="0" borderId="241" xfId="1" applyFont="1" applyBorder="1" applyAlignment="1">
      <alignment horizontal="left" vertical="center" wrapText="1"/>
    </xf>
    <xf numFmtId="0" fontId="104" fillId="0" borderId="239" xfId="1" applyFont="1" applyBorder="1" applyAlignment="1">
      <alignment horizontal="left" vertical="center" wrapText="1"/>
    </xf>
    <xf numFmtId="0" fontId="104" fillId="0" borderId="241" xfId="1" applyFont="1" applyBorder="1" applyAlignment="1">
      <alignment horizontal="center" vertical="center"/>
    </xf>
    <xf numFmtId="0" fontId="104" fillId="0" borderId="242" xfId="1" applyFont="1" applyBorder="1" applyAlignment="1">
      <alignment horizontal="center" vertical="center"/>
    </xf>
    <xf numFmtId="0" fontId="104" fillId="0" borderId="236" xfId="1" applyFont="1" applyBorder="1" applyAlignment="1">
      <alignment horizontal="left" vertical="center" wrapText="1"/>
    </xf>
    <xf numFmtId="0" fontId="104" fillId="0" borderId="237" xfId="1" applyFont="1" applyBorder="1" applyAlignment="1">
      <alignment horizontal="left" vertical="center" wrapText="1"/>
    </xf>
    <xf numFmtId="0" fontId="104" fillId="0" borderId="235" xfId="1" applyFont="1" applyBorder="1" applyAlignment="1">
      <alignment horizontal="left" vertical="center" wrapText="1"/>
    </xf>
    <xf numFmtId="0" fontId="104" fillId="0" borderId="237" xfId="1" applyFont="1" applyBorder="1" applyAlignment="1">
      <alignment horizontal="center" vertical="center"/>
    </xf>
    <xf numFmtId="0" fontId="104" fillId="0" borderId="238" xfId="1" applyFont="1" applyBorder="1" applyAlignment="1">
      <alignment horizontal="center" vertical="center"/>
    </xf>
    <xf numFmtId="0" fontId="104" fillId="0" borderId="235" xfId="1" applyFont="1" applyBorder="1" applyAlignment="1">
      <alignment vertical="center"/>
    </xf>
    <xf numFmtId="0" fontId="104" fillId="0" borderId="80" xfId="1" applyFont="1" applyBorder="1" applyAlignment="1">
      <alignment vertical="center"/>
    </xf>
    <xf numFmtId="0" fontId="104" fillId="12" borderId="35" xfId="1" applyFont="1" applyFill="1" applyBorder="1" applyAlignment="1">
      <alignment horizontal="center" vertical="center"/>
    </xf>
    <xf numFmtId="0" fontId="105" fillId="11" borderId="36" xfId="1" applyFont="1" applyFill="1" applyBorder="1" applyAlignment="1">
      <alignment vertical="center"/>
    </xf>
    <xf numFmtId="0" fontId="104" fillId="11" borderId="39" xfId="1" applyFont="1" applyFill="1" applyBorder="1" applyAlignment="1">
      <alignment horizontal="center" vertical="center"/>
    </xf>
    <xf numFmtId="0" fontId="105" fillId="11" borderId="40" xfId="1" applyFont="1" applyFill="1" applyBorder="1" applyAlignment="1">
      <alignment vertical="center"/>
    </xf>
    <xf numFmtId="0" fontId="105" fillId="11" borderId="41" xfId="1" applyFont="1" applyFill="1" applyBorder="1" applyAlignment="1">
      <alignment vertical="center"/>
    </xf>
    <xf numFmtId="0" fontId="104" fillId="12" borderId="42" xfId="1" applyFont="1" applyFill="1" applyBorder="1" applyAlignment="1">
      <alignment horizontal="center" vertical="center"/>
    </xf>
    <xf numFmtId="0" fontId="105" fillId="11" borderId="38" xfId="1" applyFont="1" applyFill="1" applyBorder="1" applyAlignment="1">
      <alignment vertical="center"/>
    </xf>
    <xf numFmtId="0" fontId="104" fillId="11" borderId="42" xfId="1" applyFont="1" applyFill="1" applyBorder="1" applyAlignment="1">
      <alignment horizontal="center" vertical="center"/>
    </xf>
    <xf numFmtId="0" fontId="105" fillId="11" borderId="35" xfId="1" applyFont="1" applyFill="1" applyBorder="1" applyAlignment="1">
      <alignment vertical="center"/>
    </xf>
    <xf numFmtId="0" fontId="104" fillId="12" borderId="43" xfId="1" applyFont="1" applyFill="1" applyBorder="1" applyAlignment="1">
      <alignment horizontal="center" vertical="center"/>
    </xf>
    <xf numFmtId="0" fontId="105" fillId="11" borderId="44" xfId="1" applyFont="1" applyFill="1" applyBorder="1" applyAlignment="1">
      <alignment vertical="center"/>
    </xf>
    <xf numFmtId="0" fontId="104" fillId="11" borderId="45" xfId="1" applyFont="1" applyFill="1" applyBorder="1" applyAlignment="1">
      <alignment horizontal="center" vertical="center"/>
    </xf>
    <xf numFmtId="0" fontId="105" fillId="11" borderId="46" xfId="1" applyFont="1" applyFill="1" applyBorder="1" applyAlignment="1">
      <alignment vertical="center"/>
    </xf>
    <xf numFmtId="0" fontId="106" fillId="11" borderId="47" xfId="1" applyFont="1" applyFill="1" applyBorder="1" applyAlignment="1">
      <alignment horizontal="center" vertical="center"/>
    </xf>
    <xf numFmtId="0" fontId="104" fillId="11" borderId="0" xfId="1" applyFont="1" applyFill="1" applyAlignment="1">
      <alignment vertical="center"/>
    </xf>
    <xf numFmtId="0" fontId="105" fillId="11" borderId="48" xfId="1" applyFont="1" applyFill="1" applyBorder="1" applyAlignment="1">
      <alignment vertical="center"/>
    </xf>
    <xf numFmtId="0" fontId="104" fillId="12" borderId="49" xfId="1" applyFont="1" applyFill="1" applyBorder="1" applyAlignment="1">
      <alignment horizontal="center" vertical="center"/>
    </xf>
    <xf numFmtId="0" fontId="105" fillId="11" borderId="50" xfId="1" applyFont="1" applyFill="1" applyBorder="1" applyAlignment="1">
      <alignment vertical="center"/>
    </xf>
    <xf numFmtId="0" fontId="104" fillId="11" borderId="49" xfId="1" applyFont="1" applyFill="1" applyBorder="1" applyAlignment="1">
      <alignment horizontal="center" vertical="center"/>
    </xf>
    <xf numFmtId="0" fontId="105" fillId="11" borderId="51" xfId="1" applyFont="1" applyFill="1" applyBorder="1" applyAlignment="1">
      <alignment vertical="center"/>
    </xf>
    <xf numFmtId="0" fontId="104" fillId="12" borderId="52" xfId="1" applyFont="1" applyFill="1" applyBorder="1" applyAlignment="1">
      <alignment horizontal="center" vertical="center"/>
    </xf>
    <xf numFmtId="0" fontId="105" fillId="11" borderId="53" xfId="1" applyFont="1" applyFill="1" applyBorder="1" applyAlignment="1">
      <alignment vertical="center"/>
    </xf>
    <xf numFmtId="0" fontId="104" fillId="11" borderId="54" xfId="1" applyFont="1" applyFill="1" applyBorder="1" applyAlignment="1">
      <alignment horizontal="center" vertical="center"/>
    </xf>
    <xf numFmtId="0" fontId="105" fillId="11" borderId="55" xfId="1" applyFont="1" applyFill="1" applyBorder="1" applyAlignment="1">
      <alignment vertical="center"/>
    </xf>
    <xf numFmtId="0" fontId="105" fillId="11" borderId="56" xfId="1" applyFont="1" applyFill="1" applyBorder="1" applyAlignment="1">
      <alignment vertical="center"/>
    </xf>
    <xf numFmtId="0" fontId="105" fillId="11" borderId="57" xfId="1" applyFont="1" applyFill="1" applyBorder="1" applyAlignment="1">
      <alignment vertical="center"/>
    </xf>
    <xf numFmtId="0" fontId="105" fillId="11" borderId="58" xfId="1" applyFont="1" applyFill="1" applyBorder="1" applyAlignment="1">
      <alignment vertical="center"/>
    </xf>
    <xf numFmtId="0" fontId="104" fillId="11" borderId="0" xfId="1" applyFont="1" applyFill="1" applyAlignment="1">
      <alignment vertical="center"/>
    </xf>
    <xf numFmtId="0" fontId="104" fillId="11" borderId="0" xfId="1" applyFont="1" applyFill="1" applyAlignment="1">
      <alignment horizontal="center" vertical="center"/>
    </xf>
    <xf numFmtId="0" fontId="104" fillId="11" borderId="40" xfId="1" applyFont="1" applyFill="1" applyBorder="1" applyAlignment="1">
      <alignment horizontal="center" vertical="center"/>
    </xf>
    <xf numFmtId="0" fontId="105" fillId="11" borderId="59" xfId="1" applyFont="1" applyFill="1" applyBorder="1" applyAlignment="1">
      <alignment vertical="center"/>
    </xf>
    <xf numFmtId="0" fontId="104" fillId="12" borderId="60" xfId="1" applyFont="1" applyFill="1" applyBorder="1" applyAlignment="1">
      <alignment horizontal="center" vertical="center"/>
    </xf>
    <xf numFmtId="0" fontId="105" fillId="11" borderId="61" xfId="1" applyFont="1" applyFill="1" applyBorder="1" applyAlignment="1">
      <alignment vertical="center"/>
    </xf>
    <xf numFmtId="0" fontId="105" fillId="11" borderId="62" xfId="1" applyFont="1" applyFill="1" applyBorder="1" applyAlignment="1">
      <alignment vertical="center"/>
    </xf>
    <xf numFmtId="0" fontId="105" fillId="11" borderId="63" xfId="1" applyFont="1" applyFill="1" applyBorder="1" applyAlignment="1">
      <alignment vertical="center"/>
    </xf>
    <xf numFmtId="0" fontId="104" fillId="12" borderId="303" xfId="1" applyFont="1" applyFill="1" applyBorder="1" applyAlignment="1">
      <alignment horizontal="center" vertical="center"/>
    </xf>
    <xf numFmtId="0" fontId="104" fillId="12" borderId="304" xfId="1" applyFont="1" applyFill="1" applyBorder="1" applyAlignment="1">
      <alignment horizontal="center" vertical="center"/>
    </xf>
    <xf numFmtId="0" fontId="105" fillId="11" borderId="305" xfId="1" applyFont="1" applyFill="1" applyBorder="1" applyAlignment="1">
      <alignment vertical="center"/>
    </xf>
    <xf numFmtId="0" fontId="105" fillId="11" borderId="306" xfId="1" applyFont="1" applyFill="1" applyBorder="1" applyAlignment="1">
      <alignment vertical="center"/>
    </xf>
    <xf numFmtId="0" fontId="104" fillId="11" borderId="307" xfId="1" applyFont="1" applyFill="1" applyBorder="1" applyAlignment="1">
      <alignment horizontal="center" vertical="center"/>
    </xf>
    <xf numFmtId="0" fontId="104" fillId="11" borderId="308" xfId="1" applyFont="1" applyFill="1" applyBorder="1" applyAlignment="1">
      <alignment horizontal="center" vertical="center"/>
    </xf>
    <xf numFmtId="0" fontId="105" fillId="11" borderId="309" xfId="1" applyFont="1" applyFill="1" applyBorder="1" applyAlignment="1">
      <alignment vertical="center"/>
    </xf>
    <xf numFmtId="0" fontId="104" fillId="11" borderId="309" xfId="1" applyFont="1" applyFill="1" applyBorder="1" applyAlignment="1">
      <alignment vertical="center"/>
    </xf>
    <xf numFmtId="0" fontId="104" fillId="11" borderId="309" xfId="1" applyFont="1" applyFill="1" applyBorder="1" applyAlignment="1">
      <alignment horizontal="center" vertical="center"/>
    </xf>
    <xf numFmtId="0" fontId="105" fillId="11" borderId="71" xfId="1" applyFont="1" applyFill="1" applyBorder="1" applyAlignment="1">
      <alignment vertical="center"/>
    </xf>
    <xf numFmtId="0" fontId="104" fillId="11" borderId="224" xfId="1" applyFont="1" applyFill="1" applyBorder="1" applyAlignment="1">
      <alignment horizontal="center" vertical="center"/>
    </xf>
    <xf numFmtId="0" fontId="104" fillId="11" borderId="225" xfId="1" applyFont="1" applyFill="1" applyBorder="1" applyAlignment="1">
      <alignment horizontal="center" vertical="center"/>
    </xf>
    <xf numFmtId="0" fontId="105" fillId="11" borderId="198" xfId="1" applyFont="1" applyFill="1" applyBorder="1" applyAlignment="1">
      <alignment vertical="center"/>
    </xf>
    <xf numFmtId="0" fontId="104" fillId="0" borderId="303" xfId="1" applyFont="1" applyBorder="1" applyAlignment="1">
      <alignment horizontal="center" vertical="center"/>
    </xf>
    <xf numFmtId="0" fontId="105" fillId="0" borderId="305" xfId="1" applyFont="1" applyBorder="1" applyAlignment="1">
      <alignment vertical="center"/>
    </xf>
    <xf numFmtId="0" fontId="104" fillId="0" borderId="67" xfId="1" applyFont="1" applyBorder="1" applyAlignment="1">
      <alignment horizontal="center" vertical="center"/>
    </xf>
    <xf numFmtId="0" fontId="104" fillId="0" borderId="70" xfId="1" applyFont="1" applyBorder="1" applyAlignment="1">
      <alignment horizontal="center" vertical="center" wrapText="1"/>
    </xf>
    <xf numFmtId="0" fontId="104" fillId="0" borderId="0" xfId="1" applyFont="1" applyBorder="1" applyAlignment="1">
      <alignment horizontal="center" vertical="center" wrapText="1"/>
    </xf>
    <xf numFmtId="0" fontId="104" fillId="0" borderId="82" xfId="1" applyFont="1" applyBorder="1" applyAlignment="1">
      <alignment horizontal="center" vertical="center"/>
    </xf>
    <xf numFmtId="0" fontId="104" fillId="0" borderId="243" xfId="1" applyFont="1" applyBorder="1" applyAlignment="1">
      <alignment horizontal="center" vertical="center"/>
    </xf>
    <xf numFmtId="0" fontId="104" fillId="0" borderId="188" xfId="1" applyFont="1" applyBorder="1" applyAlignment="1">
      <alignment horizontal="center" vertical="center"/>
    </xf>
    <xf numFmtId="0" fontId="109" fillId="2" borderId="35" xfId="1" applyFont="1" applyFill="1" applyBorder="1" applyAlignment="1">
      <alignment horizontal="center" vertical="center"/>
    </xf>
    <xf numFmtId="0" fontId="110" fillId="0" borderId="36" xfId="1" applyFont="1" applyBorder="1"/>
    <xf numFmtId="178" fontId="109" fillId="0" borderId="37" xfId="1" applyNumberFormat="1" applyFont="1" applyBorder="1" applyAlignment="1">
      <alignment horizontal="center" vertical="center"/>
    </xf>
    <xf numFmtId="0" fontId="110" fillId="0" borderId="38" xfId="1" applyFont="1" applyBorder="1"/>
    <xf numFmtId="0" fontId="109" fillId="0" borderId="39" xfId="1" applyFont="1" applyBorder="1" applyAlignment="1">
      <alignment horizontal="center" vertical="center"/>
    </xf>
    <xf numFmtId="0" fontId="110" fillId="0" borderId="40" xfId="1" applyFont="1" applyBorder="1"/>
    <xf numFmtId="0" fontId="110" fillId="0" borderId="41" xfId="1" applyFont="1" applyBorder="1"/>
    <xf numFmtId="0" fontId="109" fillId="2" borderId="42" xfId="1" applyFont="1" applyFill="1" applyBorder="1" applyAlignment="1">
      <alignment horizontal="center" vertical="center"/>
    </xf>
    <xf numFmtId="0" fontId="109" fillId="0" borderId="42" xfId="1" applyFont="1" applyBorder="1" applyAlignment="1">
      <alignment horizontal="center" vertical="center"/>
    </xf>
    <xf numFmtId="0" fontId="110" fillId="0" borderId="35" xfId="1" applyFont="1" applyBorder="1"/>
    <xf numFmtId="0" fontId="109" fillId="0" borderId="0" xfId="1" applyFont="1" applyAlignment="1">
      <alignment vertical="center"/>
    </xf>
    <xf numFmtId="0" fontId="109" fillId="2" borderId="43" xfId="1" applyFont="1" applyFill="1" applyBorder="1" applyAlignment="1">
      <alignment horizontal="center" vertical="center"/>
    </xf>
    <xf numFmtId="0" fontId="110" fillId="0" borderId="44" xfId="1" applyFont="1" applyBorder="1"/>
    <xf numFmtId="0" fontId="109" fillId="0" borderId="45" xfId="1" applyFont="1" applyBorder="1" applyAlignment="1">
      <alignment horizontal="center" vertical="center"/>
    </xf>
    <xf numFmtId="0" fontId="110" fillId="0" borderId="46" xfId="1" applyFont="1" applyBorder="1"/>
    <xf numFmtId="0" fontId="111" fillId="0" borderId="47" xfId="1" applyFont="1" applyBorder="1" applyAlignment="1">
      <alignment horizontal="center" vertical="center"/>
    </xf>
    <xf numFmtId="0" fontId="109" fillId="0" borderId="0" xfId="1" applyFont="1" applyAlignment="1">
      <alignment vertical="center"/>
    </xf>
    <xf numFmtId="0" fontId="110" fillId="0" borderId="48" xfId="1" applyFont="1" applyBorder="1"/>
    <xf numFmtId="0" fontId="109" fillId="2" borderId="49" xfId="1" applyFont="1" applyFill="1" applyBorder="1" applyAlignment="1">
      <alignment horizontal="center" vertical="center"/>
    </xf>
    <xf numFmtId="0" fontId="110" fillId="0" borderId="50" xfId="1" applyFont="1" applyBorder="1"/>
    <xf numFmtId="0" fontId="109" fillId="0" borderId="49" xfId="1" applyFont="1" applyBorder="1" applyAlignment="1">
      <alignment horizontal="center" vertical="center"/>
    </xf>
    <xf numFmtId="0" fontId="110" fillId="0" borderId="51" xfId="1" applyFont="1" applyBorder="1"/>
    <xf numFmtId="0" fontId="109" fillId="2" borderId="52" xfId="1" applyFont="1" applyFill="1" applyBorder="1" applyAlignment="1">
      <alignment horizontal="center" vertical="center"/>
    </xf>
    <xf numFmtId="0" fontId="110" fillId="0" borderId="53" xfId="1" applyFont="1" applyBorder="1"/>
    <xf numFmtId="0" fontId="109" fillId="0" borderId="54" xfId="1" applyFont="1" applyBorder="1" applyAlignment="1">
      <alignment horizontal="center" vertical="center"/>
    </xf>
    <xf numFmtId="0" fontId="110" fillId="0" borderId="55" xfId="1" applyFont="1" applyBorder="1"/>
    <xf numFmtId="0" fontId="110" fillId="0" borderId="56" xfId="1" applyFont="1" applyBorder="1"/>
    <xf numFmtId="0" fontId="110" fillId="0" borderId="57" xfId="1" applyFont="1" applyBorder="1"/>
    <xf numFmtId="0" fontId="110" fillId="0" borderId="58" xfId="1" applyFont="1" applyBorder="1"/>
    <xf numFmtId="0" fontId="109" fillId="0" borderId="40" xfId="1" applyFont="1" applyBorder="1" applyAlignment="1">
      <alignment horizontal="center" vertical="center"/>
    </xf>
    <xf numFmtId="0" fontId="110" fillId="0" borderId="59" xfId="1" applyFont="1" applyBorder="1"/>
    <xf numFmtId="0" fontId="109" fillId="2" borderId="60" xfId="1" applyFont="1" applyFill="1" applyBorder="1" applyAlignment="1">
      <alignment horizontal="center" vertical="center"/>
    </xf>
    <xf numFmtId="0" fontId="110" fillId="0" borderId="61" xfId="1" applyFont="1" applyBorder="1"/>
    <xf numFmtId="0" fontId="110" fillId="0" borderId="62" xfId="1" applyFont="1" applyBorder="1"/>
    <xf numFmtId="0" fontId="110" fillId="0" borderId="63" xfId="1" applyFont="1" applyBorder="1"/>
    <xf numFmtId="0" fontId="109" fillId="2" borderId="64" xfId="1" applyFont="1" applyFill="1" applyBorder="1" applyAlignment="1">
      <alignment horizontal="center" vertical="center"/>
    </xf>
    <xf numFmtId="0" fontId="109" fillId="2" borderId="65" xfId="1" applyFont="1" applyFill="1" applyBorder="1" applyAlignment="1">
      <alignment horizontal="center" vertical="center"/>
    </xf>
    <xf numFmtId="0" fontId="110" fillId="0" borderId="65" xfId="1" applyFont="1" applyBorder="1"/>
    <xf numFmtId="0" fontId="110" fillId="0" borderId="66" xfId="1" applyFont="1" applyBorder="1"/>
    <xf numFmtId="0" fontId="109" fillId="0" borderId="67" xfId="1" applyFont="1" applyBorder="1" applyAlignment="1">
      <alignment horizontal="center" vertical="center"/>
    </xf>
    <xf numFmtId="0" fontId="109" fillId="0" borderId="68" xfId="1" applyFont="1" applyBorder="1" applyAlignment="1">
      <alignment horizontal="center" vertical="center"/>
    </xf>
    <xf numFmtId="0" fontId="110" fillId="0" borderId="69" xfId="1" applyFont="1" applyBorder="1"/>
    <xf numFmtId="0" fontId="109" fillId="0" borderId="70" xfId="1" applyFont="1" applyBorder="1" applyAlignment="1">
      <alignment horizontal="center" vertical="center"/>
    </xf>
    <xf numFmtId="0" fontId="110" fillId="0" borderId="71" xfId="1" applyFont="1" applyBorder="1"/>
    <xf numFmtId="0" fontId="109" fillId="0" borderId="72" xfId="1" applyFont="1" applyBorder="1" applyAlignment="1">
      <alignment horizontal="center" vertical="center"/>
    </xf>
    <xf numFmtId="0" fontId="109" fillId="0" borderId="73" xfId="1" applyFont="1" applyBorder="1" applyAlignment="1">
      <alignment horizontal="center" vertical="center"/>
    </xf>
    <xf numFmtId="0" fontId="109" fillId="2" borderId="74" xfId="1" applyFont="1" applyFill="1" applyBorder="1" applyAlignment="1">
      <alignment horizontal="center" vertical="center"/>
    </xf>
    <xf numFmtId="0" fontId="110" fillId="0" borderId="75" xfId="1" applyFont="1" applyBorder="1"/>
    <xf numFmtId="178" fontId="109" fillId="0" borderId="76" xfId="1" applyNumberFormat="1" applyFont="1" applyBorder="1" applyAlignment="1">
      <alignment horizontal="center" vertical="center"/>
    </xf>
    <xf numFmtId="0" fontId="110" fillId="0" borderId="77" xfId="1" applyFont="1" applyBorder="1"/>
    <xf numFmtId="0" fontId="109" fillId="2" borderId="78" xfId="1" applyFont="1" applyFill="1" applyBorder="1" applyAlignment="1">
      <alignment horizontal="center" vertical="center"/>
    </xf>
    <xf numFmtId="0" fontId="109" fillId="0" borderId="78" xfId="1" applyFont="1" applyBorder="1" applyAlignment="1">
      <alignment horizontal="center" vertical="center"/>
    </xf>
    <xf numFmtId="0" fontId="110" fillId="0" borderId="74" xfId="1" applyFont="1" applyBorder="1"/>
    <xf numFmtId="0" fontId="109" fillId="0" borderId="40" xfId="1" applyFont="1" applyBorder="1" applyAlignment="1">
      <alignment horizontal="center" vertical="center" wrapText="1"/>
    </xf>
    <xf numFmtId="0" fontId="112" fillId="0" borderId="57" xfId="1" applyFont="1" applyBorder="1" applyAlignment="1">
      <alignment horizontal="center" vertical="center"/>
    </xf>
    <xf numFmtId="0" fontId="109" fillId="0" borderId="57" xfId="1" applyFont="1" applyBorder="1" applyAlignment="1">
      <alignment horizontal="center" vertical="center"/>
    </xf>
    <xf numFmtId="0" fontId="109" fillId="0" borderId="57" xfId="1" applyFont="1" applyBorder="1" applyAlignment="1">
      <alignment horizontal="center" vertical="center"/>
    </xf>
    <xf numFmtId="0" fontId="112" fillId="0" borderId="57" xfId="1" applyFont="1" applyBorder="1" applyAlignment="1">
      <alignment horizontal="center" vertical="center" wrapText="1"/>
    </xf>
    <xf numFmtId="0" fontId="113" fillId="0" borderId="57" xfId="1" applyFont="1" applyBorder="1"/>
    <xf numFmtId="0" fontId="114" fillId="0" borderId="188" xfId="1" applyFont="1" applyBorder="1" applyAlignment="1">
      <alignment horizontal="center"/>
    </xf>
    <xf numFmtId="0" fontId="114" fillId="0" borderId="189" xfId="1" applyFont="1" applyBorder="1" applyAlignment="1">
      <alignment horizontal="center"/>
    </xf>
    <xf numFmtId="0" fontId="110" fillId="0" borderId="189" xfId="1" applyFont="1" applyBorder="1"/>
    <xf numFmtId="0" fontId="114" fillId="0" borderId="189" xfId="1" applyFont="1" applyBorder="1" applyAlignment="1">
      <alignment horizontal="center"/>
    </xf>
    <xf numFmtId="0" fontId="114" fillId="0" borderId="189" xfId="1" applyFont="1" applyBorder="1" applyAlignment="1"/>
    <xf numFmtId="0" fontId="114" fillId="0" borderId="189" xfId="1" applyFont="1" applyBorder="1" applyAlignment="1"/>
    <xf numFmtId="0" fontId="109" fillId="0" borderId="189" xfId="1" applyFont="1" applyBorder="1" applyAlignment="1">
      <alignment horizontal="center" vertical="center"/>
    </xf>
    <xf numFmtId="0" fontId="110" fillId="0" borderId="190" xfId="1" applyFont="1" applyBorder="1"/>
    <xf numFmtId="0" fontId="114" fillId="0" borderId="82" xfId="1" applyFont="1" applyBorder="1" applyAlignment="1">
      <alignment horizontal="center"/>
    </xf>
    <xf numFmtId="0" fontId="114" fillId="0" borderId="84" xfId="1" applyFont="1" applyBorder="1" applyAlignment="1">
      <alignment horizontal="center"/>
    </xf>
    <xf numFmtId="0" fontId="110" fillId="0" borderId="84" xfId="1" applyFont="1" applyBorder="1"/>
    <xf numFmtId="0" fontId="114" fillId="0" borderId="84" xfId="1" applyFont="1" applyBorder="1" applyAlignment="1">
      <alignment horizontal="center"/>
    </xf>
    <xf numFmtId="0" fontId="114" fillId="0" borderId="84" xfId="1" applyFont="1" applyBorder="1" applyAlignment="1"/>
    <xf numFmtId="0" fontId="114" fillId="0" borderId="84" xfId="1" applyFont="1" applyBorder="1" applyAlignment="1"/>
    <xf numFmtId="0" fontId="109" fillId="0" borderId="84" xfId="1" applyFont="1" applyBorder="1" applyAlignment="1">
      <alignment horizontal="center" vertical="center"/>
    </xf>
    <xf numFmtId="0" fontId="110" fillId="0" borderId="191" xfId="1" applyFont="1" applyBorder="1"/>
    <xf numFmtId="0" fontId="115" fillId="0" borderId="84" xfId="1" applyFont="1" applyBorder="1" applyAlignment="1">
      <alignment horizontal="center"/>
    </xf>
    <xf numFmtId="0" fontId="115" fillId="0" borderId="84" xfId="1" applyFont="1" applyBorder="1" applyAlignment="1"/>
    <xf numFmtId="0" fontId="114" fillId="0" borderId="84" xfId="1" applyFont="1" applyBorder="1"/>
    <xf numFmtId="0" fontId="109" fillId="0" borderId="191" xfId="1" applyFont="1" applyBorder="1" applyAlignment="1">
      <alignment horizontal="center" vertical="center"/>
    </xf>
    <xf numFmtId="0" fontId="109" fillId="0" borderId="82" xfId="1" applyFont="1" applyBorder="1" applyAlignment="1">
      <alignment vertical="center"/>
    </xf>
    <xf numFmtId="0" fontId="109" fillId="0" borderId="84" xfId="1" applyFont="1" applyBorder="1" applyAlignment="1">
      <alignment horizontal="center" vertical="center"/>
    </xf>
    <xf numFmtId="0" fontId="109" fillId="0" borderId="84" xfId="1" applyFont="1" applyBorder="1" applyAlignment="1">
      <alignment vertical="center"/>
    </xf>
    <xf numFmtId="0" fontId="109" fillId="0" borderId="151" xfId="1" applyFont="1" applyBorder="1" applyAlignment="1">
      <alignment vertical="center"/>
    </xf>
    <xf numFmtId="0" fontId="109" fillId="0" borderId="125" xfId="1" applyFont="1" applyBorder="1" applyAlignment="1">
      <alignment horizontal="center" vertical="center"/>
    </xf>
    <xf numFmtId="0" fontId="110" fillId="0" borderId="125" xfId="1" applyFont="1" applyBorder="1"/>
    <xf numFmtId="0" fontId="109" fillId="0" borderId="125" xfId="1" applyFont="1" applyBorder="1" applyAlignment="1">
      <alignment horizontal="center" vertical="center"/>
    </xf>
    <xf numFmtId="0" fontId="109" fillId="0" borderId="125" xfId="1" applyFont="1" applyBorder="1" applyAlignment="1">
      <alignment vertical="center"/>
    </xf>
    <xf numFmtId="0" fontId="110" fillId="0" borderId="192" xfId="1" applyFont="1" applyBorder="1"/>
    <xf numFmtId="14" fontId="109" fillId="0" borderId="37" xfId="1" applyNumberFormat="1" applyFont="1" applyBorder="1" applyAlignment="1">
      <alignment horizontal="center" vertical="center"/>
    </xf>
    <xf numFmtId="14" fontId="110" fillId="0" borderId="38" xfId="1" applyNumberFormat="1" applyFont="1" applyBorder="1"/>
    <xf numFmtId="0" fontId="116" fillId="0" borderId="82" xfId="1" applyFont="1" applyBorder="1" applyAlignment="1">
      <alignment horizontal="center"/>
    </xf>
    <xf numFmtId="0" fontId="116" fillId="0" borderId="84" xfId="1" applyFont="1" applyBorder="1" applyAlignment="1">
      <alignment horizontal="center"/>
    </xf>
    <xf numFmtId="0" fontId="117" fillId="0" borderId="84" xfId="1" applyFont="1" applyBorder="1"/>
    <xf numFmtId="0" fontId="116" fillId="0" borderId="84" xfId="1" applyFont="1" applyBorder="1" applyAlignment="1">
      <alignment horizontal="center"/>
    </xf>
    <xf numFmtId="0" fontId="116" fillId="0" borderId="84" xfId="1" applyFont="1" applyBorder="1" applyAlignment="1"/>
    <xf numFmtId="0" fontId="116" fillId="0" borderId="84" xfId="1" applyFont="1" applyBorder="1" applyAlignment="1"/>
    <xf numFmtId="0" fontId="116" fillId="0" borderId="84" xfId="1" applyFont="1" applyBorder="1" applyAlignment="1">
      <alignment horizontal="center" vertical="center"/>
    </xf>
    <xf numFmtId="0" fontId="117" fillId="0" borderId="191" xfId="1" applyFont="1" applyBorder="1"/>
    <xf numFmtId="0" fontId="116" fillId="11" borderId="219" xfId="1" applyFont="1" applyFill="1" applyBorder="1" applyAlignment="1"/>
    <xf numFmtId="0" fontId="117" fillId="11" borderId="219" xfId="1" applyFont="1" applyFill="1" applyBorder="1"/>
    <xf numFmtId="0" fontId="116" fillId="0" borderId="84" xfId="1" applyFont="1" applyBorder="1"/>
    <xf numFmtId="0" fontId="116" fillId="11" borderId="80" xfId="1" applyFont="1" applyFill="1" applyBorder="1" applyAlignment="1"/>
    <xf numFmtId="0" fontId="117" fillId="11" borderId="80" xfId="1" applyFont="1" applyFill="1" applyBorder="1"/>
    <xf numFmtId="0" fontId="118" fillId="0" borderId="84" xfId="1" applyFont="1" applyBorder="1" applyAlignment="1">
      <alignment horizontal="center"/>
    </xf>
    <xf numFmtId="0" fontId="118" fillId="0" borderId="84" xfId="1" applyFont="1" applyBorder="1" applyAlignment="1">
      <alignment horizontal="center" vertical="center"/>
    </xf>
    <xf numFmtId="0" fontId="119" fillId="0" borderId="84" xfId="1" applyFont="1" applyBorder="1"/>
    <xf numFmtId="0" fontId="120" fillId="0" borderId="84" xfId="1" applyFont="1" applyBorder="1" applyAlignment="1">
      <alignment horizontal="center"/>
    </xf>
    <xf numFmtId="0" fontId="116" fillId="0" borderId="191" xfId="1" applyFont="1" applyBorder="1" applyAlignment="1">
      <alignment horizontal="center" vertical="center"/>
    </xf>
    <xf numFmtId="0" fontId="118" fillId="0" borderId="84" xfId="1" applyFont="1" applyBorder="1" applyAlignment="1"/>
    <xf numFmtId="0" fontId="116" fillId="0" borderId="82" xfId="1" applyFont="1" applyBorder="1" applyAlignment="1">
      <alignment vertical="center"/>
    </xf>
    <xf numFmtId="0" fontId="116" fillId="0" borderId="84" xfId="1" applyFont="1" applyBorder="1" applyAlignment="1">
      <alignment horizontal="center" vertical="center"/>
    </xf>
    <xf numFmtId="0" fontId="116" fillId="0" borderId="84" xfId="1" applyFont="1" applyBorder="1" applyAlignment="1">
      <alignment vertical="center"/>
    </xf>
    <xf numFmtId="0" fontId="116" fillId="0" borderId="151" xfId="1" applyFont="1" applyBorder="1" applyAlignment="1">
      <alignment vertical="center"/>
    </xf>
    <xf numFmtId="0" fontId="116" fillId="0" borderId="125" xfId="1" applyFont="1" applyBorder="1" applyAlignment="1">
      <alignment horizontal="center" vertical="center"/>
    </xf>
    <xf numFmtId="0" fontId="117" fillId="0" borderId="125" xfId="1" applyFont="1" applyBorder="1"/>
    <xf numFmtId="0" fontId="116" fillId="0" borderId="125" xfId="1" applyFont="1" applyBorder="1" applyAlignment="1">
      <alignment horizontal="center" vertical="center"/>
    </xf>
    <xf numFmtId="0" fontId="116" fillId="0" borderId="125" xfId="1" applyFont="1" applyBorder="1" applyAlignment="1">
      <alignment vertical="center"/>
    </xf>
    <xf numFmtId="0" fontId="117" fillId="0" borderId="192" xfId="1" applyFont="1" applyBorder="1"/>
    <xf numFmtId="0" fontId="121" fillId="0" borderId="70" xfId="1" applyFont="1" applyBorder="1" applyAlignment="1">
      <alignment horizontal="center" vertical="center"/>
    </xf>
    <xf numFmtId="0" fontId="122" fillId="0" borderId="70" xfId="1" applyFont="1" applyBorder="1" applyAlignment="1">
      <alignment horizontal="center" vertical="center"/>
    </xf>
    <xf numFmtId="0" fontId="122" fillId="0" borderId="0" xfId="1" applyFont="1" applyAlignment="1">
      <alignment vertical="center"/>
    </xf>
    <xf numFmtId="0" fontId="123" fillId="0" borderId="84" xfId="1" applyFont="1" applyBorder="1" applyAlignment="1">
      <alignment horizontal="center" vertical="center"/>
    </xf>
    <xf numFmtId="0" fontId="124" fillId="0" borderId="84" xfId="1" applyFont="1" applyBorder="1"/>
    <xf numFmtId="0" fontId="125" fillId="0" borderId="84" xfId="1" applyFont="1" applyBorder="1" applyAlignment="1">
      <alignment horizontal="center"/>
    </xf>
    <xf numFmtId="0" fontId="125" fillId="0" borderId="84" xfId="1" applyFont="1" applyBorder="1" applyAlignment="1"/>
    <xf numFmtId="0" fontId="115" fillId="0" borderId="84" xfId="1" applyFont="1" applyBorder="1" applyAlignment="1"/>
    <xf numFmtId="0" fontId="109" fillId="0" borderId="83" xfId="1" applyFont="1" applyBorder="1" applyAlignment="1">
      <alignment horizontal="center" vertical="center"/>
    </xf>
    <xf numFmtId="0" fontId="109" fillId="0" borderId="82" xfId="1" applyFont="1" applyBorder="1" applyAlignment="1">
      <alignment horizontal="center" vertical="center"/>
    </xf>
    <xf numFmtId="0" fontId="114" fillId="0" borderId="83" xfId="1" applyFont="1" applyBorder="1" applyAlignment="1"/>
    <xf numFmtId="0" fontId="114" fillId="0" borderId="230" xfId="1" applyFont="1" applyBorder="1" applyAlignment="1"/>
    <xf numFmtId="0" fontId="114" fillId="0" borderId="82" xfId="1" applyFont="1" applyBorder="1" applyAlignment="1"/>
    <xf numFmtId="0" fontId="109" fillId="0" borderId="0" xfId="1" applyFont="1" applyBorder="1" applyAlignment="1">
      <alignment vertical="center"/>
    </xf>
    <xf numFmtId="0" fontId="114" fillId="0" borderId="189" xfId="1" applyFont="1" applyBorder="1" applyAlignment="1">
      <alignment horizontal="left"/>
    </xf>
    <xf numFmtId="0" fontId="110" fillId="0" borderId="189" xfId="1" applyFont="1" applyBorder="1" applyAlignment="1">
      <alignment horizontal="left"/>
    </xf>
    <xf numFmtId="0" fontId="114" fillId="0" borderId="84" xfId="1" applyFont="1" applyBorder="1" applyAlignment="1">
      <alignment horizontal="left"/>
    </xf>
    <xf numFmtId="0" fontId="110" fillId="0" borderId="84" xfId="1" applyFont="1" applyBorder="1" applyAlignment="1">
      <alignment horizontal="left"/>
    </xf>
    <xf numFmtId="0" fontId="109" fillId="2" borderId="36" xfId="1" applyFont="1" applyFill="1" applyBorder="1" applyAlignment="1">
      <alignment horizontal="center" vertical="center"/>
    </xf>
    <xf numFmtId="0" fontId="109" fillId="0" borderId="41" xfId="1" applyFont="1" applyBorder="1" applyAlignment="1">
      <alignment horizontal="center" vertical="center"/>
    </xf>
    <xf numFmtId="0" fontId="109" fillId="2" borderId="44" xfId="1" applyFont="1" applyFill="1" applyBorder="1" applyAlignment="1">
      <alignment horizontal="center" vertical="center"/>
    </xf>
    <xf numFmtId="0" fontId="111" fillId="0" borderId="0" xfId="1" applyFont="1" applyBorder="1" applyAlignment="1">
      <alignment horizontal="center" vertical="center"/>
    </xf>
    <xf numFmtId="0" fontId="111" fillId="0" borderId="48" xfId="1" applyFont="1" applyBorder="1" applyAlignment="1">
      <alignment horizontal="center" vertical="center"/>
    </xf>
    <xf numFmtId="0" fontId="112" fillId="0" borderId="49" xfId="1" applyFont="1" applyBorder="1" applyAlignment="1">
      <alignment horizontal="center" vertical="center"/>
    </xf>
    <xf numFmtId="0" fontId="109" fillId="2" borderId="53" xfId="1" applyFont="1" applyFill="1" applyBorder="1" applyAlignment="1">
      <alignment horizontal="center" vertical="center"/>
    </xf>
    <xf numFmtId="0" fontId="111" fillId="0" borderId="56" xfId="1" applyFont="1" applyBorder="1" applyAlignment="1">
      <alignment horizontal="center" vertical="center"/>
    </xf>
    <xf numFmtId="0" fontId="111" fillId="0" borderId="57" xfId="1" applyFont="1" applyBorder="1" applyAlignment="1">
      <alignment horizontal="center" vertical="center"/>
    </xf>
    <xf numFmtId="0" fontId="111" fillId="0" borderId="58" xfId="1" applyFont="1" applyBorder="1" applyAlignment="1">
      <alignment horizontal="center" vertical="center"/>
    </xf>
    <xf numFmtId="0" fontId="109" fillId="0" borderId="59" xfId="1" applyFont="1" applyBorder="1" applyAlignment="1">
      <alignment horizontal="center" vertical="center"/>
    </xf>
    <xf numFmtId="0" fontId="109" fillId="0" borderId="0" xfId="1" applyFont="1" applyBorder="1" applyAlignment="1">
      <alignment horizontal="center" vertical="center"/>
    </xf>
    <xf numFmtId="0" fontId="109" fillId="0" borderId="63" xfId="1" applyFont="1" applyBorder="1" applyAlignment="1">
      <alignment horizontal="center" vertical="center"/>
    </xf>
    <xf numFmtId="0" fontId="109" fillId="0" borderId="71" xfId="1" applyFont="1" applyBorder="1" applyAlignment="1">
      <alignment horizontal="center" vertical="center"/>
    </xf>
    <xf numFmtId="0" fontId="109" fillId="0" borderId="69" xfId="1" applyFont="1" applyBorder="1" applyAlignment="1">
      <alignment horizontal="center" vertical="center"/>
    </xf>
    <xf numFmtId="0" fontId="114" fillId="0" borderId="83" xfId="1" applyFont="1" applyBorder="1" applyAlignment="1">
      <alignment horizontal="center"/>
    </xf>
    <xf numFmtId="0" fontId="114" fillId="0" borderId="82" xfId="1" applyFont="1" applyBorder="1" applyAlignment="1">
      <alignment horizontal="center"/>
    </xf>
    <xf numFmtId="0" fontId="126" fillId="0" borderId="84" xfId="1" applyFont="1" applyBorder="1"/>
    <xf numFmtId="0" fontId="122" fillId="0" borderId="84" xfId="1" applyFont="1" applyBorder="1" applyAlignment="1">
      <alignment horizontal="center" vertical="center"/>
    </xf>
    <xf numFmtId="0" fontId="127" fillId="0" borderId="0" xfId="0" applyFont="1">
      <alignment vertical="center"/>
    </xf>
    <xf numFmtId="0" fontId="109" fillId="0" borderId="49" xfId="1" applyFont="1" applyBorder="1" applyAlignment="1">
      <alignment horizontal="center" vertical="center" wrapText="1"/>
    </xf>
    <xf numFmtId="0" fontId="105" fillId="0" borderId="36" xfId="1" applyFont="1" applyBorder="1"/>
    <xf numFmtId="0" fontId="105" fillId="0" borderId="38" xfId="1" applyFont="1" applyBorder="1"/>
    <xf numFmtId="0" fontId="105" fillId="0" borderId="35" xfId="1" applyFont="1" applyBorder="1"/>
    <xf numFmtId="0" fontId="105" fillId="0" borderId="44" xfId="1" applyFont="1" applyBorder="1"/>
    <xf numFmtId="0" fontId="105" fillId="0" borderId="46" xfId="1" applyFont="1" applyBorder="1"/>
    <xf numFmtId="0" fontId="105" fillId="0" borderId="50" xfId="1" applyFont="1" applyBorder="1"/>
    <xf numFmtId="0" fontId="105" fillId="0" borderId="51" xfId="1" applyFont="1" applyBorder="1"/>
    <xf numFmtId="0" fontId="105" fillId="0" borderId="53" xfId="1" applyFont="1" applyBorder="1"/>
    <xf numFmtId="0" fontId="105" fillId="0" borderId="55" xfId="1" applyFont="1" applyBorder="1"/>
    <xf numFmtId="0" fontId="105" fillId="0" borderId="56" xfId="1" applyFont="1" applyBorder="1"/>
    <xf numFmtId="0" fontId="105" fillId="0" borderId="58" xfId="1" applyFont="1" applyBorder="1"/>
    <xf numFmtId="0" fontId="105" fillId="0" borderId="57" xfId="1" applyFont="1" applyBorder="1"/>
    <xf numFmtId="0" fontId="105" fillId="0" borderId="40" xfId="1" applyFont="1" applyBorder="1"/>
    <xf numFmtId="0" fontId="105" fillId="0" borderId="59" xfId="1" applyFont="1" applyBorder="1"/>
    <xf numFmtId="0" fontId="105" fillId="0" borderId="61" xfId="1" applyFont="1" applyBorder="1"/>
    <xf numFmtId="0" fontId="105" fillId="0" borderId="62" xfId="1" applyFont="1" applyBorder="1"/>
    <xf numFmtId="0" fontId="105" fillId="0" borderId="63" xfId="1" applyFont="1" applyBorder="1"/>
    <xf numFmtId="0" fontId="105" fillId="0" borderId="65" xfId="1" applyFont="1" applyBorder="1"/>
    <xf numFmtId="0" fontId="105" fillId="0" borderId="66" xfId="1" applyFont="1" applyBorder="1"/>
    <xf numFmtId="0" fontId="104" fillId="0" borderId="69" xfId="1" applyFont="1" applyBorder="1" applyAlignment="1">
      <alignment horizontal="center" vertical="center"/>
    </xf>
    <xf numFmtId="0" fontId="105" fillId="0" borderId="71" xfId="1" applyFont="1" applyBorder="1"/>
    <xf numFmtId="0" fontId="105" fillId="0" borderId="75" xfId="1" applyFont="1" applyBorder="1"/>
    <xf numFmtId="0" fontId="105" fillId="0" borderId="77" xfId="1" applyFont="1" applyBorder="1"/>
    <xf numFmtId="0" fontId="105" fillId="0" borderId="74" xfId="1" applyFont="1" applyBorder="1"/>
    <xf numFmtId="0" fontId="108" fillId="0" borderId="57" xfId="1" applyFont="1" applyBorder="1"/>
    <xf numFmtId="0" fontId="104" fillId="0" borderId="188" xfId="1" applyFont="1" applyBorder="1" applyAlignment="1">
      <alignment horizontal="center"/>
    </xf>
    <xf numFmtId="0" fontId="104" fillId="0" borderId="189" xfId="1" applyFont="1" applyBorder="1" applyAlignment="1">
      <alignment horizontal="center"/>
    </xf>
    <xf numFmtId="0" fontId="105" fillId="0" borderId="189" xfId="1" applyFont="1" applyBorder="1"/>
    <xf numFmtId="0" fontId="104" fillId="0" borderId="82" xfId="1" applyFont="1" applyBorder="1" applyAlignment="1">
      <alignment horizontal="center"/>
    </xf>
    <xf numFmtId="0" fontId="104" fillId="0" borderId="83" xfId="1" applyFont="1" applyBorder="1" applyAlignment="1">
      <alignment horizontal="center"/>
    </xf>
    <xf numFmtId="0" fontId="104" fillId="0" borderId="82" xfId="1" applyFont="1" applyBorder="1" applyAlignment="1">
      <alignment horizontal="center"/>
    </xf>
    <xf numFmtId="0" fontId="104" fillId="0" borderId="84" xfId="1" applyFont="1" applyBorder="1" applyAlignment="1">
      <alignment horizontal="center"/>
    </xf>
    <xf numFmtId="0" fontId="104" fillId="0" borderId="84" xfId="1" applyFont="1" applyBorder="1" applyAlignment="1"/>
    <xf numFmtId="0" fontId="104" fillId="0" borderId="84" xfId="1" applyFont="1" applyBorder="1" applyAlignment="1"/>
    <xf numFmtId="0" fontId="105" fillId="0" borderId="84" xfId="1" applyFont="1" applyBorder="1"/>
    <xf numFmtId="0" fontId="105" fillId="0" borderId="191" xfId="1" applyFont="1" applyBorder="1"/>
    <xf numFmtId="0" fontId="104" fillId="0" borderId="239" xfId="1" applyFont="1" applyBorder="1" applyAlignment="1">
      <alignment horizontal="center"/>
    </xf>
    <xf numFmtId="0" fontId="104" fillId="0" borderId="84" xfId="1" applyFont="1" applyBorder="1"/>
    <xf numFmtId="0" fontId="104" fillId="0" borderId="83" xfId="1" applyFont="1" applyBorder="1" applyAlignment="1"/>
    <xf numFmtId="0" fontId="104" fillId="0" borderId="230" xfId="1" applyFont="1" applyBorder="1" applyAlignment="1"/>
    <xf numFmtId="0" fontId="104" fillId="0" borderId="82" xfId="1" applyFont="1" applyBorder="1" applyAlignment="1"/>
    <xf numFmtId="0" fontId="104" fillId="0" borderId="310" xfId="1" applyFont="1" applyBorder="1" applyAlignment="1">
      <alignment horizontal="center"/>
    </xf>
    <xf numFmtId="0" fontId="104" fillId="0" borderId="311" xfId="1" applyFont="1" applyBorder="1" applyAlignment="1">
      <alignment horizontal="center"/>
    </xf>
    <xf numFmtId="0" fontId="104" fillId="0" borderId="84" xfId="1" applyFont="1" applyBorder="1" applyAlignment="1">
      <alignment horizontal="center"/>
    </xf>
    <xf numFmtId="0" fontId="104" fillId="0" borderId="235" xfId="1" applyFont="1" applyBorder="1" applyAlignment="1">
      <alignment horizontal="center"/>
    </xf>
    <xf numFmtId="0" fontId="105" fillId="0" borderId="125" xfId="1" applyFont="1" applyBorder="1"/>
    <xf numFmtId="0" fontId="105" fillId="0" borderId="192" xfId="1" applyFont="1" applyBorder="1"/>
    <xf numFmtId="0" fontId="109" fillId="0" borderId="230" xfId="1" applyFont="1" applyBorder="1" applyAlignment="1">
      <alignment horizontal="center" vertical="center"/>
    </xf>
    <xf numFmtId="0" fontId="109" fillId="0" borderId="231" xfId="1" applyFont="1" applyBorder="1" applyAlignment="1">
      <alignment horizontal="center" vertical="center"/>
    </xf>
    <xf numFmtId="0" fontId="109" fillId="0" borderId="49" xfId="1" applyFont="1" applyBorder="1" applyAlignment="1">
      <alignment horizontal="center" vertical="top" wrapText="1"/>
    </xf>
    <xf numFmtId="0" fontId="110" fillId="0" borderId="51" xfId="1" applyFont="1" applyBorder="1" applyAlignment="1">
      <alignment vertical="top"/>
    </xf>
    <xf numFmtId="0" fontId="110" fillId="0" borderId="56" xfId="1" applyFont="1" applyBorder="1" applyAlignment="1">
      <alignment vertical="top"/>
    </xf>
    <xf numFmtId="0" fontId="110" fillId="0" borderId="57" xfId="1" applyFont="1" applyBorder="1" applyAlignment="1">
      <alignment vertical="top"/>
    </xf>
    <xf numFmtId="0" fontId="109" fillId="0" borderId="67" xfId="1" applyFont="1" applyBorder="1" applyAlignment="1">
      <alignment horizontal="center" vertical="center"/>
    </xf>
    <xf numFmtId="0" fontId="109" fillId="0" borderId="70" xfId="1" applyFont="1" applyBorder="1" applyAlignment="1">
      <alignment horizontal="center" vertical="center" wrapText="1"/>
    </xf>
    <xf numFmtId="0" fontId="109" fillId="0" borderId="0" xfId="1" applyFont="1" applyBorder="1" applyAlignment="1">
      <alignment horizontal="center" vertical="center" wrapText="1"/>
    </xf>
    <xf numFmtId="0" fontId="109" fillId="0" borderId="0" xfId="1" applyFont="1" applyAlignment="1">
      <alignment horizontal="center" vertical="center"/>
    </xf>
    <xf numFmtId="0" fontId="109" fillId="0" borderId="51" xfId="1" applyFont="1" applyBorder="1" applyAlignment="1">
      <alignment horizontal="center" vertical="top" wrapText="1"/>
    </xf>
    <xf numFmtId="0" fontId="109" fillId="0" borderId="55" xfId="1" applyFont="1" applyBorder="1" applyAlignment="1">
      <alignment horizontal="center" vertical="center"/>
    </xf>
    <xf numFmtId="0" fontId="109" fillId="0" borderId="56" xfId="1" applyFont="1" applyBorder="1" applyAlignment="1">
      <alignment horizontal="center" vertical="top" wrapText="1"/>
    </xf>
    <xf numFmtId="0" fontId="109" fillId="0" borderId="57" xfId="1" applyFont="1" applyBorder="1" applyAlignment="1">
      <alignment horizontal="center" vertical="top" wrapText="1"/>
    </xf>
    <xf numFmtId="0" fontId="110" fillId="0" borderId="69" xfId="1" applyFont="1" applyBorder="1" applyAlignment="1">
      <alignment vertical="center"/>
    </xf>
    <xf numFmtId="0" fontId="104" fillId="0" borderId="55" xfId="1" applyFont="1" applyBorder="1" applyAlignment="1">
      <alignment horizontal="center" vertical="center"/>
    </xf>
    <xf numFmtId="0" fontId="114" fillId="0" borderId="188" xfId="1" applyFont="1" applyBorder="1" applyAlignment="1">
      <alignment horizontal="center" vertical="center"/>
    </xf>
    <xf numFmtId="0" fontId="114" fillId="0" borderId="189" xfId="1" applyFont="1" applyBorder="1" applyAlignment="1">
      <alignment horizontal="center" vertical="center"/>
    </xf>
    <xf numFmtId="0" fontId="110" fillId="0" borderId="189" xfId="1" applyFont="1" applyBorder="1" applyAlignment="1">
      <alignment vertical="center"/>
    </xf>
    <xf numFmtId="0" fontId="114" fillId="0" borderId="84" xfId="1" applyFont="1" applyBorder="1" applyAlignment="1">
      <alignment horizontal="center" vertical="center"/>
    </xf>
    <xf numFmtId="0" fontId="114" fillId="0" borderId="189" xfId="1" applyFont="1" applyBorder="1" applyAlignment="1">
      <alignment vertical="center"/>
    </xf>
    <xf numFmtId="0" fontId="114" fillId="0" borderId="189" xfId="1" applyFont="1" applyBorder="1" applyAlignment="1">
      <alignment vertical="center"/>
    </xf>
    <xf numFmtId="0" fontId="110" fillId="0" borderId="190" xfId="1" applyFont="1" applyBorder="1" applyAlignment="1">
      <alignment vertical="center"/>
    </xf>
    <xf numFmtId="0" fontId="114" fillId="0" borderId="82" xfId="1" applyFont="1" applyBorder="1" applyAlignment="1">
      <alignment horizontal="center" vertical="center"/>
    </xf>
    <xf numFmtId="0" fontId="114" fillId="0" borderId="84" xfId="1" applyFont="1" applyBorder="1" applyAlignment="1">
      <alignment horizontal="center" vertical="center"/>
    </xf>
    <xf numFmtId="0" fontId="110" fillId="0" borderId="84" xfId="1" applyFont="1" applyBorder="1" applyAlignment="1">
      <alignment vertical="center"/>
    </xf>
    <xf numFmtId="0" fontId="114" fillId="0" borderId="84" xfId="1" applyFont="1" applyBorder="1" applyAlignment="1">
      <alignment vertical="center"/>
    </xf>
    <xf numFmtId="0" fontId="114" fillId="0" borderId="84" xfId="1" applyFont="1" applyBorder="1" applyAlignment="1">
      <alignment vertical="center"/>
    </xf>
    <xf numFmtId="0" fontId="110" fillId="0" borderId="191" xfId="1" applyFont="1" applyBorder="1" applyAlignment="1">
      <alignment vertical="center"/>
    </xf>
    <xf numFmtId="0" fontId="114" fillId="0" borderId="84" xfId="1" applyFont="1" applyBorder="1" applyAlignment="1">
      <alignment horizontal="left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2884</xdr:row>
      <xdr:rowOff>215148</xdr:rowOff>
    </xdr:from>
    <xdr:to>
      <xdr:col>11</xdr:col>
      <xdr:colOff>413893</xdr:colOff>
      <xdr:row>2886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2890</xdr:row>
      <xdr:rowOff>36208</xdr:rowOff>
    </xdr:from>
    <xdr:to>
      <xdr:col>4</xdr:col>
      <xdr:colOff>394447</xdr:colOff>
      <xdr:row>2891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28147" y="350284677"/>
          <a:ext cx="2106705" cy="1389529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614146" y="350060559"/>
          <a:ext cx="1961029" cy="1714498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63706" y="266531912"/>
          <a:ext cx="6689912" cy="5467349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992281" y="279898288"/>
          <a:ext cx="6689912" cy="5467350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1001806" y="293178940"/>
          <a:ext cx="6689912" cy="5467349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63706" y="425980413"/>
          <a:ext cx="6734735" cy="5602941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63706" y="439270589"/>
          <a:ext cx="6745941" cy="5602941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63706" y="452594383"/>
          <a:ext cx="6745941" cy="5602941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63706" y="465850941"/>
          <a:ext cx="6745941" cy="5602941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63706" y="479141118"/>
          <a:ext cx="6745941" cy="5602941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63706" y="399433676"/>
          <a:ext cx="6734735" cy="5546912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355182" y="376847897"/>
          <a:ext cx="2109687" cy="1398806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644163" y="376622454"/>
          <a:ext cx="1962685" cy="1725100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490381" y="495672034"/>
          <a:ext cx="1808965" cy="1871718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598459" y="495672034"/>
          <a:ext cx="1800000" cy="1871718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08122" y="506779305"/>
          <a:ext cx="1907966" cy="4052048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391518" y="506779305"/>
          <a:ext cx="1903041" cy="4052965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469989" y="506779305"/>
          <a:ext cx="1900800" cy="2895604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2892</xdr:row>
      <xdr:rowOff>45527</xdr:rowOff>
    </xdr:from>
    <xdr:to>
      <xdr:col>4</xdr:col>
      <xdr:colOff>268941</xdr:colOff>
      <xdr:row>2893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2888</xdr:row>
      <xdr:rowOff>26891</xdr:rowOff>
    </xdr:from>
    <xdr:to>
      <xdr:col>3</xdr:col>
      <xdr:colOff>376518</xdr:colOff>
      <xdr:row>2889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2888</xdr:row>
      <xdr:rowOff>17223</xdr:rowOff>
    </xdr:from>
    <xdr:to>
      <xdr:col>2</xdr:col>
      <xdr:colOff>86577</xdr:colOff>
      <xdr:row>2889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2890</xdr:row>
      <xdr:rowOff>26540</xdr:rowOff>
    </xdr:from>
    <xdr:to>
      <xdr:col>2</xdr:col>
      <xdr:colOff>86577</xdr:colOff>
      <xdr:row>2891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2892</xdr:row>
      <xdr:rowOff>35859</xdr:rowOff>
    </xdr:from>
    <xdr:to>
      <xdr:col>2</xdr:col>
      <xdr:colOff>86577</xdr:colOff>
      <xdr:row>2893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2767</xdr:row>
      <xdr:rowOff>161365</xdr:rowOff>
    </xdr:from>
    <xdr:to>
      <xdr:col>11</xdr:col>
      <xdr:colOff>376516</xdr:colOff>
      <xdr:row>2787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2767</xdr:row>
      <xdr:rowOff>161365</xdr:rowOff>
    </xdr:from>
    <xdr:to>
      <xdr:col>7</xdr:col>
      <xdr:colOff>259975</xdr:colOff>
      <xdr:row>2787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2764</xdr:row>
      <xdr:rowOff>215148</xdr:rowOff>
    </xdr:from>
    <xdr:to>
      <xdr:col>11</xdr:col>
      <xdr:colOff>413893</xdr:colOff>
      <xdr:row>2766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2770</xdr:row>
      <xdr:rowOff>36208</xdr:rowOff>
    </xdr:from>
    <xdr:to>
      <xdr:col>4</xdr:col>
      <xdr:colOff>394447</xdr:colOff>
      <xdr:row>2771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2772</xdr:row>
      <xdr:rowOff>45527</xdr:rowOff>
    </xdr:from>
    <xdr:to>
      <xdr:col>4</xdr:col>
      <xdr:colOff>340659</xdr:colOff>
      <xdr:row>2773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2768</xdr:row>
      <xdr:rowOff>26891</xdr:rowOff>
    </xdr:from>
    <xdr:to>
      <xdr:col>3</xdr:col>
      <xdr:colOff>376518</xdr:colOff>
      <xdr:row>2769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2777</xdr:row>
      <xdr:rowOff>170329</xdr:rowOff>
    </xdr:from>
    <xdr:to>
      <xdr:col>5</xdr:col>
      <xdr:colOff>583464</xdr:colOff>
      <xdr:row>2785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2776</xdr:row>
      <xdr:rowOff>35858</xdr:rowOff>
    </xdr:from>
    <xdr:to>
      <xdr:col>11</xdr:col>
      <xdr:colOff>261493</xdr:colOff>
      <xdr:row>2785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2772</xdr:row>
      <xdr:rowOff>62752</xdr:rowOff>
    </xdr:from>
    <xdr:to>
      <xdr:col>9</xdr:col>
      <xdr:colOff>378033</xdr:colOff>
      <xdr:row>2785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2775</xdr:row>
      <xdr:rowOff>116541</xdr:rowOff>
    </xdr:from>
    <xdr:to>
      <xdr:col>7</xdr:col>
      <xdr:colOff>104610</xdr:colOff>
      <xdr:row>2785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2786</xdr:row>
      <xdr:rowOff>35853</xdr:rowOff>
    </xdr:from>
    <xdr:to>
      <xdr:col>5</xdr:col>
      <xdr:colOff>459370</xdr:colOff>
      <xdr:row>2787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2786</xdr:row>
      <xdr:rowOff>35853</xdr:rowOff>
    </xdr:from>
    <xdr:to>
      <xdr:col>6</xdr:col>
      <xdr:colOff>608046</xdr:colOff>
      <xdr:row>2787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2786</xdr:row>
      <xdr:rowOff>35853</xdr:rowOff>
    </xdr:from>
    <xdr:to>
      <xdr:col>9</xdr:col>
      <xdr:colOff>253939</xdr:colOff>
      <xdr:row>2787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2786</xdr:row>
      <xdr:rowOff>35853</xdr:rowOff>
    </xdr:from>
    <xdr:to>
      <xdr:col>11</xdr:col>
      <xdr:colOff>137399</xdr:colOff>
      <xdr:row>2787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2768</xdr:row>
      <xdr:rowOff>17223</xdr:rowOff>
    </xdr:from>
    <xdr:to>
      <xdr:col>2</xdr:col>
      <xdr:colOff>86577</xdr:colOff>
      <xdr:row>2769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2770</xdr:row>
      <xdr:rowOff>26540</xdr:rowOff>
    </xdr:from>
    <xdr:to>
      <xdr:col>2</xdr:col>
      <xdr:colOff>86577</xdr:colOff>
      <xdr:row>2771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2772</xdr:row>
      <xdr:rowOff>35859</xdr:rowOff>
    </xdr:from>
    <xdr:to>
      <xdr:col>2</xdr:col>
      <xdr:colOff>86577</xdr:colOff>
      <xdr:row>2773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2824</xdr:row>
      <xdr:rowOff>215148</xdr:rowOff>
    </xdr:from>
    <xdr:to>
      <xdr:col>11</xdr:col>
      <xdr:colOff>413893</xdr:colOff>
      <xdr:row>2826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2830</xdr:row>
      <xdr:rowOff>36208</xdr:rowOff>
    </xdr:from>
    <xdr:to>
      <xdr:col>4</xdr:col>
      <xdr:colOff>394447</xdr:colOff>
      <xdr:row>2831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2832</xdr:row>
      <xdr:rowOff>45527</xdr:rowOff>
    </xdr:from>
    <xdr:to>
      <xdr:col>4</xdr:col>
      <xdr:colOff>322729</xdr:colOff>
      <xdr:row>2833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2828</xdr:row>
      <xdr:rowOff>26891</xdr:rowOff>
    </xdr:from>
    <xdr:to>
      <xdr:col>3</xdr:col>
      <xdr:colOff>376518</xdr:colOff>
      <xdr:row>2829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2828</xdr:row>
      <xdr:rowOff>17223</xdr:rowOff>
    </xdr:from>
    <xdr:to>
      <xdr:col>2</xdr:col>
      <xdr:colOff>86577</xdr:colOff>
      <xdr:row>2829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2830</xdr:row>
      <xdr:rowOff>26540</xdr:rowOff>
    </xdr:from>
    <xdr:to>
      <xdr:col>2</xdr:col>
      <xdr:colOff>86577</xdr:colOff>
      <xdr:row>2831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2832</xdr:row>
      <xdr:rowOff>35859</xdr:rowOff>
    </xdr:from>
    <xdr:to>
      <xdr:col>2</xdr:col>
      <xdr:colOff>86577</xdr:colOff>
      <xdr:row>2833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7</xdr:col>
      <xdr:colOff>546847</xdr:colOff>
      <xdr:row>2848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2836</xdr:row>
      <xdr:rowOff>17930</xdr:rowOff>
    </xdr:from>
    <xdr:to>
      <xdr:col>5</xdr:col>
      <xdr:colOff>126353</xdr:colOff>
      <xdr:row>2846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2832</xdr:row>
      <xdr:rowOff>188258</xdr:rowOff>
    </xdr:from>
    <xdr:to>
      <xdr:col>5</xdr:col>
      <xdr:colOff>762920</xdr:colOff>
      <xdr:row>2846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2846</xdr:row>
      <xdr:rowOff>134464</xdr:rowOff>
    </xdr:from>
    <xdr:to>
      <xdr:col>5</xdr:col>
      <xdr:colOff>270353</xdr:colOff>
      <xdr:row>2848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2846</xdr:row>
      <xdr:rowOff>134464</xdr:rowOff>
    </xdr:from>
    <xdr:to>
      <xdr:col>5</xdr:col>
      <xdr:colOff>782571</xdr:colOff>
      <xdr:row>2848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2838</xdr:row>
      <xdr:rowOff>44823</xdr:rowOff>
    </xdr:from>
    <xdr:to>
      <xdr:col>6</xdr:col>
      <xdr:colOff>355780</xdr:colOff>
      <xdr:row>2846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2840</xdr:row>
      <xdr:rowOff>125505</xdr:rowOff>
    </xdr:from>
    <xdr:to>
      <xdr:col>7</xdr:col>
      <xdr:colOff>346746</xdr:colOff>
      <xdr:row>2846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2846</xdr:row>
      <xdr:rowOff>134464</xdr:rowOff>
    </xdr:from>
    <xdr:to>
      <xdr:col>6</xdr:col>
      <xdr:colOff>364603</xdr:colOff>
      <xdr:row>2848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2846</xdr:row>
      <xdr:rowOff>134464</xdr:rowOff>
    </xdr:from>
    <xdr:to>
      <xdr:col>7</xdr:col>
      <xdr:colOff>490746</xdr:colOff>
      <xdr:row>2848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2767</xdr:row>
      <xdr:rowOff>197224</xdr:rowOff>
    </xdr:from>
    <xdr:to>
      <xdr:col>7</xdr:col>
      <xdr:colOff>243459</xdr:colOff>
      <xdr:row>2769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2767</xdr:row>
      <xdr:rowOff>197224</xdr:rowOff>
    </xdr:from>
    <xdr:to>
      <xdr:col>11</xdr:col>
      <xdr:colOff>351036</xdr:colOff>
      <xdr:row>2769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4</xdr:col>
      <xdr:colOff>826165</xdr:colOff>
      <xdr:row>2828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2827</xdr:row>
      <xdr:rowOff>17927</xdr:rowOff>
    </xdr:from>
    <xdr:to>
      <xdr:col>11</xdr:col>
      <xdr:colOff>502023</xdr:colOff>
      <xdr:row>2848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2836</xdr:row>
      <xdr:rowOff>8964</xdr:rowOff>
    </xdr:from>
    <xdr:to>
      <xdr:col>8</xdr:col>
      <xdr:colOff>547688</xdr:colOff>
      <xdr:row>2846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2832</xdr:row>
      <xdr:rowOff>179292</xdr:rowOff>
    </xdr:from>
    <xdr:to>
      <xdr:col>9</xdr:col>
      <xdr:colOff>556725</xdr:colOff>
      <xdr:row>2846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2846</xdr:row>
      <xdr:rowOff>125498</xdr:rowOff>
    </xdr:from>
    <xdr:to>
      <xdr:col>9</xdr:col>
      <xdr:colOff>64158</xdr:colOff>
      <xdr:row>2848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2846</xdr:row>
      <xdr:rowOff>125498</xdr:rowOff>
    </xdr:from>
    <xdr:to>
      <xdr:col>9</xdr:col>
      <xdr:colOff>576376</xdr:colOff>
      <xdr:row>2848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2838</xdr:row>
      <xdr:rowOff>35857</xdr:rowOff>
    </xdr:from>
    <xdr:to>
      <xdr:col>10</xdr:col>
      <xdr:colOff>427491</xdr:colOff>
      <xdr:row>2846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2846</xdr:row>
      <xdr:rowOff>125498</xdr:rowOff>
    </xdr:from>
    <xdr:to>
      <xdr:col>10</xdr:col>
      <xdr:colOff>436314</xdr:colOff>
      <xdr:row>2848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2827</xdr:row>
      <xdr:rowOff>17927</xdr:rowOff>
    </xdr:from>
    <xdr:to>
      <xdr:col>8</xdr:col>
      <xdr:colOff>306208</xdr:colOff>
      <xdr:row>2828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2832</xdr:row>
      <xdr:rowOff>179292</xdr:rowOff>
    </xdr:from>
    <xdr:to>
      <xdr:col>11</xdr:col>
      <xdr:colOff>386396</xdr:colOff>
      <xdr:row>2846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2846</xdr:row>
      <xdr:rowOff>125498</xdr:rowOff>
    </xdr:from>
    <xdr:to>
      <xdr:col>11</xdr:col>
      <xdr:colOff>406047</xdr:colOff>
      <xdr:row>2848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2887</xdr:row>
      <xdr:rowOff>134471</xdr:rowOff>
    </xdr:from>
    <xdr:to>
      <xdr:col>11</xdr:col>
      <xdr:colOff>366036</xdr:colOff>
      <xdr:row>2907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2887</xdr:row>
      <xdr:rowOff>134471</xdr:rowOff>
    </xdr:from>
    <xdr:to>
      <xdr:col>7</xdr:col>
      <xdr:colOff>249495</xdr:colOff>
      <xdr:row>2907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2897</xdr:row>
      <xdr:rowOff>143435</xdr:rowOff>
    </xdr:from>
    <xdr:to>
      <xdr:col>5</xdr:col>
      <xdr:colOff>572984</xdr:colOff>
      <xdr:row>2905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2896</xdr:row>
      <xdr:rowOff>8964</xdr:rowOff>
    </xdr:from>
    <xdr:to>
      <xdr:col>11</xdr:col>
      <xdr:colOff>251013</xdr:colOff>
      <xdr:row>2905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2892</xdr:row>
      <xdr:rowOff>35857</xdr:rowOff>
    </xdr:from>
    <xdr:to>
      <xdr:col>9</xdr:col>
      <xdr:colOff>367553</xdr:colOff>
      <xdr:row>2905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2895</xdr:row>
      <xdr:rowOff>89646</xdr:rowOff>
    </xdr:from>
    <xdr:to>
      <xdr:col>7</xdr:col>
      <xdr:colOff>94130</xdr:colOff>
      <xdr:row>2905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2906</xdr:row>
      <xdr:rowOff>8959</xdr:rowOff>
    </xdr:from>
    <xdr:to>
      <xdr:col>5</xdr:col>
      <xdr:colOff>448890</xdr:colOff>
      <xdr:row>2907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2906</xdr:row>
      <xdr:rowOff>8959</xdr:rowOff>
    </xdr:from>
    <xdr:to>
      <xdr:col>6</xdr:col>
      <xdr:colOff>597566</xdr:colOff>
      <xdr:row>2907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2906</xdr:row>
      <xdr:rowOff>8959</xdr:rowOff>
    </xdr:from>
    <xdr:to>
      <xdr:col>9</xdr:col>
      <xdr:colOff>243459</xdr:colOff>
      <xdr:row>2907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2906</xdr:row>
      <xdr:rowOff>8959</xdr:rowOff>
    </xdr:from>
    <xdr:to>
      <xdr:col>11</xdr:col>
      <xdr:colOff>126919</xdr:colOff>
      <xdr:row>2907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2887</xdr:row>
      <xdr:rowOff>170330</xdr:rowOff>
    </xdr:from>
    <xdr:to>
      <xdr:col>7</xdr:col>
      <xdr:colOff>232979</xdr:colOff>
      <xdr:row>2889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2887</xdr:row>
      <xdr:rowOff>170330</xdr:rowOff>
    </xdr:from>
    <xdr:to>
      <xdr:col>11</xdr:col>
      <xdr:colOff>340556</xdr:colOff>
      <xdr:row>2889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212912</xdr:colOff>
      <xdr:row>4</xdr:row>
      <xdr:rowOff>217395</xdr:rowOff>
    </xdr:from>
    <xdr:to>
      <xdr:col>11</xdr:col>
      <xdr:colOff>428065</xdr:colOff>
      <xdr:row>28</xdr:row>
      <xdr:rowOff>109818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59C3C03C-8C73-45FD-A2C0-E8C3E8170BCC}"/>
            </a:ext>
          </a:extLst>
        </xdr:cNvPr>
        <xdr:cNvSpPr/>
      </xdr:nvSpPr>
      <xdr:spPr>
        <a:xfrm>
          <a:off x="1173032" y="926055"/>
          <a:ext cx="7339853" cy="502068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251012</xdr:colOff>
      <xdr:row>5</xdr:row>
      <xdr:rowOff>35860</xdr:rowOff>
    </xdr:from>
    <xdr:to>
      <xdr:col>11</xdr:col>
      <xdr:colOff>403412</xdr:colOff>
      <xdr:row>8</xdr:row>
      <xdr:rowOff>170331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3908BDC7-B5CC-452F-B0F4-1B5E9A2B5786}"/>
            </a:ext>
          </a:extLst>
        </xdr:cNvPr>
        <xdr:cNvSpPr/>
      </xdr:nvSpPr>
      <xdr:spPr>
        <a:xfrm>
          <a:off x="1211132" y="965500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970426</xdr:colOff>
      <xdr:row>5</xdr:row>
      <xdr:rowOff>31377</xdr:rowOff>
    </xdr:from>
    <xdr:to>
      <xdr:col>9</xdr:col>
      <xdr:colOff>468407</xdr:colOff>
      <xdr:row>8</xdr:row>
      <xdr:rowOff>112059</xdr:rowOff>
    </xdr:to>
    <xdr:sp macro="" textlink="">
      <xdr:nvSpPr>
        <xdr:cNvPr id="741" name="Text Box 1">
          <a:extLst>
            <a:ext uri="{FF2B5EF4-FFF2-40B4-BE49-F238E27FC236}">
              <a16:creationId xmlns:a16="http://schemas.microsoft.com/office/drawing/2014/main" id="{DD908EEC-2C41-4A40-88F0-CE0E66FA8E12}"/>
            </a:ext>
          </a:extLst>
        </xdr:cNvPr>
        <xdr:cNvSpPr txBox="1">
          <a:spLocks noChangeArrowheads="1"/>
        </xdr:cNvSpPr>
      </xdr:nvSpPr>
      <xdr:spPr bwMode="auto">
        <a:xfrm>
          <a:off x="3164986" y="961017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F08DDAD2-7144-4D27-96B1-DD4E2E49C0A6}"/>
            </a:ext>
          </a:extLst>
        </xdr:cNvPr>
        <xdr:cNvSpPr txBox="1"/>
      </xdr:nvSpPr>
      <xdr:spPr>
        <a:xfrm>
          <a:off x="7833808" y="1437042"/>
          <a:ext cx="573741" cy="213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10</xdr:col>
      <xdr:colOff>484093</xdr:colOff>
      <xdr:row>5</xdr:row>
      <xdr:rowOff>129989</xdr:rowOff>
    </xdr:from>
    <xdr:to>
      <xdr:col>11</xdr:col>
      <xdr:colOff>264458</xdr:colOff>
      <xdr:row>7</xdr:row>
      <xdr:rowOff>85165</xdr:rowOff>
    </xdr:to>
    <xdr:sp macro="" textlink="">
      <xdr:nvSpPr>
        <xdr:cNvPr id="744" name="타원 743">
          <a:extLst>
            <a:ext uri="{FF2B5EF4-FFF2-40B4-BE49-F238E27FC236}">
              <a16:creationId xmlns:a16="http://schemas.microsoft.com/office/drawing/2014/main" id="{C8689051-FF02-4499-9928-35A902E8089D}"/>
            </a:ext>
          </a:extLst>
        </xdr:cNvPr>
        <xdr:cNvSpPr/>
      </xdr:nvSpPr>
      <xdr:spPr>
        <a:xfrm>
          <a:off x="7959313" y="1059629"/>
          <a:ext cx="38996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745" name="직사각형 744">
          <a:extLst>
            <a:ext uri="{FF2B5EF4-FFF2-40B4-BE49-F238E27FC236}">
              <a16:creationId xmlns:a16="http://schemas.microsoft.com/office/drawing/2014/main" id="{18F75139-0C32-4941-A10E-988FFB5ABD37}"/>
            </a:ext>
          </a:extLst>
        </xdr:cNvPr>
        <xdr:cNvSpPr/>
      </xdr:nvSpPr>
      <xdr:spPr>
        <a:xfrm>
          <a:off x="1148379" y="13583770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3B1C3C2D-A0B9-4BC3-B7EF-702EDC58D489}"/>
            </a:ext>
          </a:extLst>
        </xdr:cNvPr>
        <xdr:cNvSpPr txBox="1"/>
      </xdr:nvSpPr>
      <xdr:spPr>
        <a:xfrm>
          <a:off x="2517289" y="15290651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1F0D3E62-21E3-4BE0-92B2-DCA54B7AB007}"/>
            </a:ext>
          </a:extLst>
        </xdr:cNvPr>
        <xdr:cNvSpPr txBox="1"/>
      </xdr:nvSpPr>
      <xdr:spPr>
        <a:xfrm>
          <a:off x="2526254" y="15859013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3FF7BB4E-8319-4D9E-8CA2-47C92B36621D}"/>
            </a:ext>
          </a:extLst>
        </xdr:cNvPr>
        <xdr:cNvSpPr txBox="1"/>
      </xdr:nvSpPr>
      <xdr:spPr>
        <a:xfrm>
          <a:off x="2526255" y="16454269"/>
          <a:ext cx="2531184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675EAF44-ADE0-4EED-9D44-51A8DB4B5706}"/>
            </a:ext>
          </a:extLst>
        </xdr:cNvPr>
        <xdr:cNvSpPr txBox="1"/>
      </xdr:nvSpPr>
      <xdr:spPr>
        <a:xfrm>
          <a:off x="5218804" y="16463234"/>
          <a:ext cx="1766943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215153</xdr:colOff>
      <xdr:row>72</xdr:row>
      <xdr:rowOff>170330</xdr:rowOff>
    </xdr:from>
    <xdr:to>
      <xdr:col>8</xdr:col>
      <xdr:colOff>600636</xdr:colOff>
      <xdr:row>74</xdr:row>
      <xdr:rowOff>125506</xdr:rowOff>
    </xdr:to>
    <xdr:sp macro="" textlink="">
      <xdr:nvSpPr>
        <xdr:cNvPr id="750" name="타원 749">
          <a:extLst>
            <a:ext uri="{FF2B5EF4-FFF2-40B4-BE49-F238E27FC236}">
              <a16:creationId xmlns:a16="http://schemas.microsoft.com/office/drawing/2014/main" id="{DF18760C-01B7-42B3-AFC7-2E2B63F9EB2E}"/>
            </a:ext>
          </a:extLst>
        </xdr:cNvPr>
        <xdr:cNvSpPr/>
      </xdr:nvSpPr>
      <xdr:spPr>
        <a:xfrm>
          <a:off x="6334013" y="15326510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242047</xdr:colOff>
      <xdr:row>75</xdr:row>
      <xdr:rowOff>107576</xdr:rowOff>
    </xdr:from>
    <xdr:to>
      <xdr:col>9</xdr:col>
      <xdr:colOff>1</xdr:colOff>
      <xdr:row>77</xdr:row>
      <xdr:rowOff>62752</xdr:rowOff>
    </xdr:to>
    <xdr:sp macro="" textlink="">
      <xdr:nvSpPr>
        <xdr:cNvPr id="751" name="타원 750">
          <a:extLst>
            <a:ext uri="{FF2B5EF4-FFF2-40B4-BE49-F238E27FC236}">
              <a16:creationId xmlns:a16="http://schemas.microsoft.com/office/drawing/2014/main" id="{18454687-7D3B-451D-9D82-9861437458A7}"/>
            </a:ext>
          </a:extLst>
        </xdr:cNvPr>
        <xdr:cNvSpPr/>
      </xdr:nvSpPr>
      <xdr:spPr>
        <a:xfrm>
          <a:off x="6360907" y="1590383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232472</xdr:colOff>
      <xdr:row>124</xdr:row>
      <xdr:rowOff>47269</xdr:rowOff>
    </xdr:from>
    <xdr:to>
      <xdr:col>11</xdr:col>
      <xdr:colOff>447625</xdr:colOff>
      <xdr:row>147</xdr:row>
      <xdr:rowOff>164828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3BE016E7-354B-4020-9585-A1AE2B30925D}"/>
            </a:ext>
          </a:extLst>
        </xdr:cNvPr>
        <xdr:cNvSpPr/>
      </xdr:nvSpPr>
      <xdr:spPr>
        <a:xfrm>
          <a:off x="1192592" y="26229589"/>
          <a:ext cx="7339853" cy="502483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654423</xdr:colOff>
      <xdr:row>78</xdr:row>
      <xdr:rowOff>89645</xdr:rowOff>
    </xdr:from>
    <xdr:to>
      <xdr:col>5</xdr:col>
      <xdr:colOff>1021080</xdr:colOff>
      <xdr:row>80</xdr:row>
      <xdr:rowOff>44821</xdr:rowOff>
    </xdr:to>
    <xdr:sp macro="" textlink="">
      <xdr:nvSpPr>
        <xdr:cNvPr id="755" name="타원 754">
          <a:extLst>
            <a:ext uri="{FF2B5EF4-FFF2-40B4-BE49-F238E27FC236}">
              <a16:creationId xmlns:a16="http://schemas.microsoft.com/office/drawing/2014/main" id="{1E11D7E3-C66C-40E1-BE51-73F59F7CD109}"/>
            </a:ext>
          </a:extLst>
        </xdr:cNvPr>
        <xdr:cNvSpPr/>
      </xdr:nvSpPr>
      <xdr:spPr>
        <a:xfrm>
          <a:off x="4312023" y="16525985"/>
          <a:ext cx="366657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412377</xdr:colOff>
      <xdr:row>78</xdr:row>
      <xdr:rowOff>89646</xdr:rowOff>
    </xdr:from>
    <xdr:to>
      <xdr:col>9</xdr:col>
      <xdr:colOff>170331</xdr:colOff>
      <xdr:row>80</xdr:row>
      <xdr:rowOff>44822</xdr:rowOff>
    </xdr:to>
    <xdr:sp macro="" textlink="">
      <xdr:nvSpPr>
        <xdr:cNvPr id="788" name="타원 787">
          <a:extLst>
            <a:ext uri="{FF2B5EF4-FFF2-40B4-BE49-F238E27FC236}">
              <a16:creationId xmlns:a16="http://schemas.microsoft.com/office/drawing/2014/main" id="{2E8A7A54-4BF0-4B32-9B7A-986AA1A16D1E}"/>
            </a:ext>
          </a:extLst>
        </xdr:cNvPr>
        <xdr:cNvSpPr/>
      </xdr:nvSpPr>
      <xdr:spPr>
        <a:xfrm>
          <a:off x="6531237" y="1652598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1343265B-B55A-4FCE-8BFC-BAA93663D248}"/>
            </a:ext>
          </a:extLst>
        </xdr:cNvPr>
        <xdr:cNvSpPr txBox="1"/>
      </xdr:nvSpPr>
      <xdr:spPr>
        <a:xfrm>
          <a:off x="2526255" y="17033389"/>
          <a:ext cx="2531184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825200</xdr:colOff>
      <xdr:row>81</xdr:row>
      <xdr:rowOff>17927</xdr:rowOff>
    </xdr:from>
    <xdr:to>
      <xdr:col>5</xdr:col>
      <xdr:colOff>1181100</xdr:colOff>
      <xdr:row>82</xdr:row>
      <xdr:rowOff>188256</xdr:rowOff>
    </xdr:to>
    <xdr:sp macro="" textlink="">
      <xdr:nvSpPr>
        <xdr:cNvPr id="790" name="타원 789">
          <a:extLst>
            <a:ext uri="{FF2B5EF4-FFF2-40B4-BE49-F238E27FC236}">
              <a16:creationId xmlns:a16="http://schemas.microsoft.com/office/drawing/2014/main" id="{027F5C29-8703-4531-8F27-323584233CD9}"/>
            </a:ext>
          </a:extLst>
        </xdr:cNvPr>
        <xdr:cNvSpPr/>
      </xdr:nvSpPr>
      <xdr:spPr>
        <a:xfrm>
          <a:off x="4482800" y="17094347"/>
          <a:ext cx="355900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F4FC4A53-AFDA-47EE-A88F-D69CEB21E5D8}"/>
            </a:ext>
          </a:extLst>
        </xdr:cNvPr>
        <xdr:cNvSpPr txBox="1"/>
      </xdr:nvSpPr>
      <xdr:spPr>
        <a:xfrm>
          <a:off x="5209840" y="17042354"/>
          <a:ext cx="1766943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327212</xdr:colOff>
      <xdr:row>82</xdr:row>
      <xdr:rowOff>208106</xdr:rowOff>
    </xdr:to>
    <xdr:sp macro="" textlink="">
      <xdr:nvSpPr>
        <xdr:cNvPr id="800" name="타원 799">
          <a:extLst>
            <a:ext uri="{FF2B5EF4-FFF2-40B4-BE49-F238E27FC236}">
              <a16:creationId xmlns:a16="http://schemas.microsoft.com/office/drawing/2014/main" id="{3701F5A9-BC8D-47C3-983F-49FAAF13A6BC}"/>
            </a:ext>
          </a:extLst>
        </xdr:cNvPr>
        <xdr:cNvSpPr/>
      </xdr:nvSpPr>
      <xdr:spPr>
        <a:xfrm>
          <a:off x="6688118" y="17114197"/>
          <a:ext cx="382794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90B6DE8-FA31-4995-9E52-FFFACF10DE4A}"/>
            </a:ext>
          </a:extLst>
        </xdr:cNvPr>
        <xdr:cNvSpPr/>
      </xdr:nvSpPr>
      <xdr:spPr>
        <a:xfrm>
          <a:off x="1112520" y="39076705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498C8674-D6E0-4ACC-9360-44A4B4978D04}"/>
            </a:ext>
          </a:extLst>
        </xdr:cNvPr>
        <xdr:cNvSpPr txBox="1"/>
      </xdr:nvSpPr>
      <xdr:spPr>
        <a:xfrm>
          <a:off x="2293173" y="40729797"/>
          <a:ext cx="4468458" cy="568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152402</xdr:colOff>
      <xdr:row>192</xdr:row>
      <xdr:rowOff>197224</xdr:rowOff>
    </xdr:from>
    <xdr:to>
      <xdr:col>8</xdr:col>
      <xdr:colOff>537885</xdr:colOff>
      <xdr:row>194</xdr:row>
      <xdr:rowOff>152400</xdr:rowOff>
    </xdr:to>
    <xdr:sp macro="" textlink="">
      <xdr:nvSpPr>
        <xdr:cNvPr id="828" name="타원 827">
          <a:extLst>
            <a:ext uri="{FF2B5EF4-FFF2-40B4-BE49-F238E27FC236}">
              <a16:creationId xmlns:a16="http://schemas.microsoft.com/office/drawing/2014/main" id="{A0A69CBE-57F7-4AA7-9EA1-EABD20A4DAF2}"/>
            </a:ext>
          </a:extLst>
        </xdr:cNvPr>
        <xdr:cNvSpPr/>
      </xdr:nvSpPr>
      <xdr:spPr>
        <a:xfrm>
          <a:off x="6271262" y="40819444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42EEC8D0-81F8-4A0F-A822-B5F4E6352D67}"/>
            </a:ext>
          </a:extLst>
        </xdr:cNvPr>
        <xdr:cNvSpPr txBox="1"/>
      </xdr:nvSpPr>
      <xdr:spPr>
        <a:xfrm>
          <a:off x="2311103" y="41423666"/>
          <a:ext cx="4441562" cy="40879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592314</xdr:colOff>
      <xdr:row>197</xdr:row>
      <xdr:rowOff>123585</xdr:rowOff>
    </xdr:to>
    <xdr:sp macro="" textlink="">
      <xdr:nvSpPr>
        <xdr:cNvPr id="830" name="타원 829">
          <a:extLst>
            <a:ext uri="{FF2B5EF4-FFF2-40B4-BE49-F238E27FC236}">
              <a16:creationId xmlns:a16="http://schemas.microsoft.com/office/drawing/2014/main" id="{CF35B4DB-58A4-48AC-B377-87D9C377223C}"/>
            </a:ext>
          </a:extLst>
        </xdr:cNvPr>
        <xdr:cNvSpPr/>
      </xdr:nvSpPr>
      <xdr:spPr>
        <a:xfrm>
          <a:off x="6325691" y="41430709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831" name="직사각형 830">
          <a:extLst>
            <a:ext uri="{FF2B5EF4-FFF2-40B4-BE49-F238E27FC236}">
              <a16:creationId xmlns:a16="http://schemas.microsoft.com/office/drawing/2014/main" id="{C8DCD8F2-DB55-4334-8114-4B899C0F2B6A}"/>
            </a:ext>
          </a:extLst>
        </xdr:cNvPr>
        <xdr:cNvSpPr/>
      </xdr:nvSpPr>
      <xdr:spPr>
        <a:xfrm>
          <a:off x="1134291" y="5178987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832" name="직사각형 831">
          <a:extLst>
            <a:ext uri="{FF2B5EF4-FFF2-40B4-BE49-F238E27FC236}">
              <a16:creationId xmlns:a16="http://schemas.microsoft.com/office/drawing/2014/main" id="{31ADB198-0181-4D68-891E-47C410D4EEE2}"/>
            </a:ext>
          </a:extLst>
        </xdr:cNvPr>
        <xdr:cNvSpPr/>
      </xdr:nvSpPr>
      <xdr:spPr>
        <a:xfrm>
          <a:off x="1145178" y="64522894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3A31B5FF-6A00-4362-8D55-555B35B234A1}"/>
            </a:ext>
          </a:extLst>
        </xdr:cNvPr>
        <xdr:cNvSpPr/>
      </xdr:nvSpPr>
      <xdr:spPr>
        <a:xfrm>
          <a:off x="1123406" y="7726680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659E25-6A37-4486-989C-9E268CDAADDC}"/>
            </a:ext>
          </a:extLst>
        </xdr:cNvPr>
        <xdr:cNvSpPr txBox="1"/>
      </xdr:nvSpPr>
      <xdr:spPr>
        <a:xfrm>
          <a:off x="2749731" y="53710116"/>
          <a:ext cx="3531773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81963</xdr:colOff>
      <xdr:row>255</xdr:row>
      <xdr:rowOff>85806</xdr:rowOff>
    </xdr:to>
    <xdr:sp macro="" textlink="">
      <xdr:nvSpPr>
        <xdr:cNvPr id="835" name="타원 834">
          <a:extLst>
            <a:ext uri="{FF2B5EF4-FFF2-40B4-BE49-F238E27FC236}">
              <a16:creationId xmlns:a16="http://schemas.microsoft.com/office/drawing/2014/main" id="{CD717C44-26EE-418F-8616-720480F45A49}"/>
            </a:ext>
          </a:extLst>
        </xdr:cNvPr>
        <xdr:cNvSpPr/>
      </xdr:nvSpPr>
      <xdr:spPr>
        <a:xfrm>
          <a:off x="5810986" y="53699229"/>
          <a:ext cx="389837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28F1EBA-3ECC-4829-942D-6D03CD15E8F6}"/>
            </a:ext>
          </a:extLst>
        </xdr:cNvPr>
        <xdr:cNvSpPr txBox="1"/>
      </xdr:nvSpPr>
      <xdr:spPr>
        <a:xfrm>
          <a:off x="3809999" y="54361083"/>
          <a:ext cx="189020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386763</xdr:colOff>
      <xdr:row>258</xdr:row>
      <xdr:rowOff>107577</xdr:rowOff>
    </xdr:to>
    <xdr:sp macro="" textlink="">
      <xdr:nvSpPr>
        <xdr:cNvPr id="837" name="타원 836">
          <a:extLst>
            <a:ext uri="{FF2B5EF4-FFF2-40B4-BE49-F238E27FC236}">
              <a16:creationId xmlns:a16="http://schemas.microsoft.com/office/drawing/2014/main" id="{1FD84023-4610-411D-A266-9CC4AC01C741}"/>
            </a:ext>
          </a:extLst>
        </xdr:cNvPr>
        <xdr:cNvSpPr/>
      </xdr:nvSpPr>
      <xdr:spPr>
        <a:xfrm>
          <a:off x="5495300" y="5436108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D56C62D8-B2A5-43AB-BDCA-0C7AAE2F4A46}"/>
            </a:ext>
          </a:extLst>
        </xdr:cNvPr>
        <xdr:cNvSpPr txBox="1"/>
      </xdr:nvSpPr>
      <xdr:spPr>
        <a:xfrm>
          <a:off x="2542903" y="66569409"/>
          <a:ext cx="4468458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158165</xdr:colOff>
      <xdr:row>316</xdr:row>
      <xdr:rowOff>9605</xdr:rowOff>
    </xdr:to>
    <xdr:sp macro="" textlink="">
      <xdr:nvSpPr>
        <xdr:cNvPr id="839" name="타원 838">
          <a:extLst>
            <a:ext uri="{FF2B5EF4-FFF2-40B4-BE49-F238E27FC236}">
              <a16:creationId xmlns:a16="http://schemas.microsoft.com/office/drawing/2014/main" id="{C773D574-C926-47F3-A6A8-8BD70330EBFD}"/>
            </a:ext>
          </a:extLst>
        </xdr:cNvPr>
        <xdr:cNvSpPr/>
      </xdr:nvSpPr>
      <xdr:spPr>
        <a:xfrm>
          <a:off x="6512027" y="66569408"/>
          <a:ext cx="38983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C5B9BF65-25A1-4559-B725-A2ED6B695E31}"/>
            </a:ext>
          </a:extLst>
        </xdr:cNvPr>
        <xdr:cNvSpPr txBox="1"/>
      </xdr:nvSpPr>
      <xdr:spPr>
        <a:xfrm>
          <a:off x="2542903" y="67115873"/>
          <a:ext cx="446845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158165</xdr:colOff>
      <xdr:row>318</xdr:row>
      <xdr:rowOff>129348</xdr:rowOff>
    </xdr:to>
    <xdr:sp macro="" textlink="">
      <xdr:nvSpPr>
        <xdr:cNvPr id="841" name="타원 840">
          <a:extLst>
            <a:ext uri="{FF2B5EF4-FFF2-40B4-BE49-F238E27FC236}">
              <a16:creationId xmlns:a16="http://schemas.microsoft.com/office/drawing/2014/main" id="{48041EC3-CB84-428B-99F9-2C0528A70C62}"/>
            </a:ext>
          </a:extLst>
        </xdr:cNvPr>
        <xdr:cNvSpPr/>
      </xdr:nvSpPr>
      <xdr:spPr>
        <a:xfrm>
          <a:off x="6512027" y="6711587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2FCB5EB8-DB18-4942-B255-FAC35C143915}"/>
            </a:ext>
          </a:extLst>
        </xdr:cNvPr>
        <xdr:cNvSpPr txBox="1"/>
      </xdr:nvSpPr>
      <xdr:spPr>
        <a:xfrm>
          <a:off x="1345474" y="7844898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854850</xdr:colOff>
      <xdr:row>372</xdr:row>
      <xdr:rowOff>205547</xdr:rowOff>
    </xdr:to>
    <xdr:sp macro="" textlink="">
      <xdr:nvSpPr>
        <xdr:cNvPr id="843" name="타원 842">
          <a:extLst>
            <a:ext uri="{FF2B5EF4-FFF2-40B4-BE49-F238E27FC236}">
              <a16:creationId xmlns:a16="http://schemas.microsoft.com/office/drawing/2014/main" id="{FC91C881-CCC4-45B5-8BC4-A5FB4534186C}"/>
            </a:ext>
          </a:extLst>
        </xdr:cNvPr>
        <xdr:cNvSpPr/>
      </xdr:nvSpPr>
      <xdr:spPr>
        <a:xfrm>
          <a:off x="2663927" y="78640577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81679EA2-D522-4299-9B0E-1D67238CB3D9}"/>
            </a:ext>
          </a:extLst>
        </xdr:cNvPr>
        <xdr:cNvSpPr txBox="1"/>
      </xdr:nvSpPr>
      <xdr:spPr>
        <a:xfrm>
          <a:off x="1454333" y="80336573"/>
          <a:ext cx="1611084" cy="395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69C18006-9A41-4D67-975E-5987F08A7FDE}"/>
            </a:ext>
          </a:extLst>
        </xdr:cNvPr>
        <xdr:cNvSpPr txBox="1"/>
      </xdr:nvSpPr>
      <xdr:spPr>
        <a:xfrm>
          <a:off x="4114801" y="7871677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DAB88805-7ADB-4F85-84AB-44706174EA31}"/>
            </a:ext>
          </a:extLst>
        </xdr:cNvPr>
        <xdr:cNvSpPr txBox="1"/>
      </xdr:nvSpPr>
      <xdr:spPr>
        <a:xfrm>
          <a:off x="4114801" y="7940040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578224</xdr:colOff>
      <xdr:row>379</xdr:row>
      <xdr:rowOff>32657</xdr:rowOff>
    </xdr:from>
    <xdr:to>
      <xdr:col>4</xdr:col>
      <xdr:colOff>963707</xdr:colOff>
      <xdr:row>380</xdr:row>
      <xdr:rowOff>205548</xdr:rowOff>
    </xdr:to>
    <xdr:sp macro="" textlink="">
      <xdr:nvSpPr>
        <xdr:cNvPr id="847" name="타원 846">
          <a:extLst>
            <a:ext uri="{FF2B5EF4-FFF2-40B4-BE49-F238E27FC236}">
              <a16:creationId xmlns:a16="http://schemas.microsoft.com/office/drawing/2014/main" id="{A8289C90-23CE-4814-8CC8-BA7EE4A1BBA1}"/>
            </a:ext>
          </a:extLst>
        </xdr:cNvPr>
        <xdr:cNvSpPr/>
      </xdr:nvSpPr>
      <xdr:spPr>
        <a:xfrm>
          <a:off x="2772784" y="8034745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287513</xdr:colOff>
      <xdr:row>373</xdr:row>
      <xdr:rowOff>107578</xdr:rowOff>
    </xdr:to>
    <xdr:sp macro="" textlink="">
      <xdr:nvSpPr>
        <xdr:cNvPr id="848" name="타원 847">
          <a:extLst>
            <a:ext uri="{FF2B5EF4-FFF2-40B4-BE49-F238E27FC236}">
              <a16:creationId xmlns:a16="http://schemas.microsoft.com/office/drawing/2014/main" id="{764E3F6A-45FE-452F-8881-6C44619CA226}"/>
            </a:ext>
          </a:extLst>
        </xdr:cNvPr>
        <xdr:cNvSpPr/>
      </xdr:nvSpPr>
      <xdr:spPr>
        <a:xfrm>
          <a:off x="6641375" y="7876032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287512</xdr:colOff>
      <xdr:row>376</xdr:row>
      <xdr:rowOff>140233</xdr:rowOff>
    </xdr:to>
    <xdr:sp macro="" textlink="">
      <xdr:nvSpPr>
        <xdr:cNvPr id="849" name="타원 848">
          <a:extLst>
            <a:ext uri="{FF2B5EF4-FFF2-40B4-BE49-F238E27FC236}">
              <a16:creationId xmlns:a16="http://schemas.microsoft.com/office/drawing/2014/main" id="{582ED286-1822-4FB3-86CE-62175DF7BECC}"/>
            </a:ext>
          </a:extLst>
        </xdr:cNvPr>
        <xdr:cNvSpPr/>
      </xdr:nvSpPr>
      <xdr:spPr>
        <a:xfrm>
          <a:off x="6641374" y="7943305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467B851E-B0FB-4D71-A655-6B04A3210EC7}"/>
            </a:ext>
          </a:extLst>
        </xdr:cNvPr>
        <xdr:cNvSpPr txBox="1"/>
      </xdr:nvSpPr>
      <xdr:spPr>
        <a:xfrm>
          <a:off x="6652259" y="8090480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472569</xdr:colOff>
      <xdr:row>383</xdr:row>
      <xdr:rowOff>129347</xdr:rowOff>
    </xdr:to>
    <xdr:sp macro="" textlink="">
      <xdr:nvSpPr>
        <xdr:cNvPr id="851" name="타원 850">
          <a:extLst>
            <a:ext uri="{FF2B5EF4-FFF2-40B4-BE49-F238E27FC236}">
              <a16:creationId xmlns:a16="http://schemas.microsoft.com/office/drawing/2014/main" id="{8768BB0B-B129-48BA-AD6C-A246E5FA8A04}"/>
            </a:ext>
          </a:extLst>
        </xdr:cNvPr>
        <xdr:cNvSpPr/>
      </xdr:nvSpPr>
      <xdr:spPr>
        <a:xfrm>
          <a:off x="7562306" y="8091569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852" name="직사각형 851">
          <a:extLst>
            <a:ext uri="{FF2B5EF4-FFF2-40B4-BE49-F238E27FC236}">
              <a16:creationId xmlns:a16="http://schemas.microsoft.com/office/drawing/2014/main" id="{9BAE6F6B-2479-45B3-86D8-D20D342D42AC}"/>
            </a:ext>
          </a:extLst>
        </xdr:cNvPr>
        <xdr:cNvSpPr/>
      </xdr:nvSpPr>
      <xdr:spPr>
        <a:xfrm>
          <a:off x="1134292" y="8999982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609017D-3608-4B3A-8979-3F7620423AE8}"/>
            </a:ext>
          </a:extLst>
        </xdr:cNvPr>
        <xdr:cNvSpPr txBox="1"/>
      </xdr:nvSpPr>
      <xdr:spPr>
        <a:xfrm>
          <a:off x="1356360" y="9118200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854" name="타원 853">
          <a:extLst>
            <a:ext uri="{FF2B5EF4-FFF2-40B4-BE49-F238E27FC236}">
              <a16:creationId xmlns:a16="http://schemas.microsoft.com/office/drawing/2014/main" id="{5963EF84-2F1F-4271-966D-9F69CDCD8BEE}"/>
            </a:ext>
          </a:extLst>
        </xdr:cNvPr>
        <xdr:cNvSpPr/>
      </xdr:nvSpPr>
      <xdr:spPr>
        <a:xfrm>
          <a:off x="2674813" y="9137359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A4A2237A-B742-49C7-9C88-88E8BA3B8C71}"/>
            </a:ext>
          </a:extLst>
        </xdr:cNvPr>
        <xdr:cNvSpPr txBox="1"/>
      </xdr:nvSpPr>
      <xdr:spPr>
        <a:xfrm>
          <a:off x="1465219" y="93069594"/>
          <a:ext cx="1611084" cy="39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21EFF271-DFA8-425E-8FD5-0BCE5AC7CBC8}"/>
            </a:ext>
          </a:extLst>
        </xdr:cNvPr>
        <xdr:cNvSpPr txBox="1"/>
      </xdr:nvSpPr>
      <xdr:spPr>
        <a:xfrm>
          <a:off x="4125687" y="9144979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9EDB2448-EC67-4D12-88EE-2297A2289D70}"/>
            </a:ext>
          </a:extLst>
        </xdr:cNvPr>
        <xdr:cNvSpPr txBox="1"/>
      </xdr:nvSpPr>
      <xdr:spPr>
        <a:xfrm>
          <a:off x="4125687" y="9213342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858" name="타원 857">
          <a:extLst>
            <a:ext uri="{FF2B5EF4-FFF2-40B4-BE49-F238E27FC236}">
              <a16:creationId xmlns:a16="http://schemas.microsoft.com/office/drawing/2014/main" id="{778B5F98-B3E4-46C6-92AB-587FEB190E28}"/>
            </a:ext>
          </a:extLst>
        </xdr:cNvPr>
        <xdr:cNvSpPr/>
      </xdr:nvSpPr>
      <xdr:spPr>
        <a:xfrm>
          <a:off x="2783670" y="93080478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859" name="타원 858">
          <a:extLst>
            <a:ext uri="{FF2B5EF4-FFF2-40B4-BE49-F238E27FC236}">
              <a16:creationId xmlns:a16="http://schemas.microsoft.com/office/drawing/2014/main" id="{7B429C63-6587-4B70-997D-B4C734FD30EB}"/>
            </a:ext>
          </a:extLst>
        </xdr:cNvPr>
        <xdr:cNvSpPr/>
      </xdr:nvSpPr>
      <xdr:spPr>
        <a:xfrm>
          <a:off x="6652261" y="9149334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860" name="타원 859">
          <a:extLst>
            <a:ext uri="{FF2B5EF4-FFF2-40B4-BE49-F238E27FC236}">
              <a16:creationId xmlns:a16="http://schemas.microsoft.com/office/drawing/2014/main" id="{8E305E51-FE15-4573-B34A-C0159DA29F45}"/>
            </a:ext>
          </a:extLst>
        </xdr:cNvPr>
        <xdr:cNvSpPr/>
      </xdr:nvSpPr>
      <xdr:spPr>
        <a:xfrm>
          <a:off x="6652260" y="9216607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9B640ECA-81A3-43F6-8ED9-2ED768F5220E}"/>
            </a:ext>
          </a:extLst>
        </xdr:cNvPr>
        <xdr:cNvSpPr txBox="1"/>
      </xdr:nvSpPr>
      <xdr:spPr>
        <a:xfrm>
          <a:off x="6663145" y="9363782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862" name="타원 861">
          <a:extLst>
            <a:ext uri="{FF2B5EF4-FFF2-40B4-BE49-F238E27FC236}">
              <a16:creationId xmlns:a16="http://schemas.microsoft.com/office/drawing/2014/main" id="{4F9DF509-1CF6-487E-B600-A76E4C3CFF9F}"/>
            </a:ext>
          </a:extLst>
        </xdr:cNvPr>
        <xdr:cNvSpPr/>
      </xdr:nvSpPr>
      <xdr:spPr>
        <a:xfrm>
          <a:off x="7573192" y="9364871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863" name="사각형: 둥근 모서리 214">
          <a:extLst>
            <a:ext uri="{FF2B5EF4-FFF2-40B4-BE49-F238E27FC236}">
              <a16:creationId xmlns:a16="http://schemas.microsoft.com/office/drawing/2014/main" id="{4446C572-60BD-405F-9AF7-7253B7D9A35B}"/>
            </a:ext>
          </a:extLst>
        </xdr:cNvPr>
        <xdr:cNvSpPr/>
      </xdr:nvSpPr>
      <xdr:spPr>
        <a:xfrm>
          <a:off x="1036319" y="141429105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864" name="사각형: 둥근 모서리 112">
          <a:extLst>
            <a:ext uri="{FF2B5EF4-FFF2-40B4-BE49-F238E27FC236}">
              <a16:creationId xmlns:a16="http://schemas.microsoft.com/office/drawing/2014/main" id="{CF2D7ADB-A609-4449-8D9A-D30ED1A7298F}"/>
            </a:ext>
          </a:extLst>
        </xdr:cNvPr>
        <xdr:cNvSpPr/>
      </xdr:nvSpPr>
      <xdr:spPr>
        <a:xfrm>
          <a:off x="3809999" y="115953540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865" name="사각형: 둥근 모서리 18">
          <a:extLst>
            <a:ext uri="{FF2B5EF4-FFF2-40B4-BE49-F238E27FC236}">
              <a16:creationId xmlns:a16="http://schemas.microsoft.com/office/drawing/2014/main" id="{3EC0E61F-9058-428B-BB32-E049C43D8E34}"/>
            </a:ext>
          </a:extLst>
        </xdr:cNvPr>
        <xdr:cNvSpPr/>
      </xdr:nvSpPr>
      <xdr:spPr>
        <a:xfrm>
          <a:off x="3809999" y="103230045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866" name="사각형: 둥근 모서리 17">
          <a:extLst>
            <a:ext uri="{FF2B5EF4-FFF2-40B4-BE49-F238E27FC236}">
              <a16:creationId xmlns:a16="http://schemas.microsoft.com/office/drawing/2014/main" id="{09914048-43C1-43E4-9E34-4A6A65DBBC03}"/>
            </a:ext>
          </a:extLst>
        </xdr:cNvPr>
        <xdr:cNvSpPr/>
      </xdr:nvSpPr>
      <xdr:spPr>
        <a:xfrm>
          <a:off x="2194559" y="10323004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867" name="사각형: 둥근 모서리 13">
          <a:extLst>
            <a:ext uri="{FF2B5EF4-FFF2-40B4-BE49-F238E27FC236}">
              <a16:creationId xmlns:a16="http://schemas.microsoft.com/office/drawing/2014/main" id="{7A060E1E-8091-42AC-8351-9B5D4790943D}"/>
            </a:ext>
          </a:extLst>
        </xdr:cNvPr>
        <xdr:cNvSpPr/>
      </xdr:nvSpPr>
      <xdr:spPr>
        <a:xfrm>
          <a:off x="1026794" y="103230045"/>
          <a:ext cx="12058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3EBAF3A9-779E-4762-A7CA-066AB0999667}"/>
            </a:ext>
          </a:extLst>
        </xdr:cNvPr>
        <xdr:cNvSpPr/>
      </xdr:nvSpPr>
      <xdr:spPr>
        <a:xfrm>
          <a:off x="4048126" y="10263759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19CBAA81-A093-4F34-BB02-37209F528F71}"/>
            </a:ext>
          </a:extLst>
        </xdr:cNvPr>
        <xdr:cNvSpPr/>
      </xdr:nvSpPr>
      <xdr:spPr>
        <a:xfrm>
          <a:off x="979170" y="107621070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73A9B0D5-D33B-4E50-924A-5998036FCA3C}"/>
            </a:ext>
          </a:extLst>
        </xdr:cNvPr>
        <xdr:cNvSpPr/>
      </xdr:nvSpPr>
      <xdr:spPr>
        <a:xfrm>
          <a:off x="1036320" y="10355770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42D21F9B-5DD7-4965-BB4A-2D5D70DEFD8E}"/>
            </a:ext>
          </a:extLst>
        </xdr:cNvPr>
        <xdr:cNvSpPr/>
      </xdr:nvSpPr>
      <xdr:spPr>
        <a:xfrm>
          <a:off x="1036319" y="10387012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872" name="직사각형 871">
          <a:extLst>
            <a:ext uri="{FF2B5EF4-FFF2-40B4-BE49-F238E27FC236}">
              <a16:creationId xmlns:a16="http://schemas.microsoft.com/office/drawing/2014/main" id="{3F9A8238-820E-46B0-A581-D78C377B3744}"/>
            </a:ext>
          </a:extLst>
        </xdr:cNvPr>
        <xdr:cNvSpPr/>
      </xdr:nvSpPr>
      <xdr:spPr>
        <a:xfrm>
          <a:off x="5998018" y="10395585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873" name="직사각형 872">
          <a:extLst>
            <a:ext uri="{FF2B5EF4-FFF2-40B4-BE49-F238E27FC236}">
              <a16:creationId xmlns:a16="http://schemas.microsoft.com/office/drawing/2014/main" id="{A24D8C5D-A202-4BF8-B82D-CBE732DC785C}"/>
            </a:ext>
          </a:extLst>
        </xdr:cNvPr>
        <xdr:cNvSpPr/>
      </xdr:nvSpPr>
      <xdr:spPr>
        <a:xfrm>
          <a:off x="1036319" y="1042168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874" name="직사각형 873">
          <a:extLst>
            <a:ext uri="{FF2B5EF4-FFF2-40B4-BE49-F238E27FC236}">
              <a16:creationId xmlns:a16="http://schemas.microsoft.com/office/drawing/2014/main" id="{D3424038-523A-4E88-B1C3-C198E625D15E}"/>
            </a:ext>
          </a:extLst>
        </xdr:cNvPr>
        <xdr:cNvSpPr/>
      </xdr:nvSpPr>
      <xdr:spPr>
        <a:xfrm>
          <a:off x="1036319" y="1045387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875" name="직사각형 874">
          <a:extLst>
            <a:ext uri="{FF2B5EF4-FFF2-40B4-BE49-F238E27FC236}">
              <a16:creationId xmlns:a16="http://schemas.microsoft.com/office/drawing/2014/main" id="{970FD701-B1D5-4822-8DCF-96AC145FCB7F}"/>
            </a:ext>
          </a:extLst>
        </xdr:cNvPr>
        <xdr:cNvSpPr/>
      </xdr:nvSpPr>
      <xdr:spPr>
        <a:xfrm>
          <a:off x="1036319" y="10486644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876" name="직사각형 875">
          <a:extLst>
            <a:ext uri="{FF2B5EF4-FFF2-40B4-BE49-F238E27FC236}">
              <a16:creationId xmlns:a16="http://schemas.microsoft.com/office/drawing/2014/main" id="{FC4D531C-2BAE-4C6B-ADAE-FE229ACC09A5}"/>
            </a:ext>
          </a:extLst>
        </xdr:cNvPr>
        <xdr:cNvSpPr/>
      </xdr:nvSpPr>
      <xdr:spPr>
        <a:xfrm>
          <a:off x="1036319" y="10518838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877" name="직사각형 876">
          <a:extLst>
            <a:ext uri="{FF2B5EF4-FFF2-40B4-BE49-F238E27FC236}">
              <a16:creationId xmlns:a16="http://schemas.microsoft.com/office/drawing/2014/main" id="{532A7CAE-458B-4994-8190-523BED925E23}"/>
            </a:ext>
          </a:extLst>
        </xdr:cNvPr>
        <xdr:cNvSpPr/>
      </xdr:nvSpPr>
      <xdr:spPr>
        <a:xfrm>
          <a:off x="5998018" y="10428732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878" name="직사각형 877">
          <a:extLst>
            <a:ext uri="{FF2B5EF4-FFF2-40B4-BE49-F238E27FC236}">
              <a16:creationId xmlns:a16="http://schemas.microsoft.com/office/drawing/2014/main" id="{64852099-3C69-4B82-BDBB-EA2D3FBD6A5D}"/>
            </a:ext>
          </a:extLst>
        </xdr:cNvPr>
        <xdr:cNvSpPr/>
      </xdr:nvSpPr>
      <xdr:spPr>
        <a:xfrm>
          <a:off x="5998018" y="10461498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879" name="직사각형 878">
          <a:extLst>
            <a:ext uri="{FF2B5EF4-FFF2-40B4-BE49-F238E27FC236}">
              <a16:creationId xmlns:a16="http://schemas.microsoft.com/office/drawing/2014/main" id="{FF94DC67-57A0-457E-9ABB-B4C1A7CFF10B}"/>
            </a:ext>
          </a:extLst>
        </xdr:cNvPr>
        <xdr:cNvSpPr/>
      </xdr:nvSpPr>
      <xdr:spPr>
        <a:xfrm>
          <a:off x="6007543" y="10492740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880" name="직사각형 879">
          <a:extLst>
            <a:ext uri="{FF2B5EF4-FFF2-40B4-BE49-F238E27FC236}">
              <a16:creationId xmlns:a16="http://schemas.microsoft.com/office/drawing/2014/main" id="{F2EABC57-0FBE-4EB0-9BE1-736D7039BDAF}"/>
            </a:ext>
          </a:extLst>
        </xdr:cNvPr>
        <xdr:cNvSpPr/>
      </xdr:nvSpPr>
      <xdr:spPr>
        <a:xfrm>
          <a:off x="6007543" y="105264585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881" name="직사각형 880">
          <a:extLst>
            <a:ext uri="{FF2B5EF4-FFF2-40B4-BE49-F238E27FC236}">
              <a16:creationId xmlns:a16="http://schemas.microsoft.com/office/drawing/2014/main" id="{29B1EB21-410A-4753-A1B3-8BD9E176D19A}"/>
            </a:ext>
          </a:extLst>
        </xdr:cNvPr>
        <xdr:cNvSpPr/>
      </xdr:nvSpPr>
      <xdr:spPr>
        <a:xfrm>
          <a:off x="7229475" y="107194350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882" name="직사각형 881">
          <a:extLst>
            <a:ext uri="{FF2B5EF4-FFF2-40B4-BE49-F238E27FC236}">
              <a16:creationId xmlns:a16="http://schemas.microsoft.com/office/drawing/2014/main" id="{87B78887-DF32-4452-A03A-71834AFF45B1}"/>
            </a:ext>
          </a:extLst>
        </xdr:cNvPr>
        <xdr:cNvSpPr/>
      </xdr:nvSpPr>
      <xdr:spPr>
        <a:xfrm>
          <a:off x="7932420" y="10719435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003722A8-CC01-4F29-8102-80182FEDA4C2}"/>
            </a:ext>
          </a:extLst>
        </xdr:cNvPr>
        <xdr:cNvSpPr/>
      </xdr:nvSpPr>
      <xdr:spPr>
        <a:xfrm>
          <a:off x="7760971" y="10764964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490</xdr:row>
      <xdr:rowOff>19050</xdr:rowOff>
    </xdr:from>
    <xdr:to>
      <xdr:col>2</xdr:col>
      <xdr:colOff>142875</xdr:colOff>
      <xdr:row>491</xdr:row>
      <xdr:rowOff>142875</xdr:rowOff>
    </xdr:to>
    <xdr:sp macro="" textlink="">
      <xdr:nvSpPr>
        <xdr:cNvPr id="884" name="타원 883">
          <a:extLst>
            <a:ext uri="{FF2B5EF4-FFF2-40B4-BE49-F238E27FC236}">
              <a16:creationId xmlns:a16="http://schemas.microsoft.com/office/drawing/2014/main" id="{21E6BFCC-0B5D-4744-8E70-1610EF5E6FDD}"/>
            </a:ext>
          </a:extLst>
        </xdr:cNvPr>
        <xdr:cNvSpPr/>
      </xdr:nvSpPr>
      <xdr:spPr>
        <a:xfrm>
          <a:off x="1083945" y="10387965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342900</xdr:colOff>
      <xdr:row>490</xdr:row>
      <xdr:rowOff>19050</xdr:rowOff>
    </xdr:from>
    <xdr:to>
      <xdr:col>3</xdr:col>
      <xdr:colOff>228600</xdr:colOff>
      <xdr:row>491</xdr:row>
      <xdr:rowOff>142875</xdr:rowOff>
    </xdr:to>
    <xdr:sp macro="" textlink="">
      <xdr:nvSpPr>
        <xdr:cNvPr id="885" name="타원 884">
          <a:extLst>
            <a:ext uri="{FF2B5EF4-FFF2-40B4-BE49-F238E27FC236}">
              <a16:creationId xmlns:a16="http://schemas.microsoft.com/office/drawing/2014/main" id="{343BF5D0-E071-4D31-A22F-F6289EB78671}"/>
            </a:ext>
          </a:extLst>
        </xdr:cNvPr>
        <xdr:cNvSpPr/>
      </xdr:nvSpPr>
      <xdr:spPr>
        <a:xfrm>
          <a:off x="1623060" y="10387965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438150</xdr:colOff>
      <xdr:row>488</xdr:row>
      <xdr:rowOff>133350</xdr:rowOff>
    </xdr:from>
    <xdr:to>
      <xdr:col>4</xdr:col>
      <xdr:colOff>323850</xdr:colOff>
      <xdr:row>490</xdr:row>
      <xdr:rowOff>38100</xdr:rowOff>
    </xdr:to>
    <xdr:sp macro="" textlink="">
      <xdr:nvSpPr>
        <xdr:cNvPr id="886" name="타원 885">
          <a:extLst>
            <a:ext uri="{FF2B5EF4-FFF2-40B4-BE49-F238E27FC236}">
              <a16:creationId xmlns:a16="http://schemas.microsoft.com/office/drawing/2014/main" id="{641DBBA8-CF67-4673-9405-71F615C82A0C}"/>
            </a:ext>
          </a:extLst>
        </xdr:cNvPr>
        <xdr:cNvSpPr/>
      </xdr:nvSpPr>
      <xdr:spPr>
        <a:xfrm>
          <a:off x="2175510" y="10356723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89535</xdr:colOff>
      <xdr:row>485</xdr:row>
      <xdr:rowOff>182880</xdr:rowOff>
    </xdr:from>
    <xdr:to>
      <xdr:col>2</xdr:col>
      <xdr:colOff>108585</xdr:colOff>
      <xdr:row>487</xdr:row>
      <xdr:rowOff>93345</xdr:rowOff>
    </xdr:to>
    <xdr:sp macro="" textlink="">
      <xdr:nvSpPr>
        <xdr:cNvPr id="887" name="타원 886">
          <a:extLst>
            <a:ext uri="{FF2B5EF4-FFF2-40B4-BE49-F238E27FC236}">
              <a16:creationId xmlns:a16="http://schemas.microsoft.com/office/drawing/2014/main" id="{D1B8ADAD-8499-4CCA-98C2-A1C3103C78B6}"/>
            </a:ext>
          </a:extLst>
        </xdr:cNvPr>
        <xdr:cNvSpPr/>
      </xdr:nvSpPr>
      <xdr:spPr>
        <a:xfrm>
          <a:off x="1049655" y="1029766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100965</xdr:colOff>
      <xdr:row>486</xdr:row>
      <xdr:rowOff>7620</xdr:rowOff>
    </xdr:from>
    <xdr:to>
      <xdr:col>4</xdr:col>
      <xdr:colOff>443865</xdr:colOff>
      <xdr:row>487</xdr:row>
      <xdr:rowOff>131445</xdr:rowOff>
    </xdr:to>
    <xdr:sp macro="" textlink="">
      <xdr:nvSpPr>
        <xdr:cNvPr id="888" name="타원 887">
          <a:extLst>
            <a:ext uri="{FF2B5EF4-FFF2-40B4-BE49-F238E27FC236}">
              <a16:creationId xmlns:a16="http://schemas.microsoft.com/office/drawing/2014/main" id="{722555E5-EA4C-42C1-9DBC-5C4D04A4DA5D}"/>
            </a:ext>
          </a:extLst>
        </xdr:cNvPr>
        <xdr:cNvSpPr/>
      </xdr:nvSpPr>
      <xdr:spPr>
        <a:xfrm>
          <a:off x="2295525" y="10301478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160020</xdr:colOff>
      <xdr:row>486</xdr:row>
      <xdr:rowOff>1905</xdr:rowOff>
    </xdr:from>
    <xdr:to>
      <xdr:col>5</xdr:col>
      <xdr:colOff>502920</xdr:colOff>
      <xdr:row>487</xdr:row>
      <xdr:rowOff>125730</xdr:rowOff>
    </xdr:to>
    <xdr:sp macro="" textlink="">
      <xdr:nvSpPr>
        <xdr:cNvPr id="889" name="타원 888">
          <a:extLst>
            <a:ext uri="{FF2B5EF4-FFF2-40B4-BE49-F238E27FC236}">
              <a16:creationId xmlns:a16="http://schemas.microsoft.com/office/drawing/2014/main" id="{788ECDD8-8CD9-4F62-9AE3-658C8E240BF9}"/>
            </a:ext>
          </a:extLst>
        </xdr:cNvPr>
        <xdr:cNvSpPr/>
      </xdr:nvSpPr>
      <xdr:spPr>
        <a:xfrm>
          <a:off x="3817620" y="10300906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293370</xdr:colOff>
      <xdr:row>485</xdr:row>
      <xdr:rowOff>175260</xdr:rowOff>
    </xdr:to>
    <xdr:sp macro="" textlink="">
      <xdr:nvSpPr>
        <xdr:cNvPr id="890" name="타원 889">
          <a:extLst>
            <a:ext uri="{FF2B5EF4-FFF2-40B4-BE49-F238E27FC236}">
              <a16:creationId xmlns:a16="http://schemas.microsoft.com/office/drawing/2014/main" id="{EFD3D04C-4959-4C51-A351-3F82A7D2297C}"/>
            </a:ext>
          </a:extLst>
        </xdr:cNvPr>
        <xdr:cNvSpPr/>
      </xdr:nvSpPr>
      <xdr:spPr>
        <a:xfrm>
          <a:off x="6073140" y="10263759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236220</xdr:colOff>
      <xdr:row>487</xdr:row>
      <xdr:rowOff>83820</xdr:rowOff>
    </xdr:from>
    <xdr:to>
      <xdr:col>7</xdr:col>
      <xdr:colOff>575310</xdr:colOff>
      <xdr:row>488</xdr:row>
      <xdr:rowOff>201930</xdr:rowOff>
    </xdr:to>
    <xdr:sp macro="" textlink="">
      <xdr:nvSpPr>
        <xdr:cNvPr id="891" name="타원 890">
          <a:extLst>
            <a:ext uri="{FF2B5EF4-FFF2-40B4-BE49-F238E27FC236}">
              <a16:creationId xmlns:a16="http://schemas.microsoft.com/office/drawing/2014/main" id="{25B07E3C-F205-432C-BD59-14AA16C3E674}"/>
            </a:ext>
          </a:extLst>
        </xdr:cNvPr>
        <xdr:cNvSpPr/>
      </xdr:nvSpPr>
      <xdr:spPr>
        <a:xfrm>
          <a:off x="5730240" y="10330434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321945</xdr:colOff>
      <xdr:row>505</xdr:row>
      <xdr:rowOff>196215</xdr:rowOff>
    </xdr:to>
    <xdr:sp macro="" textlink="">
      <xdr:nvSpPr>
        <xdr:cNvPr id="892" name="타원 891">
          <a:extLst>
            <a:ext uri="{FF2B5EF4-FFF2-40B4-BE49-F238E27FC236}">
              <a16:creationId xmlns:a16="http://schemas.microsoft.com/office/drawing/2014/main" id="{B1EA546A-E087-4540-B1C4-565E52C0B675}"/>
            </a:ext>
          </a:extLst>
        </xdr:cNvPr>
        <xdr:cNvSpPr/>
      </xdr:nvSpPr>
      <xdr:spPr>
        <a:xfrm>
          <a:off x="7920990" y="106925745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9</xdr:col>
      <xdr:colOff>560070</xdr:colOff>
      <xdr:row>507</xdr:row>
      <xdr:rowOff>81915</xdr:rowOff>
    </xdr:from>
    <xdr:to>
      <xdr:col>10</xdr:col>
      <xdr:colOff>350520</xdr:colOff>
      <xdr:row>508</xdr:row>
      <xdr:rowOff>205740</xdr:rowOff>
    </xdr:to>
    <xdr:sp macro="" textlink="">
      <xdr:nvSpPr>
        <xdr:cNvPr id="893" name="타원 892">
          <a:extLst>
            <a:ext uri="{FF2B5EF4-FFF2-40B4-BE49-F238E27FC236}">
              <a16:creationId xmlns:a16="http://schemas.microsoft.com/office/drawing/2014/main" id="{6B038800-13AD-4CA1-8AAF-915B30106899}"/>
            </a:ext>
          </a:extLst>
        </xdr:cNvPr>
        <xdr:cNvSpPr/>
      </xdr:nvSpPr>
      <xdr:spPr>
        <a:xfrm>
          <a:off x="7303770" y="107569635"/>
          <a:ext cx="5219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9</xdr:col>
      <xdr:colOff>342900</xdr:colOff>
      <xdr:row>504</xdr:row>
      <xdr:rowOff>78105</xdr:rowOff>
    </xdr:from>
    <xdr:to>
      <xdr:col>10</xdr:col>
      <xdr:colOff>53340</xdr:colOff>
      <xdr:row>505</xdr:row>
      <xdr:rowOff>196215</xdr:rowOff>
    </xdr:to>
    <xdr:sp macro="" textlink="">
      <xdr:nvSpPr>
        <xdr:cNvPr id="894" name="타원 893">
          <a:extLst>
            <a:ext uri="{FF2B5EF4-FFF2-40B4-BE49-F238E27FC236}">
              <a16:creationId xmlns:a16="http://schemas.microsoft.com/office/drawing/2014/main" id="{E5C70821-EA78-481F-9150-7421AFBFB078}"/>
            </a:ext>
          </a:extLst>
        </xdr:cNvPr>
        <xdr:cNvSpPr/>
      </xdr:nvSpPr>
      <xdr:spPr>
        <a:xfrm>
          <a:off x="7086600" y="106925745"/>
          <a:ext cx="44196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895" name="사각형: 둥근 모서리 108">
          <a:extLst>
            <a:ext uri="{FF2B5EF4-FFF2-40B4-BE49-F238E27FC236}">
              <a16:creationId xmlns:a16="http://schemas.microsoft.com/office/drawing/2014/main" id="{14DB1708-0D74-4101-9E76-1D5C7915E1A8}"/>
            </a:ext>
          </a:extLst>
        </xdr:cNvPr>
        <xdr:cNvSpPr/>
      </xdr:nvSpPr>
      <xdr:spPr>
        <a:xfrm>
          <a:off x="1026794" y="11595354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8C95D31E-DF2B-414E-9DBE-491C639CF0A6}"/>
            </a:ext>
          </a:extLst>
        </xdr:cNvPr>
        <xdr:cNvSpPr/>
      </xdr:nvSpPr>
      <xdr:spPr>
        <a:xfrm>
          <a:off x="4048126" y="11536108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897" name="사각형: 둥근 모서리 109">
          <a:extLst>
            <a:ext uri="{FF2B5EF4-FFF2-40B4-BE49-F238E27FC236}">
              <a16:creationId xmlns:a16="http://schemas.microsoft.com/office/drawing/2014/main" id="{49BA72EA-9729-47E7-A77F-CB3FB96FD3F2}"/>
            </a:ext>
          </a:extLst>
        </xdr:cNvPr>
        <xdr:cNvSpPr/>
      </xdr:nvSpPr>
      <xdr:spPr>
        <a:xfrm>
          <a:off x="2194559" y="115953540"/>
          <a:ext cx="16630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898" name="직사각형 897">
          <a:extLst>
            <a:ext uri="{FF2B5EF4-FFF2-40B4-BE49-F238E27FC236}">
              <a16:creationId xmlns:a16="http://schemas.microsoft.com/office/drawing/2014/main" id="{94D042A2-7263-4B45-BFC9-152C1EBFB710}"/>
            </a:ext>
          </a:extLst>
        </xdr:cNvPr>
        <xdr:cNvSpPr/>
      </xdr:nvSpPr>
      <xdr:spPr>
        <a:xfrm>
          <a:off x="979170" y="12034456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899" name="직사각형 898">
          <a:extLst>
            <a:ext uri="{FF2B5EF4-FFF2-40B4-BE49-F238E27FC236}">
              <a16:creationId xmlns:a16="http://schemas.microsoft.com/office/drawing/2014/main" id="{53CA2EAC-9E82-49F4-9C60-A0F4E7EAC3B6}"/>
            </a:ext>
          </a:extLst>
        </xdr:cNvPr>
        <xdr:cNvSpPr/>
      </xdr:nvSpPr>
      <xdr:spPr>
        <a:xfrm>
          <a:off x="1036320" y="11628119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51041AA1-EA16-4547-8EC6-A48335BE0460}"/>
            </a:ext>
          </a:extLst>
        </xdr:cNvPr>
        <xdr:cNvSpPr/>
      </xdr:nvSpPr>
      <xdr:spPr>
        <a:xfrm>
          <a:off x="1036319" y="116593620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BB68C877-5D85-427A-860F-3C45C0CF4FE9}"/>
            </a:ext>
          </a:extLst>
        </xdr:cNvPr>
        <xdr:cNvSpPr/>
      </xdr:nvSpPr>
      <xdr:spPr>
        <a:xfrm>
          <a:off x="1036319" y="11694033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902" name="직사각형 901">
          <a:extLst>
            <a:ext uri="{FF2B5EF4-FFF2-40B4-BE49-F238E27FC236}">
              <a16:creationId xmlns:a16="http://schemas.microsoft.com/office/drawing/2014/main" id="{7A3D54CE-0CB3-4191-9715-F7DEB4EFA2A0}"/>
            </a:ext>
          </a:extLst>
        </xdr:cNvPr>
        <xdr:cNvSpPr/>
      </xdr:nvSpPr>
      <xdr:spPr>
        <a:xfrm>
          <a:off x="1036319" y="11726227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903" name="직사각형 902">
          <a:extLst>
            <a:ext uri="{FF2B5EF4-FFF2-40B4-BE49-F238E27FC236}">
              <a16:creationId xmlns:a16="http://schemas.microsoft.com/office/drawing/2014/main" id="{EBCAEFE7-4323-4E41-B06E-75DF82565B62}"/>
            </a:ext>
          </a:extLst>
        </xdr:cNvPr>
        <xdr:cNvSpPr/>
      </xdr:nvSpPr>
      <xdr:spPr>
        <a:xfrm>
          <a:off x="1036319" y="1175899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904" name="직사각형 903">
          <a:extLst>
            <a:ext uri="{FF2B5EF4-FFF2-40B4-BE49-F238E27FC236}">
              <a16:creationId xmlns:a16="http://schemas.microsoft.com/office/drawing/2014/main" id="{A7A486DE-6B16-4F3A-A0CD-CEABC627C76D}"/>
            </a:ext>
          </a:extLst>
        </xdr:cNvPr>
        <xdr:cNvSpPr/>
      </xdr:nvSpPr>
      <xdr:spPr>
        <a:xfrm>
          <a:off x="1036319" y="1179118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905" name="직사각형 904">
          <a:extLst>
            <a:ext uri="{FF2B5EF4-FFF2-40B4-BE49-F238E27FC236}">
              <a16:creationId xmlns:a16="http://schemas.microsoft.com/office/drawing/2014/main" id="{4C0D36F9-BBED-4981-ADD0-2938C3A1E8AC}"/>
            </a:ext>
          </a:extLst>
        </xdr:cNvPr>
        <xdr:cNvSpPr/>
      </xdr:nvSpPr>
      <xdr:spPr>
        <a:xfrm>
          <a:off x="7932420" y="11991784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906" name="직사각형 905">
          <a:extLst>
            <a:ext uri="{FF2B5EF4-FFF2-40B4-BE49-F238E27FC236}">
              <a16:creationId xmlns:a16="http://schemas.microsoft.com/office/drawing/2014/main" id="{77825718-1867-4B26-B52E-6535219F0CC1}"/>
            </a:ext>
          </a:extLst>
        </xdr:cNvPr>
        <xdr:cNvSpPr/>
      </xdr:nvSpPr>
      <xdr:spPr>
        <a:xfrm>
          <a:off x="7760971" y="12038266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150495</xdr:rowOff>
    </xdr:from>
    <xdr:to>
      <xdr:col>2</xdr:col>
      <xdr:colOff>131445</xdr:colOff>
      <xdr:row>547</xdr:row>
      <xdr:rowOff>60960</xdr:rowOff>
    </xdr:to>
    <xdr:sp macro="" textlink="">
      <xdr:nvSpPr>
        <xdr:cNvPr id="907" name="타원 906">
          <a:extLst>
            <a:ext uri="{FF2B5EF4-FFF2-40B4-BE49-F238E27FC236}">
              <a16:creationId xmlns:a16="http://schemas.microsoft.com/office/drawing/2014/main" id="{7F8DF5EB-DFAA-42B5-98DB-09A06703B232}"/>
            </a:ext>
          </a:extLst>
        </xdr:cNvPr>
        <xdr:cNvSpPr/>
      </xdr:nvSpPr>
      <xdr:spPr>
        <a:xfrm>
          <a:off x="1072515" y="11567731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173355</xdr:rowOff>
    </xdr:from>
    <xdr:to>
      <xdr:col>4</xdr:col>
      <xdr:colOff>390525</xdr:colOff>
      <xdr:row>547</xdr:row>
      <xdr:rowOff>83820</xdr:rowOff>
    </xdr:to>
    <xdr:sp macro="" textlink="">
      <xdr:nvSpPr>
        <xdr:cNvPr id="908" name="타원 907">
          <a:extLst>
            <a:ext uri="{FF2B5EF4-FFF2-40B4-BE49-F238E27FC236}">
              <a16:creationId xmlns:a16="http://schemas.microsoft.com/office/drawing/2014/main" id="{0B12351F-A664-4956-939F-3A37773A83E0}"/>
            </a:ext>
          </a:extLst>
        </xdr:cNvPr>
        <xdr:cNvSpPr/>
      </xdr:nvSpPr>
      <xdr:spPr>
        <a:xfrm>
          <a:off x="2242185" y="11570017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220980</xdr:colOff>
      <xdr:row>545</xdr:row>
      <xdr:rowOff>182880</xdr:rowOff>
    </xdr:from>
    <xdr:to>
      <xdr:col>5</xdr:col>
      <xdr:colOff>563880</xdr:colOff>
      <xdr:row>547</xdr:row>
      <xdr:rowOff>93345</xdr:rowOff>
    </xdr:to>
    <xdr:sp macro="" textlink="">
      <xdr:nvSpPr>
        <xdr:cNvPr id="909" name="타원 908">
          <a:extLst>
            <a:ext uri="{FF2B5EF4-FFF2-40B4-BE49-F238E27FC236}">
              <a16:creationId xmlns:a16="http://schemas.microsoft.com/office/drawing/2014/main" id="{9182A65C-C714-4C3B-8A5D-5C92FC422B40}"/>
            </a:ext>
          </a:extLst>
        </xdr:cNvPr>
        <xdr:cNvSpPr/>
      </xdr:nvSpPr>
      <xdr:spPr>
        <a:xfrm>
          <a:off x="3878580" y="1157097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609600</xdr:colOff>
      <xdr:row>544</xdr:row>
      <xdr:rowOff>26670</xdr:rowOff>
    </xdr:from>
    <xdr:to>
      <xdr:col>8</xdr:col>
      <xdr:colOff>323850</xdr:colOff>
      <xdr:row>545</xdr:row>
      <xdr:rowOff>144780</xdr:rowOff>
    </xdr:to>
    <xdr:sp macro="" textlink="">
      <xdr:nvSpPr>
        <xdr:cNvPr id="910" name="타원 909">
          <a:extLst>
            <a:ext uri="{FF2B5EF4-FFF2-40B4-BE49-F238E27FC236}">
              <a16:creationId xmlns:a16="http://schemas.microsoft.com/office/drawing/2014/main" id="{09A02903-5D9F-4408-AB71-026F30565EC4}"/>
            </a:ext>
          </a:extLst>
        </xdr:cNvPr>
        <xdr:cNvSpPr/>
      </xdr:nvSpPr>
      <xdr:spPr>
        <a:xfrm>
          <a:off x="6103620" y="1153401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</xdr:col>
      <xdr:colOff>22860</xdr:colOff>
      <xdr:row>547</xdr:row>
      <xdr:rowOff>211455</xdr:rowOff>
    </xdr:from>
    <xdr:to>
      <xdr:col>8</xdr:col>
      <xdr:colOff>361950</xdr:colOff>
      <xdr:row>549</xdr:row>
      <xdr:rowOff>116205</xdr:rowOff>
    </xdr:to>
    <xdr:sp macro="" textlink="">
      <xdr:nvSpPr>
        <xdr:cNvPr id="911" name="타원 910">
          <a:extLst>
            <a:ext uri="{FF2B5EF4-FFF2-40B4-BE49-F238E27FC236}">
              <a16:creationId xmlns:a16="http://schemas.microsoft.com/office/drawing/2014/main" id="{78010FD2-7516-412A-9C28-9BB867E9F61B}"/>
            </a:ext>
          </a:extLst>
        </xdr:cNvPr>
        <xdr:cNvSpPr/>
      </xdr:nvSpPr>
      <xdr:spPr>
        <a:xfrm>
          <a:off x="6141720" y="11616499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549</xdr:row>
      <xdr:rowOff>209550</xdr:rowOff>
    </xdr:from>
    <xdr:to>
      <xdr:col>2</xdr:col>
      <xdr:colOff>133350</xdr:colOff>
      <xdr:row>551</xdr:row>
      <xdr:rowOff>114300</xdr:rowOff>
    </xdr:to>
    <xdr:sp macro="" textlink="">
      <xdr:nvSpPr>
        <xdr:cNvPr id="912" name="타원 911">
          <a:extLst>
            <a:ext uri="{FF2B5EF4-FFF2-40B4-BE49-F238E27FC236}">
              <a16:creationId xmlns:a16="http://schemas.microsoft.com/office/drawing/2014/main" id="{0BE0E394-14F2-476E-AD5E-08CD4944C0A1}"/>
            </a:ext>
          </a:extLst>
        </xdr:cNvPr>
        <xdr:cNvSpPr/>
      </xdr:nvSpPr>
      <xdr:spPr>
        <a:xfrm>
          <a:off x="1074420" y="11658981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550</xdr:row>
      <xdr:rowOff>0</xdr:rowOff>
    </xdr:from>
    <xdr:to>
      <xdr:col>3</xdr:col>
      <xdr:colOff>219075</xdr:colOff>
      <xdr:row>551</xdr:row>
      <xdr:rowOff>123825</xdr:rowOff>
    </xdr:to>
    <xdr:sp macro="" textlink="">
      <xdr:nvSpPr>
        <xdr:cNvPr id="913" name="타원 912">
          <a:extLst>
            <a:ext uri="{FF2B5EF4-FFF2-40B4-BE49-F238E27FC236}">
              <a16:creationId xmlns:a16="http://schemas.microsoft.com/office/drawing/2014/main" id="{4312F966-4A14-44F1-B850-0B058F9A266B}"/>
            </a:ext>
          </a:extLst>
        </xdr:cNvPr>
        <xdr:cNvSpPr/>
      </xdr:nvSpPr>
      <xdr:spPr>
        <a:xfrm>
          <a:off x="1613535" y="1165936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668655</xdr:colOff>
      <xdr:row>548</xdr:row>
      <xdr:rowOff>116205</xdr:rowOff>
    </xdr:from>
    <xdr:to>
      <xdr:col>4</xdr:col>
      <xdr:colOff>1011555</xdr:colOff>
      <xdr:row>550</xdr:row>
      <xdr:rowOff>20955</xdr:rowOff>
    </xdr:to>
    <xdr:sp macro="" textlink="">
      <xdr:nvSpPr>
        <xdr:cNvPr id="914" name="타원 913">
          <a:extLst>
            <a:ext uri="{FF2B5EF4-FFF2-40B4-BE49-F238E27FC236}">
              <a16:creationId xmlns:a16="http://schemas.microsoft.com/office/drawing/2014/main" id="{B10609CE-1C25-4F51-9502-2DD8F0A4A23C}"/>
            </a:ext>
          </a:extLst>
        </xdr:cNvPr>
        <xdr:cNvSpPr/>
      </xdr:nvSpPr>
      <xdr:spPr>
        <a:xfrm>
          <a:off x="2863215" y="1162831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9</xdr:col>
      <xdr:colOff>685801</xdr:colOff>
      <xdr:row>567</xdr:row>
      <xdr:rowOff>100965</xdr:rowOff>
    </xdr:from>
    <xdr:to>
      <xdr:col>10</xdr:col>
      <xdr:colOff>358141</xdr:colOff>
      <xdr:row>568</xdr:row>
      <xdr:rowOff>196215</xdr:rowOff>
    </xdr:to>
    <xdr:sp macro="" textlink="">
      <xdr:nvSpPr>
        <xdr:cNvPr id="915" name="타원 914">
          <a:extLst>
            <a:ext uri="{FF2B5EF4-FFF2-40B4-BE49-F238E27FC236}">
              <a16:creationId xmlns:a16="http://schemas.microsoft.com/office/drawing/2014/main" id="{697BDD63-1DEF-4DC3-9004-405BFD7C8E78}"/>
            </a:ext>
          </a:extLst>
        </xdr:cNvPr>
        <xdr:cNvSpPr/>
      </xdr:nvSpPr>
      <xdr:spPr>
        <a:xfrm>
          <a:off x="7429501" y="120321705"/>
          <a:ext cx="403860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C8CF787A-76D2-4362-ABA0-87B00DE5AFDD}"/>
            </a:ext>
          </a:extLst>
        </xdr:cNvPr>
        <xdr:cNvSpPr/>
      </xdr:nvSpPr>
      <xdr:spPr>
        <a:xfrm>
          <a:off x="5383531" y="11963781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917" name="사각형: 둥근 모서리 171">
          <a:extLst>
            <a:ext uri="{FF2B5EF4-FFF2-40B4-BE49-F238E27FC236}">
              <a16:creationId xmlns:a16="http://schemas.microsoft.com/office/drawing/2014/main" id="{2D8F1E8E-1F70-4D89-80F6-0938C59FD074}"/>
            </a:ext>
          </a:extLst>
        </xdr:cNvPr>
        <xdr:cNvSpPr/>
      </xdr:nvSpPr>
      <xdr:spPr>
        <a:xfrm>
          <a:off x="1026794" y="12868656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918" name="사각형: 둥근 모서리 172">
          <a:extLst>
            <a:ext uri="{FF2B5EF4-FFF2-40B4-BE49-F238E27FC236}">
              <a16:creationId xmlns:a16="http://schemas.microsoft.com/office/drawing/2014/main" id="{AD069722-6892-4689-B6D7-8957FFE00D10}"/>
            </a:ext>
          </a:extLst>
        </xdr:cNvPr>
        <xdr:cNvSpPr/>
      </xdr:nvSpPr>
      <xdr:spPr>
        <a:xfrm>
          <a:off x="2194559" y="128686560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B906C3A5-071E-4C11-BFFD-CED4113BDAD4}"/>
            </a:ext>
          </a:extLst>
        </xdr:cNvPr>
        <xdr:cNvSpPr/>
      </xdr:nvSpPr>
      <xdr:spPr>
        <a:xfrm>
          <a:off x="4048126" y="12809410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B20FF060-46FB-4437-8EDD-4DB0C4F48600}"/>
            </a:ext>
          </a:extLst>
        </xdr:cNvPr>
        <xdr:cNvSpPr/>
      </xdr:nvSpPr>
      <xdr:spPr>
        <a:xfrm>
          <a:off x="979170" y="13307758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921" name="사각형: 둥근 모서리 175">
          <a:extLst>
            <a:ext uri="{FF2B5EF4-FFF2-40B4-BE49-F238E27FC236}">
              <a16:creationId xmlns:a16="http://schemas.microsoft.com/office/drawing/2014/main" id="{FDFE05C7-F7A4-4AF0-A4B9-11E23DB1F5B1}"/>
            </a:ext>
          </a:extLst>
        </xdr:cNvPr>
        <xdr:cNvSpPr/>
      </xdr:nvSpPr>
      <xdr:spPr>
        <a:xfrm>
          <a:off x="3809999" y="128686560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5BA1C23E-0DF3-43B9-B5D4-40AF3D343820}"/>
            </a:ext>
          </a:extLst>
        </xdr:cNvPr>
        <xdr:cNvSpPr/>
      </xdr:nvSpPr>
      <xdr:spPr>
        <a:xfrm>
          <a:off x="1036320" y="12901421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B9BA4FA9-0807-4E24-AC22-FFD91A84B26F}"/>
            </a:ext>
          </a:extLst>
        </xdr:cNvPr>
        <xdr:cNvSpPr/>
      </xdr:nvSpPr>
      <xdr:spPr>
        <a:xfrm>
          <a:off x="1036319" y="129328627"/>
          <a:ext cx="7524751" cy="35424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A19F15F-F9C8-43F4-B588-5158D958EB89}"/>
            </a:ext>
          </a:extLst>
        </xdr:cNvPr>
        <xdr:cNvSpPr/>
      </xdr:nvSpPr>
      <xdr:spPr>
        <a:xfrm>
          <a:off x="1036319" y="12967335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A1A3CA68-8C25-482E-920E-23B981637432}"/>
            </a:ext>
          </a:extLst>
        </xdr:cNvPr>
        <xdr:cNvSpPr/>
      </xdr:nvSpPr>
      <xdr:spPr>
        <a:xfrm>
          <a:off x="1036319" y="12999529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926" name="직사각형 925">
          <a:extLst>
            <a:ext uri="{FF2B5EF4-FFF2-40B4-BE49-F238E27FC236}">
              <a16:creationId xmlns:a16="http://schemas.microsoft.com/office/drawing/2014/main" id="{4F9EA3FD-D07D-48C9-B20A-0FBCF9DF820C}"/>
            </a:ext>
          </a:extLst>
        </xdr:cNvPr>
        <xdr:cNvSpPr/>
      </xdr:nvSpPr>
      <xdr:spPr>
        <a:xfrm>
          <a:off x="1036319" y="13032295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DDD6C1EF-7828-410E-BF0E-B40367D14A90}"/>
            </a:ext>
          </a:extLst>
        </xdr:cNvPr>
        <xdr:cNvSpPr/>
      </xdr:nvSpPr>
      <xdr:spPr>
        <a:xfrm>
          <a:off x="1036319" y="13064490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928" name="직사각형 927">
          <a:extLst>
            <a:ext uri="{FF2B5EF4-FFF2-40B4-BE49-F238E27FC236}">
              <a16:creationId xmlns:a16="http://schemas.microsoft.com/office/drawing/2014/main" id="{168B4FD1-9F76-4893-BA8A-3D83C86CEBF4}"/>
            </a:ext>
          </a:extLst>
        </xdr:cNvPr>
        <xdr:cNvSpPr/>
      </xdr:nvSpPr>
      <xdr:spPr>
        <a:xfrm>
          <a:off x="7932420" y="13265086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158115</xdr:rowOff>
    </xdr:from>
    <xdr:to>
      <xdr:col>2</xdr:col>
      <xdr:colOff>116205</xdr:colOff>
      <xdr:row>607</xdr:row>
      <xdr:rowOff>68580</xdr:rowOff>
    </xdr:to>
    <xdr:sp macro="" textlink="">
      <xdr:nvSpPr>
        <xdr:cNvPr id="929" name="타원 928">
          <a:extLst>
            <a:ext uri="{FF2B5EF4-FFF2-40B4-BE49-F238E27FC236}">
              <a16:creationId xmlns:a16="http://schemas.microsoft.com/office/drawing/2014/main" id="{ECDD3D8F-5F01-43E7-9D53-22100A0DE1F1}"/>
            </a:ext>
          </a:extLst>
        </xdr:cNvPr>
        <xdr:cNvSpPr/>
      </xdr:nvSpPr>
      <xdr:spPr>
        <a:xfrm>
          <a:off x="1057275" y="12841795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196215</xdr:rowOff>
    </xdr:from>
    <xdr:to>
      <xdr:col>4</xdr:col>
      <xdr:colOff>398145</xdr:colOff>
      <xdr:row>607</xdr:row>
      <xdr:rowOff>106680</xdr:rowOff>
    </xdr:to>
    <xdr:sp macro="" textlink="">
      <xdr:nvSpPr>
        <xdr:cNvPr id="930" name="타원 929">
          <a:extLst>
            <a:ext uri="{FF2B5EF4-FFF2-40B4-BE49-F238E27FC236}">
              <a16:creationId xmlns:a16="http://schemas.microsoft.com/office/drawing/2014/main" id="{10D18A69-E37C-43D1-BC1A-C22DC399085D}"/>
            </a:ext>
          </a:extLst>
        </xdr:cNvPr>
        <xdr:cNvSpPr/>
      </xdr:nvSpPr>
      <xdr:spPr>
        <a:xfrm>
          <a:off x="2249805" y="12845605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190500</xdr:colOff>
      <xdr:row>605</xdr:row>
      <xdr:rowOff>182880</xdr:rowOff>
    </xdr:from>
    <xdr:to>
      <xdr:col>5</xdr:col>
      <xdr:colOff>533400</xdr:colOff>
      <xdr:row>607</xdr:row>
      <xdr:rowOff>93345</xdr:rowOff>
    </xdr:to>
    <xdr:sp macro="" textlink="">
      <xdr:nvSpPr>
        <xdr:cNvPr id="931" name="타원 930">
          <a:extLst>
            <a:ext uri="{FF2B5EF4-FFF2-40B4-BE49-F238E27FC236}">
              <a16:creationId xmlns:a16="http://schemas.microsoft.com/office/drawing/2014/main" id="{04DE98CE-0F8F-48DF-B8D4-24550D5C6C46}"/>
            </a:ext>
          </a:extLst>
        </xdr:cNvPr>
        <xdr:cNvSpPr/>
      </xdr:nvSpPr>
      <xdr:spPr>
        <a:xfrm>
          <a:off x="3848100" y="1284427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603</xdr:row>
      <xdr:rowOff>49530</xdr:rowOff>
    </xdr:from>
    <xdr:to>
      <xdr:col>8</xdr:col>
      <xdr:colOff>293370</xdr:colOff>
      <xdr:row>605</xdr:row>
      <xdr:rowOff>106680</xdr:rowOff>
    </xdr:to>
    <xdr:sp macro="" textlink="">
      <xdr:nvSpPr>
        <xdr:cNvPr id="932" name="타원 931">
          <a:extLst>
            <a:ext uri="{FF2B5EF4-FFF2-40B4-BE49-F238E27FC236}">
              <a16:creationId xmlns:a16="http://schemas.microsoft.com/office/drawing/2014/main" id="{8D412CFF-19C6-4ECB-AB64-E7562C6E99E0}"/>
            </a:ext>
          </a:extLst>
        </xdr:cNvPr>
        <xdr:cNvSpPr/>
      </xdr:nvSpPr>
      <xdr:spPr>
        <a:xfrm>
          <a:off x="6073140" y="12803505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617220</xdr:colOff>
      <xdr:row>607</xdr:row>
      <xdr:rowOff>142875</xdr:rowOff>
    </xdr:from>
    <xdr:to>
      <xdr:col>8</xdr:col>
      <xdr:colOff>331470</xdr:colOff>
      <xdr:row>609</xdr:row>
      <xdr:rowOff>47625</xdr:rowOff>
    </xdr:to>
    <xdr:sp macro="" textlink="">
      <xdr:nvSpPr>
        <xdr:cNvPr id="933" name="타원 932">
          <a:extLst>
            <a:ext uri="{FF2B5EF4-FFF2-40B4-BE49-F238E27FC236}">
              <a16:creationId xmlns:a16="http://schemas.microsoft.com/office/drawing/2014/main" id="{AABC8ADE-28E4-421C-8615-D9F582A0EB9C}"/>
            </a:ext>
          </a:extLst>
        </xdr:cNvPr>
        <xdr:cNvSpPr/>
      </xdr:nvSpPr>
      <xdr:spPr>
        <a:xfrm>
          <a:off x="6111240" y="12882943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609</xdr:row>
      <xdr:rowOff>209550</xdr:rowOff>
    </xdr:from>
    <xdr:to>
      <xdr:col>2</xdr:col>
      <xdr:colOff>133350</xdr:colOff>
      <xdr:row>611</xdr:row>
      <xdr:rowOff>114300</xdr:rowOff>
    </xdr:to>
    <xdr:sp macro="" textlink="">
      <xdr:nvSpPr>
        <xdr:cNvPr id="934" name="타원 933">
          <a:extLst>
            <a:ext uri="{FF2B5EF4-FFF2-40B4-BE49-F238E27FC236}">
              <a16:creationId xmlns:a16="http://schemas.microsoft.com/office/drawing/2014/main" id="{75298FC5-DDC3-442A-9B24-7EE97FEE30BA}"/>
            </a:ext>
          </a:extLst>
        </xdr:cNvPr>
        <xdr:cNvSpPr/>
      </xdr:nvSpPr>
      <xdr:spPr>
        <a:xfrm>
          <a:off x="1074420" y="1293228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610</xdr:row>
      <xdr:rowOff>0</xdr:rowOff>
    </xdr:from>
    <xdr:to>
      <xdr:col>3</xdr:col>
      <xdr:colOff>219075</xdr:colOff>
      <xdr:row>611</xdr:row>
      <xdr:rowOff>123825</xdr:rowOff>
    </xdr:to>
    <xdr:sp macro="" textlink="">
      <xdr:nvSpPr>
        <xdr:cNvPr id="935" name="타원 934">
          <a:extLst>
            <a:ext uri="{FF2B5EF4-FFF2-40B4-BE49-F238E27FC236}">
              <a16:creationId xmlns:a16="http://schemas.microsoft.com/office/drawing/2014/main" id="{00290450-7CAA-48C4-9733-83EA0FBC6ADF}"/>
            </a:ext>
          </a:extLst>
        </xdr:cNvPr>
        <xdr:cNvSpPr/>
      </xdr:nvSpPr>
      <xdr:spPr>
        <a:xfrm>
          <a:off x="1613535" y="12932664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608</xdr:row>
      <xdr:rowOff>146685</xdr:rowOff>
    </xdr:from>
    <xdr:to>
      <xdr:col>4</xdr:col>
      <xdr:colOff>1003935</xdr:colOff>
      <xdr:row>610</xdr:row>
      <xdr:rowOff>51435</xdr:rowOff>
    </xdr:to>
    <xdr:sp macro="" textlink="">
      <xdr:nvSpPr>
        <xdr:cNvPr id="936" name="타원 935">
          <a:extLst>
            <a:ext uri="{FF2B5EF4-FFF2-40B4-BE49-F238E27FC236}">
              <a16:creationId xmlns:a16="http://schemas.microsoft.com/office/drawing/2014/main" id="{2D1CE1B9-23FE-453A-BA96-1CBE6E0AB75A}"/>
            </a:ext>
          </a:extLst>
        </xdr:cNvPr>
        <xdr:cNvSpPr/>
      </xdr:nvSpPr>
      <xdr:spPr>
        <a:xfrm>
          <a:off x="2855595" y="1290466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10</xdr:col>
      <xdr:colOff>489585</xdr:colOff>
      <xdr:row>624</xdr:row>
      <xdr:rowOff>85725</xdr:rowOff>
    </xdr:from>
    <xdr:to>
      <xdr:col>11</xdr:col>
      <xdr:colOff>337185</xdr:colOff>
      <xdr:row>625</xdr:row>
      <xdr:rowOff>175260</xdr:rowOff>
    </xdr:to>
    <xdr:sp macro="" textlink="">
      <xdr:nvSpPr>
        <xdr:cNvPr id="937" name="타원 936">
          <a:extLst>
            <a:ext uri="{FF2B5EF4-FFF2-40B4-BE49-F238E27FC236}">
              <a16:creationId xmlns:a16="http://schemas.microsoft.com/office/drawing/2014/main" id="{6D63462C-4736-40B0-9A26-4A95B06D84AA}"/>
            </a:ext>
          </a:extLst>
        </xdr:cNvPr>
        <xdr:cNvSpPr/>
      </xdr:nvSpPr>
      <xdr:spPr>
        <a:xfrm>
          <a:off x="7964805" y="132399405"/>
          <a:ext cx="45720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938" name="직사각형 937">
          <a:extLst>
            <a:ext uri="{FF2B5EF4-FFF2-40B4-BE49-F238E27FC236}">
              <a16:creationId xmlns:a16="http://schemas.microsoft.com/office/drawing/2014/main" id="{30A3DDB3-5A25-40E6-9280-BA5D7DFBB97D}"/>
            </a:ext>
          </a:extLst>
        </xdr:cNvPr>
        <xdr:cNvSpPr/>
      </xdr:nvSpPr>
      <xdr:spPr>
        <a:xfrm>
          <a:off x="5402581" y="132342254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939" name="직사각형 938">
          <a:extLst>
            <a:ext uri="{FF2B5EF4-FFF2-40B4-BE49-F238E27FC236}">
              <a16:creationId xmlns:a16="http://schemas.microsoft.com/office/drawing/2014/main" id="{87C488EA-07B5-48EC-B5F6-303F69AC148E}"/>
            </a:ext>
          </a:extLst>
        </xdr:cNvPr>
        <xdr:cNvSpPr/>
      </xdr:nvSpPr>
      <xdr:spPr>
        <a:xfrm>
          <a:off x="7799070" y="133106160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940" name="직사각형 939">
          <a:extLst>
            <a:ext uri="{FF2B5EF4-FFF2-40B4-BE49-F238E27FC236}">
              <a16:creationId xmlns:a16="http://schemas.microsoft.com/office/drawing/2014/main" id="{75419FB0-EBD3-4362-ADA3-2ABA72E3A7A1}"/>
            </a:ext>
          </a:extLst>
        </xdr:cNvPr>
        <xdr:cNvSpPr/>
      </xdr:nvSpPr>
      <xdr:spPr>
        <a:xfrm>
          <a:off x="1055369" y="133144259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941" name="순서도: 처리 940">
          <a:extLst>
            <a:ext uri="{FF2B5EF4-FFF2-40B4-BE49-F238E27FC236}">
              <a16:creationId xmlns:a16="http://schemas.microsoft.com/office/drawing/2014/main" id="{09C58002-87C2-4A86-A641-8306F99DC96E}"/>
            </a:ext>
          </a:extLst>
        </xdr:cNvPr>
        <xdr:cNvSpPr/>
      </xdr:nvSpPr>
      <xdr:spPr>
        <a:xfrm>
          <a:off x="2394584" y="133144259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942" name="화살표: 위쪽 202">
          <a:extLst>
            <a:ext uri="{FF2B5EF4-FFF2-40B4-BE49-F238E27FC236}">
              <a16:creationId xmlns:a16="http://schemas.microsoft.com/office/drawing/2014/main" id="{AB4EABB6-A6AD-457B-A232-2120779823FD}"/>
            </a:ext>
          </a:extLst>
        </xdr:cNvPr>
        <xdr:cNvSpPr/>
      </xdr:nvSpPr>
      <xdr:spPr>
        <a:xfrm>
          <a:off x="2423160" y="133167120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943" name="직사각형 942">
          <a:extLst>
            <a:ext uri="{FF2B5EF4-FFF2-40B4-BE49-F238E27FC236}">
              <a16:creationId xmlns:a16="http://schemas.microsoft.com/office/drawing/2014/main" id="{98FF8E51-61F4-492E-8830-6262541295C3}"/>
            </a:ext>
          </a:extLst>
        </xdr:cNvPr>
        <xdr:cNvSpPr/>
      </xdr:nvSpPr>
      <xdr:spPr>
        <a:xfrm>
          <a:off x="1055369" y="132949949"/>
          <a:ext cx="1548765" cy="1943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944" name="직사각형 943">
          <a:extLst>
            <a:ext uri="{FF2B5EF4-FFF2-40B4-BE49-F238E27FC236}">
              <a16:creationId xmlns:a16="http://schemas.microsoft.com/office/drawing/2014/main" id="{2D217FAA-8DD7-4406-BAC9-38A275D9FA68}"/>
            </a:ext>
          </a:extLst>
        </xdr:cNvPr>
        <xdr:cNvSpPr/>
      </xdr:nvSpPr>
      <xdr:spPr>
        <a:xfrm>
          <a:off x="1055369" y="132749924"/>
          <a:ext cx="154876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945" name="직사각형 944">
          <a:extLst>
            <a:ext uri="{FF2B5EF4-FFF2-40B4-BE49-F238E27FC236}">
              <a16:creationId xmlns:a16="http://schemas.microsoft.com/office/drawing/2014/main" id="{E71FAF53-F66E-4172-9D9D-CB204FEE9F77}"/>
            </a:ext>
          </a:extLst>
        </xdr:cNvPr>
        <xdr:cNvSpPr/>
      </xdr:nvSpPr>
      <xdr:spPr>
        <a:xfrm>
          <a:off x="6490335" y="132650865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9</xdr:col>
      <xdr:colOff>630555</xdr:colOff>
      <xdr:row>627</xdr:row>
      <xdr:rowOff>114300</xdr:rowOff>
    </xdr:from>
    <xdr:to>
      <xdr:col>10</xdr:col>
      <xdr:colOff>392430</xdr:colOff>
      <xdr:row>628</xdr:row>
      <xdr:rowOff>209550</xdr:rowOff>
    </xdr:to>
    <xdr:sp macro="" textlink="">
      <xdr:nvSpPr>
        <xdr:cNvPr id="946" name="타원 945">
          <a:extLst>
            <a:ext uri="{FF2B5EF4-FFF2-40B4-BE49-F238E27FC236}">
              <a16:creationId xmlns:a16="http://schemas.microsoft.com/office/drawing/2014/main" id="{055B02B8-CD1E-44C8-965C-400DA0FB4C89}"/>
            </a:ext>
          </a:extLst>
        </xdr:cNvPr>
        <xdr:cNvSpPr/>
      </xdr:nvSpPr>
      <xdr:spPr>
        <a:xfrm>
          <a:off x="7374255" y="133068060"/>
          <a:ext cx="49339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4</xdr:col>
      <xdr:colOff>144780</xdr:colOff>
      <xdr:row>625</xdr:row>
      <xdr:rowOff>9525</xdr:rowOff>
    </xdr:from>
    <xdr:to>
      <xdr:col>4</xdr:col>
      <xdr:colOff>535305</xdr:colOff>
      <xdr:row>626</xdr:row>
      <xdr:rowOff>104775</xdr:rowOff>
    </xdr:to>
    <xdr:sp macro="" textlink="">
      <xdr:nvSpPr>
        <xdr:cNvPr id="947" name="타원 946">
          <a:extLst>
            <a:ext uri="{FF2B5EF4-FFF2-40B4-BE49-F238E27FC236}">
              <a16:creationId xmlns:a16="http://schemas.microsoft.com/office/drawing/2014/main" id="{359893C6-BE38-49F7-B0D2-B1BA402D7701}"/>
            </a:ext>
          </a:extLst>
        </xdr:cNvPr>
        <xdr:cNvSpPr/>
      </xdr:nvSpPr>
      <xdr:spPr>
        <a:xfrm>
          <a:off x="2339340" y="132536565"/>
          <a:ext cx="39052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13</a:t>
          </a:r>
          <a:endParaRPr lang="ko-KR" altLang="en-US" sz="7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948" name="사각형: 둥근 모서리 947">
          <a:extLst>
            <a:ext uri="{FF2B5EF4-FFF2-40B4-BE49-F238E27FC236}">
              <a16:creationId xmlns:a16="http://schemas.microsoft.com/office/drawing/2014/main" id="{67ED942D-EAE8-45B5-936B-72A6ABC034F1}"/>
            </a:ext>
          </a:extLst>
        </xdr:cNvPr>
        <xdr:cNvSpPr/>
      </xdr:nvSpPr>
      <xdr:spPr>
        <a:xfrm>
          <a:off x="2204084" y="14142910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949" name="사각형: 둥근 모서리 212">
          <a:extLst>
            <a:ext uri="{FF2B5EF4-FFF2-40B4-BE49-F238E27FC236}">
              <a16:creationId xmlns:a16="http://schemas.microsoft.com/office/drawing/2014/main" id="{DEF6EBCC-EB48-4A26-A835-742791980F9A}"/>
            </a:ext>
          </a:extLst>
        </xdr:cNvPr>
        <xdr:cNvSpPr/>
      </xdr:nvSpPr>
      <xdr:spPr>
        <a:xfrm>
          <a:off x="3819524" y="141429105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950" name="직사각형 949">
          <a:extLst>
            <a:ext uri="{FF2B5EF4-FFF2-40B4-BE49-F238E27FC236}">
              <a16:creationId xmlns:a16="http://schemas.microsoft.com/office/drawing/2014/main" id="{953946FD-1678-4302-B9FC-5491A7D0644E}"/>
            </a:ext>
          </a:extLst>
        </xdr:cNvPr>
        <xdr:cNvSpPr/>
      </xdr:nvSpPr>
      <xdr:spPr>
        <a:xfrm>
          <a:off x="4057651" y="14083665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951" name="직사각형 950">
          <a:extLst>
            <a:ext uri="{FF2B5EF4-FFF2-40B4-BE49-F238E27FC236}">
              <a16:creationId xmlns:a16="http://schemas.microsoft.com/office/drawing/2014/main" id="{5D6FBC85-92C0-424F-9B2F-8CC951F80007}"/>
            </a:ext>
          </a:extLst>
        </xdr:cNvPr>
        <xdr:cNvSpPr/>
      </xdr:nvSpPr>
      <xdr:spPr>
        <a:xfrm>
          <a:off x="988695" y="145820130"/>
          <a:ext cx="7705726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952" name="직사각형 951">
          <a:extLst>
            <a:ext uri="{FF2B5EF4-FFF2-40B4-BE49-F238E27FC236}">
              <a16:creationId xmlns:a16="http://schemas.microsoft.com/office/drawing/2014/main" id="{F8C99540-81CB-443B-AF76-7C051446BA58}"/>
            </a:ext>
          </a:extLst>
        </xdr:cNvPr>
        <xdr:cNvSpPr/>
      </xdr:nvSpPr>
      <xdr:spPr>
        <a:xfrm>
          <a:off x="1045845" y="14175676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953" name="직사각형 952">
          <a:extLst>
            <a:ext uri="{FF2B5EF4-FFF2-40B4-BE49-F238E27FC236}">
              <a16:creationId xmlns:a16="http://schemas.microsoft.com/office/drawing/2014/main" id="{7FF76EF8-AF3B-4D83-8320-33C2944089C1}"/>
            </a:ext>
          </a:extLst>
        </xdr:cNvPr>
        <xdr:cNvSpPr/>
      </xdr:nvSpPr>
      <xdr:spPr>
        <a:xfrm>
          <a:off x="1045844" y="14206918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7698D21D-AD98-42B6-8CEC-4D27C989DEE7}"/>
            </a:ext>
          </a:extLst>
        </xdr:cNvPr>
        <xdr:cNvSpPr/>
      </xdr:nvSpPr>
      <xdr:spPr>
        <a:xfrm>
          <a:off x="1045844" y="14241589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955" name="직사각형 954">
          <a:extLst>
            <a:ext uri="{FF2B5EF4-FFF2-40B4-BE49-F238E27FC236}">
              <a16:creationId xmlns:a16="http://schemas.microsoft.com/office/drawing/2014/main" id="{22B0D1AE-32BF-45CB-B6DD-85DB7D7861F6}"/>
            </a:ext>
          </a:extLst>
        </xdr:cNvPr>
        <xdr:cNvSpPr/>
      </xdr:nvSpPr>
      <xdr:spPr>
        <a:xfrm>
          <a:off x="1045844" y="14273784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956" name="직사각형 955">
          <a:extLst>
            <a:ext uri="{FF2B5EF4-FFF2-40B4-BE49-F238E27FC236}">
              <a16:creationId xmlns:a16="http://schemas.microsoft.com/office/drawing/2014/main" id="{B9C87B21-E3A4-4475-B3DA-740EAA8A5AA0}"/>
            </a:ext>
          </a:extLst>
        </xdr:cNvPr>
        <xdr:cNvSpPr/>
      </xdr:nvSpPr>
      <xdr:spPr>
        <a:xfrm>
          <a:off x="1045844" y="14306550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957" name="직사각형 956">
          <a:extLst>
            <a:ext uri="{FF2B5EF4-FFF2-40B4-BE49-F238E27FC236}">
              <a16:creationId xmlns:a16="http://schemas.microsoft.com/office/drawing/2014/main" id="{029E6A1B-AAB7-4804-AA1C-C1B1A70BB158}"/>
            </a:ext>
          </a:extLst>
        </xdr:cNvPr>
        <xdr:cNvSpPr/>
      </xdr:nvSpPr>
      <xdr:spPr>
        <a:xfrm>
          <a:off x="1045844" y="14338744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958" name="직사각형 957">
          <a:extLst>
            <a:ext uri="{FF2B5EF4-FFF2-40B4-BE49-F238E27FC236}">
              <a16:creationId xmlns:a16="http://schemas.microsoft.com/office/drawing/2014/main" id="{43B2026A-A5C7-4A20-BF9E-4E7DFB09AD15}"/>
            </a:ext>
          </a:extLst>
        </xdr:cNvPr>
        <xdr:cNvSpPr/>
      </xdr:nvSpPr>
      <xdr:spPr>
        <a:xfrm>
          <a:off x="7941945" y="14539341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457D2BF4-8B00-4E67-8A04-F2A401B83109}"/>
            </a:ext>
          </a:extLst>
        </xdr:cNvPr>
        <xdr:cNvSpPr/>
      </xdr:nvSpPr>
      <xdr:spPr>
        <a:xfrm>
          <a:off x="7770496" y="14584870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670</xdr:row>
      <xdr:rowOff>19050</xdr:rowOff>
    </xdr:from>
    <xdr:to>
      <xdr:col>2</xdr:col>
      <xdr:colOff>152400</xdr:colOff>
      <xdr:row>671</xdr:row>
      <xdr:rowOff>142875</xdr:rowOff>
    </xdr:to>
    <xdr:sp macro="" textlink="">
      <xdr:nvSpPr>
        <xdr:cNvPr id="960" name="타원 959">
          <a:extLst>
            <a:ext uri="{FF2B5EF4-FFF2-40B4-BE49-F238E27FC236}">
              <a16:creationId xmlns:a16="http://schemas.microsoft.com/office/drawing/2014/main" id="{D4682271-8EF4-46D0-898E-DBCECD25E1B5}"/>
            </a:ext>
          </a:extLst>
        </xdr:cNvPr>
        <xdr:cNvSpPr/>
      </xdr:nvSpPr>
      <xdr:spPr>
        <a:xfrm>
          <a:off x="1093470" y="14207871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670</xdr:row>
      <xdr:rowOff>19050</xdr:rowOff>
    </xdr:from>
    <xdr:to>
      <xdr:col>3</xdr:col>
      <xdr:colOff>238125</xdr:colOff>
      <xdr:row>671</xdr:row>
      <xdr:rowOff>142875</xdr:rowOff>
    </xdr:to>
    <xdr:sp macro="" textlink="">
      <xdr:nvSpPr>
        <xdr:cNvPr id="961" name="타원 960">
          <a:extLst>
            <a:ext uri="{FF2B5EF4-FFF2-40B4-BE49-F238E27FC236}">
              <a16:creationId xmlns:a16="http://schemas.microsoft.com/office/drawing/2014/main" id="{AB24D945-1764-4CA2-93A3-29861685ACDA}"/>
            </a:ext>
          </a:extLst>
        </xdr:cNvPr>
        <xdr:cNvSpPr/>
      </xdr:nvSpPr>
      <xdr:spPr>
        <a:xfrm>
          <a:off x="1632585" y="14207871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668</xdr:row>
      <xdr:rowOff>156210</xdr:rowOff>
    </xdr:from>
    <xdr:to>
      <xdr:col>4</xdr:col>
      <xdr:colOff>1003935</xdr:colOff>
      <xdr:row>670</xdr:row>
      <xdr:rowOff>60960</xdr:rowOff>
    </xdr:to>
    <xdr:sp macro="" textlink="">
      <xdr:nvSpPr>
        <xdr:cNvPr id="962" name="타원 961">
          <a:extLst>
            <a:ext uri="{FF2B5EF4-FFF2-40B4-BE49-F238E27FC236}">
              <a16:creationId xmlns:a16="http://schemas.microsoft.com/office/drawing/2014/main" id="{36ABB413-E88A-49A8-A205-59A6433BCA9A}"/>
            </a:ext>
          </a:extLst>
        </xdr:cNvPr>
        <xdr:cNvSpPr/>
      </xdr:nvSpPr>
      <xdr:spPr>
        <a:xfrm>
          <a:off x="2855595" y="14178915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83820</xdr:colOff>
      <xdr:row>665</xdr:row>
      <xdr:rowOff>160020</xdr:rowOff>
    </xdr:from>
    <xdr:to>
      <xdr:col>2</xdr:col>
      <xdr:colOff>102870</xdr:colOff>
      <xdr:row>667</xdr:row>
      <xdr:rowOff>70485</xdr:rowOff>
    </xdr:to>
    <xdr:sp macro="" textlink="">
      <xdr:nvSpPr>
        <xdr:cNvPr id="963" name="타원 962">
          <a:extLst>
            <a:ext uri="{FF2B5EF4-FFF2-40B4-BE49-F238E27FC236}">
              <a16:creationId xmlns:a16="http://schemas.microsoft.com/office/drawing/2014/main" id="{70F56BFE-4C2B-4B4B-B019-A4164921E6A7}"/>
            </a:ext>
          </a:extLst>
        </xdr:cNvPr>
        <xdr:cNvSpPr/>
      </xdr:nvSpPr>
      <xdr:spPr>
        <a:xfrm>
          <a:off x="1043940" y="1411528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57150</xdr:colOff>
      <xdr:row>665</xdr:row>
      <xdr:rowOff>205740</xdr:rowOff>
    </xdr:from>
    <xdr:to>
      <xdr:col>4</xdr:col>
      <xdr:colOff>400050</xdr:colOff>
      <xdr:row>667</xdr:row>
      <xdr:rowOff>116205</xdr:rowOff>
    </xdr:to>
    <xdr:sp macro="" textlink="">
      <xdr:nvSpPr>
        <xdr:cNvPr id="964" name="타원 963">
          <a:extLst>
            <a:ext uri="{FF2B5EF4-FFF2-40B4-BE49-F238E27FC236}">
              <a16:creationId xmlns:a16="http://schemas.microsoft.com/office/drawing/2014/main" id="{84E94A9B-62FB-45A5-AFDE-A0702EF469F7}"/>
            </a:ext>
          </a:extLst>
        </xdr:cNvPr>
        <xdr:cNvSpPr/>
      </xdr:nvSpPr>
      <xdr:spPr>
        <a:xfrm>
          <a:off x="2251710" y="1411986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184785</xdr:colOff>
      <xdr:row>665</xdr:row>
      <xdr:rowOff>200025</xdr:rowOff>
    </xdr:from>
    <xdr:to>
      <xdr:col>5</xdr:col>
      <xdr:colOff>527685</xdr:colOff>
      <xdr:row>667</xdr:row>
      <xdr:rowOff>110490</xdr:rowOff>
    </xdr:to>
    <xdr:sp macro="" textlink="">
      <xdr:nvSpPr>
        <xdr:cNvPr id="965" name="타원 964">
          <a:extLst>
            <a:ext uri="{FF2B5EF4-FFF2-40B4-BE49-F238E27FC236}">
              <a16:creationId xmlns:a16="http://schemas.microsoft.com/office/drawing/2014/main" id="{4A45202A-99F7-4E41-923C-F3EB651901A2}"/>
            </a:ext>
          </a:extLst>
        </xdr:cNvPr>
        <xdr:cNvSpPr/>
      </xdr:nvSpPr>
      <xdr:spPr>
        <a:xfrm>
          <a:off x="3842385" y="14119288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619125</xdr:colOff>
      <xdr:row>664</xdr:row>
      <xdr:rowOff>64770</xdr:rowOff>
    </xdr:from>
    <xdr:to>
      <xdr:col>8</xdr:col>
      <xdr:colOff>333375</xdr:colOff>
      <xdr:row>665</xdr:row>
      <xdr:rowOff>182880</xdr:rowOff>
    </xdr:to>
    <xdr:sp macro="" textlink="">
      <xdr:nvSpPr>
        <xdr:cNvPr id="966" name="타원 965">
          <a:extLst>
            <a:ext uri="{FF2B5EF4-FFF2-40B4-BE49-F238E27FC236}">
              <a16:creationId xmlns:a16="http://schemas.microsoft.com/office/drawing/2014/main" id="{038F2FF0-6316-4A59-B186-F0C95B657427}"/>
            </a:ext>
          </a:extLst>
        </xdr:cNvPr>
        <xdr:cNvSpPr/>
      </xdr:nvSpPr>
      <xdr:spPr>
        <a:xfrm>
          <a:off x="6113145" y="14084427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193068</xdr:colOff>
      <xdr:row>667</xdr:row>
      <xdr:rowOff>105355</xdr:rowOff>
    </xdr:from>
    <xdr:to>
      <xdr:col>7</xdr:col>
      <xdr:colOff>536797</xdr:colOff>
      <xdr:row>669</xdr:row>
      <xdr:rowOff>10105</xdr:rowOff>
    </xdr:to>
    <xdr:sp macro="" textlink="">
      <xdr:nvSpPr>
        <xdr:cNvPr id="967" name="타원 966">
          <a:extLst>
            <a:ext uri="{FF2B5EF4-FFF2-40B4-BE49-F238E27FC236}">
              <a16:creationId xmlns:a16="http://schemas.microsoft.com/office/drawing/2014/main" id="{558867B3-5B95-4F2F-8FCD-F36BEC4C8D3E}"/>
            </a:ext>
          </a:extLst>
        </xdr:cNvPr>
        <xdr:cNvSpPr/>
      </xdr:nvSpPr>
      <xdr:spPr>
        <a:xfrm>
          <a:off x="5687088" y="141524935"/>
          <a:ext cx="343729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304800</xdr:colOff>
      <xdr:row>685</xdr:row>
      <xdr:rowOff>211455</xdr:rowOff>
    </xdr:to>
    <xdr:sp macro="" textlink="">
      <xdr:nvSpPr>
        <xdr:cNvPr id="968" name="타원 967">
          <a:extLst>
            <a:ext uri="{FF2B5EF4-FFF2-40B4-BE49-F238E27FC236}">
              <a16:creationId xmlns:a16="http://schemas.microsoft.com/office/drawing/2014/main" id="{920C6FB8-7160-4C5F-9D87-551978220ADF}"/>
            </a:ext>
          </a:extLst>
        </xdr:cNvPr>
        <xdr:cNvSpPr/>
      </xdr:nvSpPr>
      <xdr:spPr>
        <a:xfrm>
          <a:off x="7976235" y="145140045"/>
          <a:ext cx="41338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9</xdr:col>
      <xdr:colOff>706755</xdr:colOff>
      <xdr:row>687</xdr:row>
      <xdr:rowOff>74295</xdr:rowOff>
    </xdr:from>
    <xdr:to>
      <xdr:col>10</xdr:col>
      <xdr:colOff>381000</xdr:colOff>
      <xdr:row>688</xdr:row>
      <xdr:rowOff>198120</xdr:rowOff>
    </xdr:to>
    <xdr:sp macro="" textlink="">
      <xdr:nvSpPr>
        <xdr:cNvPr id="969" name="타원 968">
          <a:extLst>
            <a:ext uri="{FF2B5EF4-FFF2-40B4-BE49-F238E27FC236}">
              <a16:creationId xmlns:a16="http://schemas.microsoft.com/office/drawing/2014/main" id="{4E87E7A2-EFC6-4448-9A75-D11BFE638715}"/>
            </a:ext>
          </a:extLst>
        </xdr:cNvPr>
        <xdr:cNvSpPr/>
      </xdr:nvSpPr>
      <xdr:spPr>
        <a:xfrm>
          <a:off x="7450455" y="145761075"/>
          <a:ext cx="405765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F660B95B-8472-4C43-8024-A71A031CA53F}"/>
            </a:ext>
          </a:extLst>
        </xdr:cNvPr>
        <xdr:cNvSpPr/>
      </xdr:nvSpPr>
      <xdr:spPr>
        <a:xfrm>
          <a:off x="5412106" y="14510385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762D4B15-93C2-4AEB-BBE2-9F3108177224}"/>
            </a:ext>
          </a:extLst>
        </xdr:cNvPr>
        <xdr:cNvSpPr/>
      </xdr:nvSpPr>
      <xdr:spPr>
        <a:xfrm>
          <a:off x="1017270" y="145867755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972" name="순서도: 처리 971">
          <a:extLst>
            <a:ext uri="{FF2B5EF4-FFF2-40B4-BE49-F238E27FC236}">
              <a16:creationId xmlns:a16="http://schemas.microsoft.com/office/drawing/2014/main" id="{A95EDA83-739C-4344-B76B-052830CEEB40}"/>
            </a:ext>
          </a:extLst>
        </xdr:cNvPr>
        <xdr:cNvSpPr/>
      </xdr:nvSpPr>
      <xdr:spPr>
        <a:xfrm>
          <a:off x="2356485" y="145867755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973" name="화살표: 위쪽 244">
          <a:extLst>
            <a:ext uri="{FF2B5EF4-FFF2-40B4-BE49-F238E27FC236}">
              <a16:creationId xmlns:a16="http://schemas.microsoft.com/office/drawing/2014/main" id="{1C8A2F70-CE27-4C38-BA9F-08FF82907861}"/>
            </a:ext>
          </a:extLst>
        </xdr:cNvPr>
        <xdr:cNvSpPr/>
      </xdr:nvSpPr>
      <xdr:spPr>
        <a:xfrm>
          <a:off x="2385061" y="145896331"/>
          <a:ext cx="161925" cy="137160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974" name="직사각형 973">
          <a:extLst>
            <a:ext uri="{FF2B5EF4-FFF2-40B4-BE49-F238E27FC236}">
              <a16:creationId xmlns:a16="http://schemas.microsoft.com/office/drawing/2014/main" id="{C25F9651-FC62-47A7-A010-E241D8256106}"/>
            </a:ext>
          </a:extLst>
        </xdr:cNvPr>
        <xdr:cNvSpPr/>
      </xdr:nvSpPr>
      <xdr:spPr>
        <a:xfrm>
          <a:off x="1017270" y="145673445"/>
          <a:ext cx="1548765" cy="19431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975" name="직사각형 974">
          <a:extLst>
            <a:ext uri="{FF2B5EF4-FFF2-40B4-BE49-F238E27FC236}">
              <a16:creationId xmlns:a16="http://schemas.microsoft.com/office/drawing/2014/main" id="{2E7482C6-17FF-41F4-B4AF-A6D4A7EF6DFC}"/>
            </a:ext>
          </a:extLst>
        </xdr:cNvPr>
        <xdr:cNvSpPr/>
      </xdr:nvSpPr>
      <xdr:spPr>
        <a:xfrm>
          <a:off x="1017270" y="145473420"/>
          <a:ext cx="154876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976" name="직사각형 975">
          <a:extLst>
            <a:ext uri="{FF2B5EF4-FFF2-40B4-BE49-F238E27FC236}">
              <a16:creationId xmlns:a16="http://schemas.microsoft.com/office/drawing/2014/main" id="{758495A9-4207-4A38-874E-07C0B8E0D863}"/>
            </a:ext>
          </a:extLst>
        </xdr:cNvPr>
        <xdr:cNvSpPr/>
      </xdr:nvSpPr>
      <xdr:spPr>
        <a:xfrm>
          <a:off x="5729660" y="14216319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977" name="직사각형 976">
          <a:extLst>
            <a:ext uri="{FF2B5EF4-FFF2-40B4-BE49-F238E27FC236}">
              <a16:creationId xmlns:a16="http://schemas.microsoft.com/office/drawing/2014/main" id="{F534D94B-50EE-4D04-8935-649A5957979D}"/>
            </a:ext>
          </a:extLst>
        </xdr:cNvPr>
        <xdr:cNvSpPr/>
      </xdr:nvSpPr>
      <xdr:spPr>
        <a:xfrm>
          <a:off x="5729660" y="14249466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C1BFAD2B-1844-482F-88EF-B7E15ACB5BE4}"/>
            </a:ext>
          </a:extLst>
        </xdr:cNvPr>
        <xdr:cNvSpPr/>
      </xdr:nvSpPr>
      <xdr:spPr>
        <a:xfrm>
          <a:off x="5729660" y="14282232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979" name="직사각형 978">
          <a:extLst>
            <a:ext uri="{FF2B5EF4-FFF2-40B4-BE49-F238E27FC236}">
              <a16:creationId xmlns:a16="http://schemas.microsoft.com/office/drawing/2014/main" id="{5872483A-932D-4182-A277-3328BC7F07BC}"/>
            </a:ext>
          </a:extLst>
        </xdr:cNvPr>
        <xdr:cNvSpPr/>
      </xdr:nvSpPr>
      <xdr:spPr>
        <a:xfrm>
          <a:off x="5739185" y="14313474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980" name="직사각형 979">
          <a:extLst>
            <a:ext uri="{FF2B5EF4-FFF2-40B4-BE49-F238E27FC236}">
              <a16:creationId xmlns:a16="http://schemas.microsoft.com/office/drawing/2014/main" id="{6FA3AD22-C97B-4E1A-876B-4C3789EAD9F4}"/>
            </a:ext>
          </a:extLst>
        </xdr:cNvPr>
        <xdr:cNvSpPr/>
      </xdr:nvSpPr>
      <xdr:spPr>
        <a:xfrm>
          <a:off x="5739185" y="143471928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981" name="직사각형 980">
          <a:extLst>
            <a:ext uri="{FF2B5EF4-FFF2-40B4-BE49-F238E27FC236}">
              <a16:creationId xmlns:a16="http://schemas.microsoft.com/office/drawing/2014/main" id="{CBEC7C1E-3F25-4228-B311-BDCD8A2F9227}"/>
            </a:ext>
          </a:extLst>
        </xdr:cNvPr>
        <xdr:cNvSpPr/>
      </xdr:nvSpPr>
      <xdr:spPr>
        <a:xfrm>
          <a:off x="6480810" y="145393409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AF4DD5E8-13E1-41D8-A940-E7A45AF9ADFE}"/>
            </a:ext>
          </a:extLst>
        </xdr:cNvPr>
        <xdr:cNvSpPr/>
      </xdr:nvSpPr>
      <xdr:spPr>
        <a:xfrm>
          <a:off x="3848100" y="153703020"/>
          <a:ext cx="2632709" cy="48768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983" name="순서도: 처리 982">
          <a:extLst>
            <a:ext uri="{FF2B5EF4-FFF2-40B4-BE49-F238E27FC236}">
              <a16:creationId xmlns:a16="http://schemas.microsoft.com/office/drawing/2014/main" id="{A2F2ADFB-9774-4B93-B07B-F77FE248A620}"/>
            </a:ext>
          </a:extLst>
        </xdr:cNvPr>
        <xdr:cNvSpPr/>
      </xdr:nvSpPr>
      <xdr:spPr>
        <a:xfrm>
          <a:off x="4791075" y="154607895"/>
          <a:ext cx="864871" cy="356235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984" name="직선 연결선 983">
          <a:extLst>
            <a:ext uri="{FF2B5EF4-FFF2-40B4-BE49-F238E27FC236}">
              <a16:creationId xmlns:a16="http://schemas.microsoft.com/office/drawing/2014/main" id="{05740EC9-1088-44AB-BCC7-D5D05CF0C295}"/>
            </a:ext>
          </a:extLst>
        </xdr:cNvPr>
        <xdr:cNvCxnSpPr/>
      </xdr:nvCxnSpPr>
      <xdr:spPr>
        <a:xfrm>
          <a:off x="4869180" y="154964130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180975</xdr:rowOff>
    </xdr:from>
    <xdr:to>
      <xdr:col>11</xdr:col>
      <xdr:colOff>447675</xdr:colOff>
      <xdr:row>734</xdr:row>
      <xdr:rowOff>180975</xdr:rowOff>
    </xdr:to>
    <xdr:cxnSp macro="">
      <xdr:nvCxnSpPr>
        <xdr:cNvPr id="985" name="직선 연결선 984">
          <a:extLst>
            <a:ext uri="{FF2B5EF4-FFF2-40B4-BE49-F238E27FC236}">
              <a16:creationId xmlns:a16="http://schemas.microsoft.com/office/drawing/2014/main" id="{1237C589-CCC7-4546-B155-E608C49C7F2B}"/>
            </a:ext>
          </a:extLst>
        </xdr:cNvPr>
        <xdr:cNvCxnSpPr/>
      </xdr:nvCxnSpPr>
      <xdr:spPr>
        <a:xfrm>
          <a:off x="1217295" y="155827095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986" name="직선 연결선 985">
          <a:extLst>
            <a:ext uri="{FF2B5EF4-FFF2-40B4-BE49-F238E27FC236}">
              <a16:creationId xmlns:a16="http://schemas.microsoft.com/office/drawing/2014/main" id="{216CE00E-7DFC-47A8-AFC6-C2163B39EF58}"/>
            </a:ext>
          </a:extLst>
        </xdr:cNvPr>
        <xdr:cNvCxnSpPr/>
      </xdr:nvCxnSpPr>
      <xdr:spPr>
        <a:xfrm>
          <a:off x="4869180" y="154607895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735</xdr:row>
      <xdr:rowOff>66674</xdr:rowOff>
    </xdr:from>
    <xdr:to>
      <xdr:col>11</xdr:col>
      <xdr:colOff>438150</xdr:colOff>
      <xdr:row>746</xdr:row>
      <xdr:rowOff>66674</xdr:rowOff>
    </xdr:to>
    <xdr:sp macro="" textlink="">
      <xdr:nvSpPr>
        <xdr:cNvPr id="987" name="직사각형 986">
          <a:extLst>
            <a:ext uri="{FF2B5EF4-FFF2-40B4-BE49-F238E27FC236}">
              <a16:creationId xmlns:a16="http://schemas.microsoft.com/office/drawing/2014/main" id="{FD0FC1C5-FC4A-4F1D-A7B2-8C107D1008C4}"/>
            </a:ext>
          </a:extLst>
        </xdr:cNvPr>
        <xdr:cNvSpPr/>
      </xdr:nvSpPr>
      <xdr:spPr>
        <a:xfrm>
          <a:off x="2013585" y="155926154"/>
          <a:ext cx="6509385" cy="234696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988" name="직사각형 987">
          <a:extLst>
            <a:ext uri="{FF2B5EF4-FFF2-40B4-BE49-F238E27FC236}">
              <a16:creationId xmlns:a16="http://schemas.microsoft.com/office/drawing/2014/main" id="{3153FAA6-A099-4D1A-8BB6-D24EB9BE6142}"/>
            </a:ext>
          </a:extLst>
        </xdr:cNvPr>
        <xdr:cNvSpPr/>
      </xdr:nvSpPr>
      <xdr:spPr>
        <a:xfrm>
          <a:off x="1179195" y="15677959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989" name="직선 연결선 988">
          <a:extLst>
            <a:ext uri="{FF2B5EF4-FFF2-40B4-BE49-F238E27FC236}">
              <a16:creationId xmlns:a16="http://schemas.microsoft.com/office/drawing/2014/main" id="{4DFF7CD2-E8CE-4874-B123-BDD97E4AA40E}"/>
            </a:ext>
          </a:extLst>
        </xdr:cNvPr>
        <xdr:cNvCxnSpPr/>
      </xdr:nvCxnSpPr>
      <xdr:spPr>
        <a:xfrm>
          <a:off x="1207770" y="15837789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990" name="직선 연결선 989">
          <a:extLst>
            <a:ext uri="{FF2B5EF4-FFF2-40B4-BE49-F238E27FC236}">
              <a16:creationId xmlns:a16="http://schemas.microsoft.com/office/drawing/2014/main" id="{DA847603-1C84-453E-9921-54F4780DFB98}"/>
            </a:ext>
          </a:extLst>
        </xdr:cNvPr>
        <xdr:cNvCxnSpPr/>
      </xdr:nvCxnSpPr>
      <xdr:spPr>
        <a:xfrm>
          <a:off x="1207770" y="15535275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991" name="직사각형 990">
          <a:extLst>
            <a:ext uri="{FF2B5EF4-FFF2-40B4-BE49-F238E27FC236}">
              <a16:creationId xmlns:a16="http://schemas.microsoft.com/office/drawing/2014/main" id="{31BD4DA8-8490-4C02-B449-A9E3BFF67180}"/>
            </a:ext>
          </a:extLst>
        </xdr:cNvPr>
        <xdr:cNvSpPr/>
      </xdr:nvSpPr>
      <xdr:spPr>
        <a:xfrm>
          <a:off x="1188720" y="15544228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732</xdr:row>
      <xdr:rowOff>209550</xdr:rowOff>
    </xdr:from>
    <xdr:to>
      <xdr:col>5</xdr:col>
      <xdr:colOff>428625</xdr:colOff>
      <xdr:row>734</xdr:row>
      <xdr:rowOff>95250</xdr:rowOff>
    </xdr:to>
    <xdr:sp macro="" textlink="">
      <xdr:nvSpPr>
        <xdr:cNvPr id="992" name="직사각형 991">
          <a:extLst>
            <a:ext uri="{FF2B5EF4-FFF2-40B4-BE49-F238E27FC236}">
              <a16:creationId xmlns:a16="http://schemas.microsoft.com/office/drawing/2014/main" id="{4C6AA57C-D707-4F96-B9DC-3F685537B50D}"/>
            </a:ext>
          </a:extLst>
        </xdr:cNvPr>
        <xdr:cNvSpPr/>
      </xdr:nvSpPr>
      <xdr:spPr>
        <a:xfrm>
          <a:off x="2004060" y="155428950"/>
          <a:ext cx="2082165" cy="31242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993" name="직사각형 992">
          <a:extLst>
            <a:ext uri="{FF2B5EF4-FFF2-40B4-BE49-F238E27FC236}">
              <a16:creationId xmlns:a16="http://schemas.microsoft.com/office/drawing/2014/main" id="{792A9C73-C8E6-42DA-BF27-BBBD9F4C45E5}"/>
            </a:ext>
          </a:extLst>
        </xdr:cNvPr>
        <xdr:cNvSpPr/>
      </xdr:nvSpPr>
      <xdr:spPr>
        <a:xfrm>
          <a:off x="7086601" y="158457900"/>
          <a:ext cx="68389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994" name="직사각형 993">
          <a:extLst>
            <a:ext uri="{FF2B5EF4-FFF2-40B4-BE49-F238E27FC236}">
              <a16:creationId xmlns:a16="http://schemas.microsoft.com/office/drawing/2014/main" id="{D4D469C4-1DB7-443E-8B72-EECB7E9F37C4}"/>
            </a:ext>
          </a:extLst>
        </xdr:cNvPr>
        <xdr:cNvSpPr/>
      </xdr:nvSpPr>
      <xdr:spPr>
        <a:xfrm>
          <a:off x="7903845" y="158457900"/>
          <a:ext cx="58102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목록</a:t>
          </a:r>
        </a:p>
      </xdr:txBody>
    </xdr:sp>
    <xdr:clientData/>
  </xdr:twoCellAnchor>
  <xdr:twoCellAnchor>
    <xdr:from>
      <xdr:col>4</xdr:col>
      <xdr:colOff>1192530</xdr:colOff>
      <xdr:row>724</xdr:row>
      <xdr:rowOff>100965</xdr:rowOff>
    </xdr:from>
    <xdr:to>
      <xdr:col>5</xdr:col>
      <xdr:colOff>327660</xdr:colOff>
      <xdr:row>726</xdr:row>
      <xdr:rowOff>11430</xdr:rowOff>
    </xdr:to>
    <xdr:sp macro="" textlink="">
      <xdr:nvSpPr>
        <xdr:cNvPr id="995" name="타원 994">
          <a:extLst>
            <a:ext uri="{FF2B5EF4-FFF2-40B4-BE49-F238E27FC236}">
              <a16:creationId xmlns:a16="http://schemas.microsoft.com/office/drawing/2014/main" id="{EEBD96D3-00F0-4D9A-839B-F5C9000DFA11}"/>
            </a:ext>
          </a:extLst>
        </xdr:cNvPr>
        <xdr:cNvSpPr/>
      </xdr:nvSpPr>
      <xdr:spPr>
        <a:xfrm>
          <a:off x="3387090" y="153613485"/>
          <a:ext cx="5981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5</xdr:col>
      <xdr:colOff>963931</xdr:colOff>
      <xdr:row>728</xdr:row>
      <xdr:rowOff>11430</xdr:rowOff>
    </xdr:from>
    <xdr:to>
      <xdr:col>6</xdr:col>
      <xdr:colOff>99061</xdr:colOff>
      <xdr:row>729</xdr:row>
      <xdr:rowOff>129540</xdr:rowOff>
    </xdr:to>
    <xdr:sp macro="" textlink="">
      <xdr:nvSpPr>
        <xdr:cNvPr id="996" name="타원 995">
          <a:extLst>
            <a:ext uri="{FF2B5EF4-FFF2-40B4-BE49-F238E27FC236}">
              <a16:creationId xmlns:a16="http://schemas.microsoft.com/office/drawing/2014/main" id="{44FC8289-5DF3-4B50-9255-5DEE9683B9AB}"/>
            </a:ext>
          </a:extLst>
        </xdr:cNvPr>
        <xdr:cNvSpPr/>
      </xdr:nvSpPr>
      <xdr:spPr>
        <a:xfrm>
          <a:off x="4621531" y="154377390"/>
          <a:ext cx="34671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133350</xdr:colOff>
      <xdr:row>731</xdr:row>
      <xdr:rowOff>123825</xdr:rowOff>
    </xdr:from>
    <xdr:to>
      <xdr:col>2</xdr:col>
      <xdr:colOff>152400</xdr:colOff>
      <xdr:row>733</xdr:row>
      <xdr:rowOff>28575</xdr:rowOff>
    </xdr:to>
    <xdr:sp macro="" textlink="">
      <xdr:nvSpPr>
        <xdr:cNvPr id="997" name="타원 996">
          <a:extLst>
            <a:ext uri="{FF2B5EF4-FFF2-40B4-BE49-F238E27FC236}">
              <a16:creationId xmlns:a16="http://schemas.microsoft.com/office/drawing/2014/main" id="{22772E29-87A0-4EA6-B630-908F449868C9}"/>
            </a:ext>
          </a:extLst>
        </xdr:cNvPr>
        <xdr:cNvSpPr/>
      </xdr:nvSpPr>
      <xdr:spPr>
        <a:xfrm>
          <a:off x="1093470" y="15512986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262890</xdr:colOff>
      <xdr:row>737</xdr:row>
      <xdr:rowOff>150495</xdr:rowOff>
    </xdr:from>
    <xdr:to>
      <xdr:col>3</xdr:col>
      <xdr:colOff>148590</xdr:colOff>
      <xdr:row>739</xdr:row>
      <xdr:rowOff>55245</xdr:rowOff>
    </xdr:to>
    <xdr:sp macro="" textlink="">
      <xdr:nvSpPr>
        <xdr:cNvPr id="998" name="타원 997">
          <a:extLst>
            <a:ext uri="{FF2B5EF4-FFF2-40B4-BE49-F238E27FC236}">
              <a16:creationId xmlns:a16="http://schemas.microsoft.com/office/drawing/2014/main" id="{92BBCDD9-19B4-4444-B77B-CAE7D7526100}"/>
            </a:ext>
          </a:extLst>
        </xdr:cNvPr>
        <xdr:cNvSpPr/>
      </xdr:nvSpPr>
      <xdr:spPr>
        <a:xfrm>
          <a:off x="1543050" y="15643669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118110</xdr:colOff>
      <xdr:row>746</xdr:row>
      <xdr:rowOff>34290</xdr:rowOff>
    </xdr:from>
    <xdr:to>
      <xdr:col>9</xdr:col>
      <xdr:colOff>457200</xdr:colOff>
      <xdr:row>747</xdr:row>
      <xdr:rowOff>158115</xdr:rowOff>
    </xdr:to>
    <xdr:sp macro="" textlink="">
      <xdr:nvSpPr>
        <xdr:cNvPr id="999" name="타원 998">
          <a:extLst>
            <a:ext uri="{FF2B5EF4-FFF2-40B4-BE49-F238E27FC236}">
              <a16:creationId xmlns:a16="http://schemas.microsoft.com/office/drawing/2014/main" id="{A8EB77E3-30AA-4784-8D11-760DED8B63F9}"/>
            </a:ext>
          </a:extLst>
        </xdr:cNvPr>
        <xdr:cNvSpPr/>
      </xdr:nvSpPr>
      <xdr:spPr>
        <a:xfrm>
          <a:off x="6861810" y="15824073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1000" name="직사각형 999">
          <a:extLst>
            <a:ext uri="{FF2B5EF4-FFF2-40B4-BE49-F238E27FC236}">
              <a16:creationId xmlns:a16="http://schemas.microsoft.com/office/drawing/2014/main" id="{425F4064-55B2-4542-8FB3-69E7D9023165}"/>
            </a:ext>
          </a:extLst>
        </xdr:cNvPr>
        <xdr:cNvSpPr/>
      </xdr:nvSpPr>
      <xdr:spPr>
        <a:xfrm>
          <a:off x="7248525" y="119917844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346711</xdr:colOff>
      <xdr:row>564</xdr:row>
      <xdr:rowOff>131444</xdr:rowOff>
    </xdr:from>
    <xdr:to>
      <xdr:col>10</xdr:col>
      <xdr:colOff>30481</xdr:colOff>
      <xdr:row>566</xdr:row>
      <xdr:rowOff>7619</xdr:rowOff>
    </xdr:to>
    <xdr:sp macro="" textlink="">
      <xdr:nvSpPr>
        <xdr:cNvPr id="1001" name="타원 1000">
          <a:extLst>
            <a:ext uri="{FF2B5EF4-FFF2-40B4-BE49-F238E27FC236}">
              <a16:creationId xmlns:a16="http://schemas.microsoft.com/office/drawing/2014/main" id="{9854159E-CBB7-40F7-833F-047C1C6006F4}"/>
            </a:ext>
          </a:extLst>
        </xdr:cNvPr>
        <xdr:cNvSpPr/>
      </xdr:nvSpPr>
      <xdr:spPr>
        <a:xfrm>
          <a:off x="7090411" y="119712104"/>
          <a:ext cx="41529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4</xdr:col>
      <xdr:colOff>87630</xdr:colOff>
      <xdr:row>684</xdr:row>
      <xdr:rowOff>190499</xdr:rowOff>
    </xdr:from>
    <xdr:to>
      <xdr:col>4</xdr:col>
      <xdr:colOff>506730</xdr:colOff>
      <xdr:row>686</xdr:row>
      <xdr:rowOff>100964</xdr:rowOff>
    </xdr:to>
    <xdr:sp macro="" textlink="">
      <xdr:nvSpPr>
        <xdr:cNvPr id="1002" name="타원 1001">
          <a:extLst>
            <a:ext uri="{FF2B5EF4-FFF2-40B4-BE49-F238E27FC236}">
              <a16:creationId xmlns:a16="http://schemas.microsoft.com/office/drawing/2014/main" id="{00962434-8E07-4E19-BB3E-88DA12F2F051}"/>
            </a:ext>
          </a:extLst>
        </xdr:cNvPr>
        <xdr:cNvSpPr/>
      </xdr:nvSpPr>
      <xdr:spPr>
        <a:xfrm>
          <a:off x="2282190" y="145237199"/>
          <a:ext cx="4191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14</a:t>
          </a:r>
          <a:endParaRPr lang="ko-KR" altLang="en-US" sz="800"/>
        </a:p>
      </xdr:txBody>
    </xdr:sp>
    <xdr:clientData/>
  </xdr:twoCellAnchor>
  <xdr:twoCellAnchor>
    <xdr:from>
      <xdr:col>8</xdr:col>
      <xdr:colOff>541352</xdr:colOff>
      <xdr:row>487</xdr:row>
      <xdr:rowOff>63611</xdr:rowOff>
    </xdr:from>
    <xdr:to>
      <xdr:col>9</xdr:col>
      <xdr:colOff>260240</xdr:colOff>
      <xdr:row>488</xdr:row>
      <xdr:rowOff>181721</xdr:rowOff>
    </xdr:to>
    <xdr:sp macro="" textlink="">
      <xdr:nvSpPr>
        <xdr:cNvPr id="1003" name="타원 1002">
          <a:extLst>
            <a:ext uri="{FF2B5EF4-FFF2-40B4-BE49-F238E27FC236}">
              <a16:creationId xmlns:a16="http://schemas.microsoft.com/office/drawing/2014/main" id="{EC3D6742-3687-4BC1-BD6C-9ED5B772CC2D}"/>
            </a:ext>
          </a:extLst>
        </xdr:cNvPr>
        <xdr:cNvSpPr/>
      </xdr:nvSpPr>
      <xdr:spPr>
        <a:xfrm>
          <a:off x="6660212" y="103284131"/>
          <a:ext cx="343728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</a:p>
      </xdr:txBody>
    </xdr:sp>
    <xdr:clientData/>
  </xdr:twoCellAnchor>
  <xdr:twoCellAnchor>
    <xdr:from>
      <xdr:col>10</xdr:col>
      <xdr:colOff>119104</xdr:colOff>
      <xdr:row>488</xdr:row>
      <xdr:rowOff>135420</xdr:rowOff>
    </xdr:from>
    <xdr:to>
      <xdr:col>10</xdr:col>
      <xdr:colOff>604879</xdr:colOff>
      <xdr:row>490</xdr:row>
      <xdr:rowOff>40170</xdr:rowOff>
    </xdr:to>
    <xdr:sp macro="" textlink="">
      <xdr:nvSpPr>
        <xdr:cNvPr id="1004" name="타원 1003">
          <a:extLst>
            <a:ext uri="{FF2B5EF4-FFF2-40B4-BE49-F238E27FC236}">
              <a16:creationId xmlns:a16="http://schemas.microsoft.com/office/drawing/2014/main" id="{8748EEE0-CA5A-4345-B957-10FC4BCA6569}"/>
            </a:ext>
          </a:extLst>
        </xdr:cNvPr>
        <xdr:cNvSpPr/>
      </xdr:nvSpPr>
      <xdr:spPr>
        <a:xfrm>
          <a:off x="7594324" y="103569300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10</xdr:col>
      <xdr:colOff>21535</xdr:colOff>
      <xdr:row>547</xdr:row>
      <xdr:rowOff>147761</xdr:rowOff>
    </xdr:from>
    <xdr:to>
      <xdr:col>10</xdr:col>
      <xdr:colOff>359631</xdr:colOff>
      <xdr:row>549</xdr:row>
      <xdr:rowOff>52511</xdr:rowOff>
    </xdr:to>
    <xdr:sp macro="" textlink="">
      <xdr:nvSpPr>
        <xdr:cNvPr id="1005" name="타원 1004">
          <a:extLst>
            <a:ext uri="{FF2B5EF4-FFF2-40B4-BE49-F238E27FC236}">
              <a16:creationId xmlns:a16="http://schemas.microsoft.com/office/drawing/2014/main" id="{DE0D7315-0A9A-42B0-99FB-7679ECED6E66}"/>
            </a:ext>
          </a:extLst>
        </xdr:cNvPr>
        <xdr:cNvSpPr/>
      </xdr:nvSpPr>
      <xdr:spPr>
        <a:xfrm>
          <a:off x="7496755" y="116101301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370564</xdr:colOff>
      <xdr:row>564</xdr:row>
      <xdr:rowOff>85724</xdr:rowOff>
    </xdr:from>
    <xdr:to>
      <xdr:col>11</xdr:col>
      <xdr:colOff>160020</xdr:colOff>
      <xdr:row>565</xdr:row>
      <xdr:rowOff>177246</xdr:rowOff>
    </xdr:to>
    <xdr:sp macro="" textlink="">
      <xdr:nvSpPr>
        <xdr:cNvPr id="1006" name="타원 1005">
          <a:extLst>
            <a:ext uri="{FF2B5EF4-FFF2-40B4-BE49-F238E27FC236}">
              <a16:creationId xmlns:a16="http://schemas.microsoft.com/office/drawing/2014/main" id="{899A9060-38B9-4EF0-A12C-B08CED78AAC6}"/>
            </a:ext>
          </a:extLst>
        </xdr:cNvPr>
        <xdr:cNvSpPr/>
      </xdr:nvSpPr>
      <xdr:spPr>
        <a:xfrm>
          <a:off x="7845784" y="119666384"/>
          <a:ext cx="399056" cy="3048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9</xdr:col>
      <xdr:colOff>622853</xdr:colOff>
      <xdr:row>607</xdr:row>
      <xdr:rowOff>141468</xdr:rowOff>
    </xdr:from>
    <xdr:to>
      <xdr:col>10</xdr:col>
      <xdr:colOff>229429</xdr:colOff>
      <xdr:row>609</xdr:row>
      <xdr:rowOff>46218</xdr:rowOff>
    </xdr:to>
    <xdr:sp macro="" textlink="">
      <xdr:nvSpPr>
        <xdr:cNvPr id="1007" name="타원 1006">
          <a:extLst>
            <a:ext uri="{FF2B5EF4-FFF2-40B4-BE49-F238E27FC236}">
              <a16:creationId xmlns:a16="http://schemas.microsoft.com/office/drawing/2014/main" id="{8AB7C67A-9F95-4088-B349-DF1837555DD4}"/>
            </a:ext>
          </a:extLst>
        </xdr:cNvPr>
        <xdr:cNvSpPr/>
      </xdr:nvSpPr>
      <xdr:spPr>
        <a:xfrm>
          <a:off x="7366553" y="128828028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8</xdr:col>
      <xdr:colOff>314987</xdr:colOff>
      <xdr:row>624</xdr:row>
      <xdr:rowOff>101627</xdr:rowOff>
    </xdr:from>
    <xdr:to>
      <xdr:col>9</xdr:col>
      <xdr:colOff>79762</xdr:colOff>
      <xdr:row>625</xdr:row>
      <xdr:rowOff>191162</xdr:rowOff>
    </xdr:to>
    <xdr:sp macro="" textlink="">
      <xdr:nvSpPr>
        <xdr:cNvPr id="1008" name="타원 1007">
          <a:extLst>
            <a:ext uri="{FF2B5EF4-FFF2-40B4-BE49-F238E27FC236}">
              <a16:creationId xmlns:a16="http://schemas.microsoft.com/office/drawing/2014/main" id="{63674504-CDB8-41B9-B4E5-F23D8C833F16}"/>
            </a:ext>
          </a:extLst>
        </xdr:cNvPr>
        <xdr:cNvSpPr/>
      </xdr:nvSpPr>
      <xdr:spPr>
        <a:xfrm>
          <a:off x="6433847" y="132415307"/>
          <a:ext cx="389615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8</xdr:col>
      <xdr:colOff>612167</xdr:colOff>
      <xdr:row>667</xdr:row>
      <xdr:rowOff>55328</xdr:rowOff>
    </xdr:from>
    <xdr:to>
      <xdr:col>9</xdr:col>
      <xdr:colOff>326418</xdr:colOff>
      <xdr:row>668</xdr:row>
      <xdr:rowOff>173438</xdr:rowOff>
    </xdr:to>
    <xdr:sp macro="" textlink="">
      <xdr:nvSpPr>
        <xdr:cNvPr id="1009" name="타원 1008">
          <a:extLst>
            <a:ext uri="{FF2B5EF4-FFF2-40B4-BE49-F238E27FC236}">
              <a16:creationId xmlns:a16="http://schemas.microsoft.com/office/drawing/2014/main" id="{E8982CC5-69A7-4099-9BFE-E6AD258395C7}"/>
            </a:ext>
          </a:extLst>
        </xdr:cNvPr>
        <xdr:cNvSpPr/>
      </xdr:nvSpPr>
      <xdr:spPr>
        <a:xfrm>
          <a:off x="6731027" y="141474908"/>
          <a:ext cx="3390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317969</xdr:colOff>
      <xdr:row>667</xdr:row>
      <xdr:rowOff>166563</xdr:rowOff>
    </xdr:from>
    <xdr:to>
      <xdr:col>11</xdr:col>
      <xdr:colOff>137160</xdr:colOff>
      <xdr:row>669</xdr:row>
      <xdr:rowOff>71313</xdr:rowOff>
    </xdr:to>
    <xdr:sp macro="" textlink="">
      <xdr:nvSpPr>
        <xdr:cNvPr id="1010" name="타원 1009">
          <a:extLst>
            <a:ext uri="{FF2B5EF4-FFF2-40B4-BE49-F238E27FC236}">
              <a16:creationId xmlns:a16="http://schemas.microsoft.com/office/drawing/2014/main" id="{8019559F-B1FA-4C72-B66F-23891BE36ED8}"/>
            </a:ext>
          </a:extLst>
        </xdr:cNvPr>
        <xdr:cNvSpPr/>
      </xdr:nvSpPr>
      <xdr:spPr>
        <a:xfrm>
          <a:off x="7793189" y="141586143"/>
          <a:ext cx="4287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1011" name="직사각형 1010">
          <a:extLst>
            <a:ext uri="{FF2B5EF4-FFF2-40B4-BE49-F238E27FC236}">
              <a16:creationId xmlns:a16="http://schemas.microsoft.com/office/drawing/2014/main" id="{452E0CB6-2237-4626-896D-B70413D01EC8}"/>
            </a:ext>
          </a:extLst>
        </xdr:cNvPr>
        <xdr:cNvSpPr/>
      </xdr:nvSpPr>
      <xdr:spPr>
        <a:xfrm>
          <a:off x="960120" y="166245540"/>
          <a:ext cx="7739811" cy="517696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1012" name="사각형: 둥근 모서리 3">
          <a:extLst>
            <a:ext uri="{FF2B5EF4-FFF2-40B4-BE49-F238E27FC236}">
              <a16:creationId xmlns:a16="http://schemas.microsoft.com/office/drawing/2014/main" id="{05D26128-E319-4B49-AC66-2EADFB89F412}"/>
            </a:ext>
          </a:extLst>
        </xdr:cNvPr>
        <xdr:cNvSpPr/>
      </xdr:nvSpPr>
      <xdr:spPr>
        <a:xfrm>
          <a:off x="1121485" y="166362082"/>
          <a:ext cx="7366747" cy="34603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789D78EB-6A19-46DA-8459-7FA33CB3AA9A}"/>
            </a:ext>
          </a:extLst>
        </xdr:cNvPr>
        <xdr:cNvSpPr txBox="1"/>
      </xdr:nvSpPr>
      <xdr:spPr>
        <a:xfrm>
          <a:off x="3147061" y="166873967"/>
          <a:ext cx="3240741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4156DFE5-0DBE-4819-8CA9-4FA756A65F22}"/>
            </a:ext>
          </a:extLst>
        </xdr:cNvPr>
        <xdr:cNvSpPr txBox="1"/>
      </xdr:nvSpPr>
      <xdr:spPr>
        <a:xfrm>
          <a:off x="1291366" y="167435605"/>
          <a:ext cx="6351943" cy="819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556261</xdr:colOff>
      <xdr:row>788</xdr:row>
      <xdr:rowOff>106234</xdr:rowOff>
    </xdr:to>
    <xdr:sp macro="" textlink="">
      <xdr:nvSpPr>
        <xdr:cNvPr id="1015" name="타원 1014">
          <a:extLst>
            <a:ext uri="{FF2B5EF4-FFF2-40B4-BE49-F238E27FC236}">
              <a16:creationId xmlns:a16="http://schemas.microsoft.com/office/drawing/2014/main" id="{73F540F8-D199-4606-AA5F-82DDB1E662DA}"/>
            </a:ext>
          </a:extLst>
        </xdr:cNvPr>
        <xdr:cNvSpPr/>
      </xdr:nvSpPr>
      <xdr:spPr>
        <a:xfrm>
          <a:off x="3813587" y="166823316"/>
          <a:ext cx="400274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8EC2451A-BEE4-4637-A52F-2DB27ACBE41C}"/>
            </a:ext>
          </a:extLst>
        </xdr:cNvPr>
        <xdr:cNvSpPr txBox="1"/>
      </xdr:nvSpPr>
      <xdr:spPr>
        <a:xfrm>
          <a:off x="7068670" y="168760589"/>
          <a:ext cx="1027355" cy="348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EEB75F66-60CB-47C5-98D5-5EBACE09609B}"/>
            </a:ext>
          </a:extLst>
        </xdr:cNvPr>
        <xdr:cNvSpPr txBox="1"/>
      </xdr:nvSpPr>
      <xdr:spPr>
        <a:xfrm>
          <a:off x="2822088" y="170613592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1018" name="사각형: 둥근 모서리 3">
          <a:extLst>
            <a:ext uri="{FF2B5EF4-FFF2-40B4-BE49-F238E27FC236}">
              <a16:creationId xmlns:a16="http://schemas.microsoft.com/office/drawing/2014/main" id="{550A2A38-9BC3-43AC-8CD0-10EAD8C561A6}"/>
            </a:ext>
          </a:extLst>
        </xdr:cNvPr>
        <xdr:cNvSpPr/>
      </xdr:nvSpPr>
      <xdr:spPr>
        <a:xfrm>
          <a:off x="4296336" y="170624798"/>
          <a:ext cx="145542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EE35655C-44C3-438D-95C5-BF92F5A800A8}"/>
            </a:ext>
          </a:extLst>
        </xdr:cNvPr>
        <xdr:cNvSpPr txBox="1"/>
      </xdr:nvSpPr>
      <xdr:spPr>
        <a:xfrm>
          <a:off x="5931050" y="170591181"/>
          <a:ext cx="958327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144332</xdr:colOff>
      <xdr:row>790</xdr:row>
      <xdr:rowOff>89649</xdr:rowOff>
    </xdr:to>
    <xdr:sp macro="" textlink="">
      <xdr:nvSpPr>
        <xdr:cNvPr id="1020" name="타원 1019">
          <a:extLst>
            <a:ext uri="{FF2B5EF4-FFF2-40B4-BE49-F238E27FC236}">
              <a16:creationId xmlns:a16="http://schemas.microsoft.com/office/drawing/2014/main" id="{52B99612-B929-490F-875E-55C37A0726A5}"/>
            </a:ext>
          </a:extLst>
        </xdr:cNvPr>
        <xdr:cNvSpPr/>
      </xdr:nvSpPr>
      <xdr:spPr>
        <a:xfrm>
          <a:off x="1029596" y="167233452"/>
          <a:ext cx="39489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86958</xdr:colOff>
      <xdr:row>792</xdr:row>
      <xdr:rowOff>12554</xdr:rowOff>
    </xdr:to>
    <xdr:sp macro="" textlink="">
      <xdr:nvSpPr>
        <xdr:cNvPr id="1021" name="타원 1020">
          <a:extLst>
            <a:ext uri="{FF2B5EF4-FFF2-40B4-BE49-F238E27FC236}">
              <a16:creationId xmlns:a16="http://schemas.microsoft.com/office/drawing/2014/main" id="{35D0E3D7-5A97-4313-B70E-EC1D9302AB22}"/>
            </a:ext>
          </a:extLst>
        </xdr:cNvPr>
        <xdr:cNvSpPr/>
      </xdr:nvSpPr>
      <xdr:spPr>
        <a:xfrm>
          <a:off x="1880347" y="1675830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8</xdr:col>
      <xdr:colOff>504265</xdr:colOff>
      <xdr:row>795</xdr:row>
      <xdr:rowOff>189604</xdr:rowOff>
    </xdr:from>
    <xdr:to>
      <xdr:col>9</xdr:col>
      <xdr:colOff>280148</xdr:colOff>
      <xdr:row>797</xdr:row>
      <xdr:rowOff>144781</xdr:rowOff>
    </xdr:to>
    <xdr:sp macro="" textlink="">
      <xdr:nvSpPr>
        <xdr:cNvPr id="1022" name="타원 1021">
          <a:extLst>
            <a:ext uri="{FF2B5EF4-FFF2-40B4-BE49-F238E27FC236}">
              <a16:creationId xmlns:a16="http://schemas.microsoft.com/office/drawing/2014/main" id="{E9A0F301-A649-4CCE-A061-10D5440B512C}"/>
            </a:ext>
          </a:extLst>
        </xdr:cNvPr>
        <xdr:cNvSpPr/>
      </xdr:nvSpPr>
      <xdr:spPr>
        <a:xfrm>
          <a:off x="6623125" y="168782104"/>
          <a:ext cx="400723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400722</xdr:colOff>
      <xdr:row>803</xdr:row>
      <xdr:rowOff>157331</xdr:rowOff>
    </xdr:from>
    <xdr:to>
      <xdr:col>4</xdr:col>
      <xdr:colOff>804134</xdr:colOff>
      <xdr:row>805</xdr:row>
      <xdr:rowOff>112509</xdr:rowOff>
    </xdr:to>
    <xdr:sp macro="" textlink="">
      <xdr:nvSpPr>
        <xdr:cNvPr id="1023" name="타원 1022">
          <a:extLst>
            <a:ext uri="{FF2B5EF4-FFF2-40B4-BE49-F238E27FC236}">
              <a16:creationId xmlns:a16="http://schemas.microsoft.com/office/drawing/2014/main" id="{849E27EF-9B08-49AA-8F04-8C0A477704F1}"/>
            </a:ext>
          </a:extLst>
        </xdr:cNvPr>
        <xdr:cNvSpPr/>
      </xdr:nvSpPr>
      <xdr:spPr>
        <a:xfrm>
          <a:off x="2595282" y="170456711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639185</xdr:colOff>
      <xdr:row>805</xdr:row>
      <xdr:rowOff>207086</xdr:rowOff>
    </xdr:from>
    <xdr:to>
      <xdr:col>5</xdr:col>
      <xdr:colOff>1066801</xdr:colOff>
      <xdr:row>807</xdr:row>
      <xdr:rowOff>162263</xdr:rowOff>
    </xdr:to>
    <xdr:sp macro="" textlink="">
      <xdr:nvSpPr>
        <xdr:cNvPr id="1024" name="타원 1023">
          <a:extLst>
            <a:ext uri="{FF2B5EF4-FFF2-40B4-BE49-F238E27FC236}">
              <a16:creationId xmlns:a16="http://schemas.microsoft.com/office/drawing/2014/main" id="{A2375353-2936-470B-B514-4DE1E39ED598}"/>
            </a:ext>
          </a:extLst>
        </xdr:cNvPr>
        <xdr:cNvSpPr/>
      </xdr:nvSpPr>
      <xdr:spPr>
        <a:xfrm>
          <a:off x="4296785" y="170933186"/>
          <a:ext cx="42761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1025" name="사각형: 둥근 모서리 3">
          <a:extLst>
            <a:ext uri="{FF2B5EF4-FFF2-40B4-BE49-F238E27FC236}">
              <a16:creationId xmlns:a16="http://schemas.microsoft.com/office/drawing/2014/main" id="{458942B7-81DA-4FC8-A23E-B87248C45C46}"/>
            </a:ext>
          </a:extLst>
        </xdr:cNvPr>
        <xdr:cNvSpPr/>
      </xdr:nvSpPr>
      <xdr:spPr>
        <a:xfrm>
          <a:off x="1117002" y="17907941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CC3A358D-1709-46E1-9C68-2630F712B656}"/>
            </a:ext>
          </a:extLst>
        </xdr:cNvPr>
        <xdr:cNvSpPr txBox="1"/>
      </xdr:nvSpPr>
      <xdr:spPr>
        <a:xfrm>
          <a:off x="1240267" y="179562162"/>
          <a:ext cx="1312881" cy="404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2</xdr:col>
      <xdr:colOff>128067</xdr:colOff>
      <xdr:row>848</xdr:row>
      <xdr:rowOff>211951</xdr:rowOff>
    </xdr:from>
    <xdr:to>
      <xdr:col>4</xdr:col>
      <xdr:colOff>20170</xdr:colOff>
      <xdr:row>850</xdr:row>
      <xdr:rowOff>88685</xdr:rowOff>
    </xdr:to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9387FE73-61BB-4303-8D19-81ECB3D7DE5C}"/>
            </a:ext>
          </a:extLst>
        </xdr:cNvPr>
        <xdr:cNvSpPr txBox="1"/>
      </xdr:nvSpPr>
      <xdr:spPr>
        <a:xfrm>
          <a:off x="1408227" y="180043951"/>
          <a:ext cx="806503" cy="30345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2</xdr:col>
      <xdr:colOff>413978</xdr:colOff>
      <xdr:row>850</xdr:row>
      <xdr:rowOff>202025</xdr:rowOff>
    </xdr:from>
    <xdr:to>
      <xdr:col>4</xdr:col>
      <xdr:colOff>169689</xdr:colOff>
      <xdr:row>852</xdr:row>
      <xdr:rowOff>89967</xdr:rowOff>
    </xdr:to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A68C885D-FBA9-4630-9AAA-F4CA3ED32BB3}"/>
            </a:ext>
          </a:extLst>
        </xdr:cNvPr>
        <xdr:cNvSpPr txBox="1"/>
      </xdr:nvSpPr>
      <xdr:spPr>
        <a:xfrm>
          <a:off x="1694138" y="180460745"/>
          <a:ext cx="670111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4</xdr:col>
      <xdr:colOff>214512</xdr:colOff>
      <xdr:row>850</xdr:row>
      <xdr:rowOff>190821</xdr:rowOff>
    </xdr:from>
    <xdr:to>
      <xdr:col>10</xdr:col>
      <xdr:colOff>110457</xdr:colOff>
      <xdr:row>852</xdr:row>
      <xdr:rowOff>101174</xdr:rowOff>
    </xdr:to>
    <xdr:sp macro="" textlink="">
      <xdr:nvSpPr>
        <xdr:cNvPr id="1029" name="사각형: 둥근 모서리 3">
          <a:extLst>
            <a:ext uri="{FF2B5EF4-FFF2-40B4-BE49-F238E27FC236}">
              <a16:creationId xmlns:a16="http://schemas.microsoft.com/office/drawing/2014/main" id="{43979C8D-0A4B-4F5E-8F49-4FEB6DB4BC10}"/>
            </a:ext>
          </a:extLst>
        </xdr:cNvPr>
        <xdr:cNvSpPr/>
      </xdr:nvSpPr>
      <xdr:spPr>
        <a:xfrm>
          <a:off x="2409072" y="180449541"/>
          <a:ext cx="5176605" cy="33707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283350</xdr:colOff>
      <xdr:row>853</xdr:row>
      <xdr:rowOff>5763</xdr:rowOff>
    </xdr:from>
    <xdr:to>
      <xdr:col>4</xdr:col>
      <xdr:colOff>27854</xdr:colOff>
      <xdr:row>854</xdr:row>
      <xdr:rowOff>66597</xdr:rowOff>
    </xdr:to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68C6EF79-C299-4F71-873F-DBA2140354BA}"/>
            </a:ext>
          </a:extLst>
        </xdr:cNvPr>
        <xdr:cNvSpPr txBox="1"/>
      </xdr:nvSpPr>
      <xdr:spPr>
        <a:xfrm>
          <a:off x="1563510" y="180904563"/>
          <a:ext cx="658904" cy="2741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4</xdr:col>
      <xdr:colOff>192741</xdr:colOff>
      <xdr:row>853</xdr:row>
      <xdr:rowOff>99252</xdr:rowOff>
    </xdr:from>
    <xdr:to>
      <xdr:col>10</xdr:col>
      <xdr:colOff>167128</xdr:colOff>
      <xdr:row>865</xdr:row>
      <xdr:rowOff>132870</xdr:rowOff>
    </xdr:to>
    <xdr:sp macro="" textlink="">
      <xdr:nvSpPr>
        <xdr:cNvPr id="1031" name="모서리가 둥근 직사각형 376">
          <a:extLst>
            <a:ext uri="{FF2B5EF4-FFF2-40B4-BE49-F238E27FC236}">
              <a16:creationId xmlns:a16="http://schemas.microsoft.com/office/drawing/2014/main" id="{A9991F89-791B-47A2-B498-49AC20ABF611}"/>
            </a:ext>
          </a:extLst>
        </xdr:cNvPr>
        <xdr:cNvSpPr/>
      </xdr:nvSpPr>
      <xdr:spPr>
        <a:xfrm>
          <a:off x="2387301" y="180998052"/>
          <a:ext cx="5255047" cy="259393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9D6ED9E-36BA-42BA-993A-EBD2088136AB}"/>
            </a:ext>
          </a:extLst>
        </xdr:cNvPr>
        <xdr:cNvSpPr txBox="1"/>
      </xdr:nvSpPr>
      <xdr:spPr>
        <a:xfrm>
          <a:off x="4248631" y="183795746"/>
          <a:ext cx="919585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8DAE6812-0EA9-4DB6-85C6-DE787A837A2F}"/>
            </a:ext>
          </a:extLst>
        </xdr:cNvPr>
        <xdr:cNvSpPr txBox="1"/>
      </xdr:nvSpPr>
      <xdr:spPr>
        <a:xfrm>
          <a:off x="5802665" y="183774613"/>
          <a:ext cx="692074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116542</xdr:colOff>
      <xdr:row>847</xdr:row>
      <xdr:rowOff>206638</xdr:rowOff>
    </xdr:to>
    <xdr:sp macro="" textlink="">
      <xdr:nvSpPr>
        <xdr:cNvPr id="1034" name="타원 1033">
          <a:extLst>
            <a:ext uri="{FF2B5EF4-FFF2-40B4-BE49-F238E27FC236}">
              <a16:creationId xmlns:a16="http://schemas.microsoft.com/office/drawing/2014/main" id="{C50A9A6F-A40B-474D-A626-15B317EEB2BE}"/>
            </a:ext>
          </a:extLst>
        </xdr:cNvPr>
        <xdr:cNvSpPr/>
      </xdr:nvSpPr>
      <xdr:spPr>
        <a:xfrm>
          <a:off x="998220" y="179443380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144332</xdr:colOff>
      <xdr:row>848</xdr:row>
      <xdr:rowOff>199528</xdr:rowOff>
    </xdr:from>
    <xdr:to>
      <xdr:col>2</xdr:col>
      <xdr:colOff>222774</xdr:colOff>
      <xdr:row>850</xdr:row>
      <xdr:rowOff>159060</xdr:rowOff>
    </xdr:to>
    <xdr:sp macro="" textlink="">
      <xdr:nvSpPr>
        <xdr:cNvPr id="1035" name="타원 1034">
          <a:extLst>
            <a:ext uri="{FF2B5EF4-FFF2-40B4-BE49-F238E27FC236}">
              <a16:creationId xmlns:a16="http://schemas.microsoft.com/office/drawing/2014/main" id="{51698B22-1946-4F8F-B19B-A38B4911E8F1}"/>
            </a:ext>
          </a:extLst>
        </xdr:cNvPr>
        <xdr:cNvSpPr/>
      </xdr:nvSpPr>
      <xdr:spPr>
        <a:xfrm>
          <a:off x="1104452" y="180031528"/>
          <a:ext cx="39848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</xdr:col>
      <xdr:colOff>98292</xdr:colOff>
      <xdr:row>850</xdr:row>
      <xdr:rowOff>179614</xdr:rowOff>
    </xdr:from>
    <xdr:to>
      <xdr:col>3</xdr:col>
      <xdr:colOff>35220</xdr:colOff>
      <xdr:row>852</xdr:row>
      <xdr:rowOff>134792</xdr:rowOff>
    </xdr:to>
    <xdr:sp macro="" textlink="">
      <xdr:nvSpPr>
        <xdr:cNvPr id="1036" name="타원 1035">
          <a:extLst>
            <a:ext uri="{FF2B5EF4-FFF2-40B4-BE49-F238E27FC236}">
              <a16:creationId xmlns:a16="http://schemas.microsoft.com/office/drawing/2014/main" id="{9DDCFA6E-D9F5-493B-9BC9-DCD86196806D}"/>
            </a:ext>
          </a:extLst>
        </xdr:cNvPr>
        <xdr:cNvSpPr/>
      </xdr:nvSpPr>
      <xdr:spPr>
        <a:xfrm>
          <a:off x="1378452" y="180438334"/>
          <a:ext cx="39412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304800</xdr:colOff>
      <xdr:row>853</xdr:row>
      <xdr:rowOff>13383</xdr:rowOff>
    </xdr:from>
    <xdr:to>
      <xdr:col>2</xdr:col>
      <xdr:colOff>377479</xdr:colOff>
      <xdr:row>854</xdr:row>
      <xdr:rowOff>186276</xdr:rowOff>
    </xdr:to>
    <xdr:sp macro="" textlink="">
      <xdr:nvSpPr>
        <xdr:cNvPr id="1037" name="타원 1036">
          <a:extLst>
            <a:ext uri="{FF2B5EF4-FFF2-40B4-BE49-F238E27FC236}">
              <a16:creationId xmlns:a16="http://schemas.microsoft.com/office/drawing/2014/main" id="{4052A2AD-818E-42A6-9392-F63030C39AFF}"/>
            </a:ext>
          </a:extLst>
        </xdr:cNvPr>
        <xdr:cNvSpPr/>
      </xdr:nvSpPr>
      <xdr:spPr>
        <a:xfrm>
          <a:off x="1264920" y="180912183"/>
          <a:ext cx="392719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248770</xdr:colOff>
      <xdr:row>853</xdr:row>
      <xdr:rowOff>144076</xdr:rowOff>
    </xdr:from>
    <xdr:to>
      <xdr:col>4</xdr:col>
      <xdr:colOff>649941</xdr:colOff>
      <xdr:row>855</xdr:row>
      <xdr:rowOff>99254</xdr:rowOff>
    </xdr:to>
    <xdr:sp macro="" textlink="">
      <xdr:nvSpPr>
        <xdr:cNvPr id="1038" name="타원 1037">
          <a:extLst>
            <a:ext uri="{FF2B5EF4-FFF2-40B4-BE49-F238E27FC236}">
              <a16:creationId xmlns:a16="http://schemas.microsoft.com/office/drawing/2014/main" id="{9FF99459-2884-4F2D-ABBA-EEDF46D136FB}"/>
            </a:ext>
          </a:extLst>
        </xdr:cNvPr>
        <xdr:cNvSpPr/>
      </xdr:nvSpPr>
      <xdr:spPr>
        <a:xfrm>
          <a:off x="2443330" y="1810428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512909</xdr:colOff>
      <xdr:row>867</xdr:row>
      <xdr:rowOff>206831</xdr:rowOff>
    </xdr:to>
    <xdr:sp macro="" textlink="">
      <xdr:nvSpPr>
        <xdr:cNvPr id="1039" name="타원 1038">
          <a:extLst>
            <a:ext uri="{FF2B5EF4-FFF2-40B4-BE49-F238E27FC236}">
              <a16:creationId xmlns:a16="http://schemas.microsoft.com/office/drawing/2014/main" id="{03503000-FB95-40DA-AA25-B5E273C87148}"/>
            </a:ext>
          </a:extLst>
        </xdr:cNvPr>
        <xdr:cNvSpPr/>
      </xdr:nvSpPr>
      <xdr:spPr>
        <a:xfrm>
          <a:off x="3767097" y="183706419"/>
          <a:ext cx="40341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210349</xdr:colOff>
      <xdr:row>867</xdr:row>
      <xdr:rowOff>206831</xdr:rowOff>
    </xdr:to>
    <xdr:sp macro="" textlink="">
      <xdr:nvSpPr>
        <xdr:cNvPr id="1040" name="타원 1039">
          <a:extLst>
            <a:ext uri="{FF2B5EF4-FFF2-40B4-BE49-F238E27FC236}">
              <a16:creationId xmlns:a16="http://schemas.microsoft.com/office/drawing/2014/main" id="{53B54DC9-4C92-409B-BDDB-9DC58D01CB1B}"/>
            </a:ext>
          </a:extLst>
        </xdr:cNvPr>
        <xdr:cNvSpPr/>
      </xdr:nvSpPr>
      <xdr:spPr>
        <a:xfrm>
          <a:off x="5293721" y="183706419"/>
          <a:ext cx="410648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1041" name="사각형: 둥근 모서리 3">
          <a:extLst>
            <a:ext uri="{FF2B5EF4-FFF2-40B4-BE49-F238E27FC236}">
              <a16:creationId xmlns:a16="http://schemas.microsoft.com/office/drawing/2014/main" id="{C665101E-B9B2-4A30-AD66-221362B1C776}"/>
            </a:ext>
          </a:extLst>
        </xdr:cNvPr>
        <xdr:cNvSpPr/>
      </xdr:nvSpPr>
      <xdr:spPr>
        <a:xfrm>
          <a:off x="1105796" y="19181243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84524</xdr:colOff>
      <xdr:row>907</xdr:row>
      <xdr:rowOff>2562</xdr:rowOff>
    </xdr:from>
    <xdr:to>
      <xdr:col>11</xdr:col>
      <xdr:colOff>310563</xdr:colOff>
      <xdr:row>908</xdr:row>
      <xdr:rowOff>114621</xdr:rowOff>
    </xdr:to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58091950-B6FD-4BB4-AE5A-562F58968B7A}"/>
            </a:ext>
          </a:extLst>
        </xdr:cNvPr>
        <xdr:cNvSpPr txBox="1"/>
      </xdr:nvSpPr>
      <xdr:spPr>
        <a:xfrm>
          <a:off x="1364684" y="192354222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73319</xdr:colOff>
      <xdr:row>909</xdr:row>
      <xdr:rowOff>13768</xdr:rowOff>
    </xdr:from>
    <xdr:to>
      <xdr:col>11</xdr:col>
      <xdr:colOff>299358</xdr:colOff>
      <xdr:row>910</xdr:row>
      <xdr:rowOff>125827</xdr:rowOff>
    </xdr:to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F5D6159-803D-4BB0-A82E-0BD1F3271D89}"/>
            </a:ext>
          </a:extLst>
        </xdr:cNvPr>
        <xdr:cNvSpPr txBox="1"/>
      </xdr:nvSpPr>
      <xdr:spPr>
        <a:xfrm>
          <a:off x="1353479" y="192792148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108858</xdr:colOff>
      <xdr:row>911</xdr:row>
      <xdr:rowOff>99893</xdr:rowOff>
    </xdr:from>
    <xdr:to>
      <xdr:col>11</xdr:col>
      <xdr:colOff>176093</xdr:colOff>
      <xdr:row>925</xdr:row>
      <xdr:rowOff>5444</xdr:rowOff>
    </xdr:to>
    <xdr:sp macro="" textlink="">
      <xdr:nvSpPr>
        <xdr:cNvPr id="1044" name="모서리가 둥근 직사각형 389">
          <a:extLst>
            <a:ext uri="{FF2B5EF4-FFF2-40B4-BE49-F238E27FC236}">
              <a16:creationId xmlns:a16="http://schemas.microsoft.com/office/drawing/2014/main" id="{9D245197-6FFF-47CB-9B4D-CB1C39247421}"/>
            </a:ext>
          </a:extLst>
        </xdr:cNvPr>
        <xdr:cNvSpPr/>
      </xdr:nvSpPr>
      <xdr:spPr>
        <a:xfrm>
          <a:off x="1389018" y="193304993"/>
          <a:ext cx="6871895" cy="289259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156882</xdr:rowOff>
    </xdr:from>
    <xdr:to>
      <xdr:col>8</xdr:col>
      <xdr:colOff>190499</xdr:colOff>
      <xdr:row>928</xdr:row>
      <xdr:rowOff>22411</xdr:rowOff>
    </xdr:to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75486B13-62EC-4554-BB4A-675EC26AF96D}"/>
            </a:ext>
          </a:extLst>
        </xdr:cNvPr>
        <xdr:cNvSpPr txBox="1"/>
      </xdr:nvSpPr>
      <xdr:spPr>
        <a:xfrm>
          <a:off x="5572461" y="196562382"/>
          <a:ext cx="736898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291353</xdr:colOff>
      <xdr:row>926</xdr:row>
      <xdr:rowOff>134471</xdr:rowOff>
    </xdr:from>
    <xdr:to>
      <xdr:col>9</xdr:col>
      <xdr:colOff>403412</xdr:colOff>
      <xdr:row>928</xdr:row>
      <xdr:rowOff>0</xdr:rowOff>
    </xdr:to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818DAD2-A95A-4184-A0B6-4BC633652AC7}"/>
            </a:ext>
          </a:extLst>
        </xdr:cNvPr>
        <xdr:cNvSpPr txBox="1"/>
      </xdr:nvSpPr>
      <xdr:spPr>
        <a:xfrm>
          <a:off x="6410213" y="196539971"/>
          <a:ext cx="736899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134471</xdr:rowOff>
    </xdr:from>
    <xdr:to>
      <xdr:col>11</xdr:col>
      <xdr:colOff>56029</xdr:colOff>
      <xdr:row>928</xdr:row>
      <xdr:rowOff>0</xdr:rowOff>
    </xdr:to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B82B6CEC-F6BE-4976-B1B4-2FCA6FC3EAF6}"/>
            </a:ext>
          </a:extLst>
        </xdr:cNvPr>
        <xdr:cNvSpPr txBox="1"/>
      </xdr:nvSpPr>
      <xdr:spPr>
        <a:xfrm>
          <a:off x="7225553" y="196539971"/>
          <a:ext cx="915296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58591</xdr:colOff>
      <xdr:row>906</xdr:row>
      <xdr:rowOff>164248</xdr:rowOff>
    </xdr:from>
    <xdr:to>
      <xdr:col>2</xdr:col>
      <xdr:colOff>131270</xdr:colOff>
      <xdr:row>908</xdr:row>
      <xdr:rowOff>125828</xdr:rowOff>
    </xdr:to>
    <xdr:sp macro="" textlink="">
      <xdr:nvSpPr>
        <xdr:cNvPr id="1048" name="타원 1047">
          <a:extLst>
            <a:ext uri="{FF2B5EF4-FFF2-40B4-BE49-F238E27FC236}">
              <a16:creationId xmlns:a16="http://schemas.microsoft.com/office/drawing/2014/main" id="{F3931E62-1277-4BE0-B2E3-FD5DC0C0D615}"/>
            </a:ext>
          </a:extLst>
        </xdr:cNvPr>
        <xdr:cNvSpPr/>
      </xdr:nvSpPr>
      <xdr:spPr>
        <a:xfrm>
          <a:off x="1018711" y="192302548"/>
          <a:ext cx="392719" cy="388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47385</xdr:colOff>
      <xdr:row>908</xdr:row>
      <xdr:rowOff>186659</xdr:rowOff>
    </xdr:from>
    <xdr:to>
      <xdr:col>2</xdr:col>
      <xdr:colOff>120064</xdr:colOff>
      <xdr:row>910</xdr:row>
      <xdr:rowOff>141836</xdr:rowOff>
    </xdr:to>
    <xdr:sp macro="" textlink="">
      <xdr:nvSpPr>
        <xdr:cNvPr id="1049" name="타원 1048">
          <a:extLst>
            <a:ext uri="{FF2B5EF4-FFF2-40B4-BE49-F238E27FC236}">
              <a16:creationId xmlns:a16="http://schemas.microsoft.com/office/drawing/2014/main" id="{EDC2BA15-C287-4842-8E41-3D0B5D75DDC9}"/>
            </a:ext>
          </a:extLst>
        </xdr:cNvPr>
        <xdr:cNvSpPr/>
      </xdr:nvSpPr>
      <xdr:spPr>
        <a:xfrm>
          <a:off x="1007505" y="192751679"/>
          <a:ext cx="392719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</xdr:col>
      <xdr:colOff>257735</xdr:colOff>
      <xdr:row>911</xdr:row>
      <xdr:rowOff>168088</xdr:rowOff>
    </xdr:from>
    <xdr:to>
      <xdr:col>2</xdr:col>
      <xdr:colOff>336177</xdr:colOff>
      <xdr:row>913</xdr:row>
      <xdr:rowOff>123266</xdr:rowOff>
    </xdr:to>
    <xdr:sp macro="" textlink="">
      <xdr:nvSpPr>
        <xdr:cNvPr id="1050" name="타원 1049">
          <a:extLst>
            <a:ext uri="{FF2B5EF4-FFF2-40B4-BE49-F238E27FC236}">
              <a16:creationId xmlns:a16="http://schemas.microsoft.com/office/drawing/2014/main" id="{90D87DBF-54E3-4211-952E-7CE7C4BEF09E}"/>
            </a:ext>
          </a:extLst>
        </xdr:cNvPr>
        <xdr:cNvSpPr/>
      </xdr:nvSpPr>
      <xdr:spPr>
        <a:xfrm>
          <a:off x="1217855" y="193373188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299998</xdr:colOff>
      <xdr:row>925</xdr:row>
      <xdr:rowOff>15368</xdr:rowOff>
    </xdr:from>
    <xdr:to>
      <xdr:col>8</xdr:col>
      <xdr:colOff>82924</xdr:colOff>
      <xdr:row>926</xdr:row>
      <xdr:rowOff>188260</xdr:rowOff>
    </xdr:to>
    <xdr:sp macro="" textlink="">
      <xdr:nvSpPr>
        <xdr:cNvPr id="1051" name="타원 1050">
          <a:extLst>
            <a:ext uri="{FF2B5EF4-FFF2-40B4-BE49-F238E27FC236}">
              <a16:creationId xmlns:a16="http://schemas.microsoft.com/office/drawing/2014/main" id="{FE8D0F61-70FB-4C3E-AE20-D702D3B77DD2}"/>
            </a:ext>
          </a:extLst>
        </xdr:cNvPr>
        <xdr:cNvSpPr/>
      </xdr:nvSpPr>
      <xdr:spPr>
        <a:xfrm>
          <a:off x="5794018" y="196207508"/>
          <a:ext cx="407766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9</xdr:col>
      <xdr:colOff>10245</xdr:colOff>
      <xdr:row>925</xdr:row>
      <xdr:rowOff>3841</xdr:rowOff>
    </xdr:from>
    <xdr:to>
      <xdr:col>9</xdr:col>
      <xdr:colOff>406614</xdr:colOff>
      <xdr:row>926</xdr:row>
      <xdr:rowOff>176733</xdr:rowOff>
    </xdr:to>
    <xdr:sp macro="" textlink="">
      <xdr:nvSpPr>
        <xdr:cNvPr id="1052" name="타원 1051">
          <a:extLst>
            <a:ext uri="{FF2B5EF4-FFF2-40B4-BE49-F238E27FC236}">
              <a16:creationId xmlns:a16="http://schemas.microsoft.com/office/drawing/2014/main" id="{127945D2-D25E-4AB4-9294-24B238AD2404}"/>
            </a:ext>
          </a:extLst>
        </xdr:cNvPr>
        <xdr:cNvSpPr/>
      </xdr:nvSpPr>
      <xdr:spPr>
        <a:xfrm>
          <a:off x="6753945" y="196195981"/>
          <a:ext cx="396369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10</xdr:col>
      <xdr:colOff>201707</xdr:colOff>
      <xdr:row>925</xdr:row>
      <xdr:rowOff>4161</xdr:rowOff>
    </xdr:from>
    <xdr:to>
      <xdr:col>11</xdr:col>
      <xdr:colOff>54430</xdr:colOff>
      <xdr:row>926</xdr:row>
      <xdr:rowOff>185056</xdr:rowOff>
    </xdr:to>
    <xdr:sp macro="" textlink="">
      <xdr:nvSpPr>
        <xdr:cNvPr id="1053" name="타원 1052">
          <a:extLst>
            <a:ext uri="{FF2B5EF4-FFF2-40B4-BE49-F238E27FC236}">
              <a16:creationId xmlns:a16="http://schemas.microsoft.com/office/drawing/2014/main" id="{C8F97B0C-5B94-4BC5-A129-568F93631AE0}"/>
            </a:ext>
          </a:extLst>
        </xdr:cNvPr>
        <xdr:cNvSpPr/>
      </xdr:nvSpPr>
      <xdr:spPr>
        <a:xfrm>
          <a:off x="7676927" y="196196301"/>
          <a:ext cx="462323" cy="3942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1054" name="사각형: 둥근 모서리 3">
          <a:extLst>
            <a:ext uri="{FF2B5EF4-FFF2-40B4-BE49-F238E27FC236}">
              <a16:creationId xmlns:a16="http://schemas.microsoft.com/office/drawing/2014/main" id="{58AE0941-1840-4CDB-B7EB-D8A207E2E41A}"/>
            </a:ext>
          </a:extLst>
        </xdr:cNvPr>
        <xdr:cNvSpPr/>
      </xdr:nvSpPr>
      <xdr:spPr>
        <a:xfrm>
          <a:off x="1126287" y="204522400"/>
          <a:ext cx="7366747" cy="35244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1F5EB389-F1DC-4833-970E-568519B7DF82}"/>
            </a:ext>
          </a:extLst>
        </xdr:cNvPr>
        <xdr:cNvSpPr txBox="1"/>
      </xdr:nvSpPr>
      <xdr:spPr>
        <a:xfrm>
          <a:off x="3741165" y="204945601"/>
          <a:ext cx="2779186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4CFFEF89-9CBE-4A56-9A47-5B53BD3E5A6D}"/>
            </a:ext>
          </a:extLst>
        </xdr:cNvPr>
        <xdr:cNvSpPr txBox="1"/>
      </xdr:nvSpPr>
      <xdr:spPr>
        <a:xfrm>
          <a:off x="1705342" y="205529009"/>
          <a:ext cx="6407974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208428</xdr:rowOff>
    </xdr:from>
    <xdr:to>
      <xdr:col>5</xdr:col>
      <xdr:colOff>421340</xdr:colOff>
      <xdr:row>985</xdr:row>
      <xdr:rowOff>163605</xdr:rowOff>
    </xdr:to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0BAE739A-A378-4F94-A694-D5B18B040379}"/>
            </a:ext>
          </a:extLst>
        </xdr:cNvPr>
        <xdr:cNvSpPr txBox="1"/>
      </xdr:nvSpPr>
      <xdr:spPr>
        <a:xfrm>
          <a:off x="2660723" y="208706868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477371</xdr:colOff>
      <xdr:row>983</xdr:row>
      <xdr:rowOff>219634</xdr:rowOff>
    </xdr:from>
    <xdr:to>
      <xdr:col>7</xdr:col>
      <xdr:colOff>96371</xdr:colOff>
      <xdr:row>985</xdr:row>
      <xdr:rowOff>141194</xdr:rowOff>
    </xdr:to>
    <xdr:sp macro="" textlink="">
      <xdr:nvSpPr>
        <xdr:cNvPr id="1058" name="사각형: 둥근 모서리 3">
          <a:extLst>
            <a:ext uri="{FF2B5EF4-FFF2-40B4-BE49-F238E27FC236}">
              <a16:creationId xmlns:a16="http://schemas.microsoft.com/office/drawing/2014/main" id="{CC8F1820-F2BD-4CC6-8C84-0492C35E7B99}"/>
            </a:ext>
          </a:extLst>
        </xdr:cNvPr>
        <xdr:cNvSpPr/>
      </xdr:nvSpPr>
      <xdr:spPr>
        <a:xfrm>
          <a:off x="4134971" y="208710454"/>
          <a:ext cx="1455420" cy="3559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186017</xdr:rowOff>
    </xdr:from>
    <xdr:to>
      <xdr:col>8</xdr:col>
      <xdr:colOff>611841</xdr:colOff>
      <xdr:row>985</xdr:row>
      <xdr:rowOff>141194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90E48BD-68DF-4C53-A19E-0DA7F93EF406}"/>
            </a:ext>
          </a:extLst>
        </xdr:cNvPr>
        <xdr:cNvSpPr txBox="1"/>
      </xdr:nvSpPr>
      <xdr:spPr>
        <a:xfrm>
          <a:off x="5769685" y="208684457"/>
          <a:ext cx="96101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786974</xdr:colOff>
      <xdr:row>968</xdr:row>
      <xdr:rowOff>33941</xdr:rowOff>
    </xdr:to>
    <xdr:sp macro="" textlink="">
      <xdr:nvSpPr>
        <xdr:cNvPr id="1060" name="타원 1059">
          <a:extLst>
            <a:ext uri="{FF2B5EF4-FFF2-40B4-BE49-F238E27FC236}">
              <a16:creationId xmlns:a16="http://schemas.microsoft.com/office/drawing/2014/main" id="{CED7EB27-D6A4-4220-9278-FF2D11EEBD87}"/>
            </a:ext>
          </a:extLst>
        </xdr:cNvPr>
        <xdr:cNvSpPr/>
      </xdr:nvSpPr>
      <xdr:spPr>
        <a:xfrm>
          <a:off x="4041162" y="204950083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50906</xdr:colOff>
      <xdr:row>971</xdr:row>
      <xdr:rowOff>201388</xdr:rowOff>
    </xdr:to>
    <xdr:sp macro="" textlink="">
      <xdr:nvSpPr>
        <xdr:cNvPr id="1061" name="타원 1060">
          <a:extLst>
            <a:ext uri="{FF2B5EF4-FFF2-40B4-BE49-F238E27FC236}">
              <a16:creationId xmlns:a16="http://schemas.microsoft.com/office/drawing/2014/main" id="{F73CA864-20FD-499C-B60A-E20FE7C1781C}"/>
            </a:ext>
          </a:extLst>
        </xdr:cNvPr>
        <xdr:cNvSpPr/>
      </xdr:nvSpPr>
      <xdr:spPr>
        <a:xfrm>
          <a:off x="1390617" y="205746852"/>
          <a:ext cx="397649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467447</xdr:colOff>
      <xdr:row>971</xdr:row>
      <xdr:rowOff>201389</xdr:rowOff>
    </xdr:to>
    <xdr:sp macro="" textlink="">
      <xdr:nvSpPr>
        <xdr:cNvPr id="1062" name="타원 1061">
          <a:extLst>
            <a:ext uri="{FF2B5EF4-FFF2-40B4-BE49-F238E27FC236}">
              <a16:creationId xmlns:a16="http://schemas.microsoft.com/office/drawing/2014/main" id="{E86F8CA2-5C23-4C02-A1DD-B7DED1970B8D}"/>
            </a:ext>
          </a:extLst>
        </xdr:cNvPr>
        <xdr:cNvSpPr/>
      </xdr:nvSpPr>
      <xdr:spPr>
        <a:xfrm>
          <a:off x="2260837" y="205746853"/>
          <a:ext cx="401170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437030</xdr:colOff>
      <xdr:row>984</xdr:row>
      <xdr:rowOff>11206</xdr:rowOff>
    </xdr:from>
    <xdr:to>
      <xdr:col>4</xdr:col>
      <xdr:colOff>381001</xdr:colOff>
      <xdr:row>985</xdr:row>
      <xdr:rowOff>190502</xdr:rowOff>
    </xdr:to>
    <xdr:sp macro="" textlink="">
      <xdr:nvSpPr>
        <xdr:cNvPr id="1063" name="타원 1062">
          <a:extLst>
            <a:ext uri="{FF2B5EF4-FFF2-40B4-BE49-F238E27FC236}">
              <a16:creationId xmlns:a16="http://schemas.microsoft.com/office/drawing/2014/main" id="{5761E381-57A8-4F68-B13B-D398FA8D2508}"/>
            </a:ext>
          </a:extLst>
        </xdr:cNvPr>
        <xdr:cNvSpPr/>
      </xdr:nvSpPr>
      <xdr:spPr>
        <a:xfrm>
          <a:off x="2174390" y="208723006"/>
          <a:ext cx="401171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481852</xdr:colOff>
      <xdr:row>985</xdr:row>
      <xdr:rowOff>190500</xdr:rowOff>
    </xdr:from>
    <xdr:to>
      <xdr:col>5</xdr:col>
      <xdr:colOff>885264</xdr:colOff>
      <xdr:row>987</xdr:row>
      <xdr:rowOff>145677</xdr:rowOff>
    </xdr:to>
    <xdr:sp macro="" textlink="">
      <xdr:nvSpPr>
        <xdr:cNvPr id="1064" name="타원 1063">
          <a:extLst>
            <a:ext uri="{FF2B5EF4-FFF2-40B4-BE49-F238E27FC236}">
              <a16:creationId xmlns:a16="http://schemas.microsoft.com/office/drawing/2014/main" id="{48EE2B53-515F-4FC2-8A62-75FBAEC05069}"/>
            </a:ext>
          </a:extLst>
        </xdr:cNvPr>
        <xdr:cNvSpPr/>
      </xdr:nvSpPr>
      <xdr:spPr>
        <a:xfrm>
          <a:off x="4139452" y="209115660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7</xdr:col>
      <xdr:colOff>399378</xdr:colOff>
      <xdr:row>805</xdr:row>
      <xdr:rowOff>150608</xdr:rowOff>
    </xdr:from>
    <xdr:to>
      <xdr:col>8</xdr:col>
      <xdr:colOff>175260</xdr:colOff>
      <xdr:row>807</xdr:row>
      <xdr:rowOff>105785</xdr:rowOff>
    </xdr:to>
    <xdr:sp macro="" textlink="">
      <xdr:nvSpPr>
        <xdr:cNvPr id="1065" name="타원 1064">
          <a:extLst>
            <a:ext uri="{FF2B5EF4-FFF2-40B4-BE49-F238E27FC236}">
              <a16:creationId xmlns:a16="http://schemas.microsoft.com/office/drawing/2014/main" id="{8B406752-E1AD-496D-B537-0F7ED4438A89}"/>
            </a:ext>
          </a:extLst>
        </xdr:cNvPr>
        <xdr:cNvSpPr/>
      </xdr:nvSpPr>
      <xdr:spPr>
        <a:xfrm>
          <a:off x="5893398" y="170876708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7</xdr:col>
      <xdr:colOff>246529</xdr:colOff>
      <xdr:row>985</xdr:row>
      <xdr:rowOff>190500</xdr:rowOff>
    </xdr:from>
    <xdr:to>
      <xdr:col>8</xdr:col>
      <xdr:colOff>22411</xdr:colOff>
      <xdr:row>987</xdr:row>
      <xdr:rowOff>145677</xdr:rowOff>
    </xdr:to>
    <xdr:sp macro="" textlink="">
      <xdr:nvSpPr>
        <xdr:cNvPr id="1066" name="타원 1065">
          <a:extLst>
            <a:ext uri="{FF2B5EF4-FFF2-40B4-BE49-F238E27FC236}">
              <a16:creationId xmlns:a16="http://schemas.microsoft.com/office/drawing/2014/main" id="{DE5BFD62-24AB-4BFC-B20A-EA876CA6A797}"/>
            </a:ext>
          </a:extLst>
        </xdr:cNvPr>
        <xdr:cNvSpPr/>
      </xdr:nvSpPr>
      <xdr:spPr>
        <a:xfrm>
          <a:off x="5740549" y="209115660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182880</xdr:colOff>
      <xdr:row>685</xdr:row>
      <xdr:rowOff>211455</xdr:rowOff>
    </xdr:to>
    <xdr:sp macro="" textlink="">
      <xdr:nvSpPr>
        <xdr:cNvPr id="1067" name="타원 1066">
          <a:extLst>
            <a:ext uri="{FF2B5EF4-FFF2-40B4-BE49-F238E27FC236}">
              <a16:creationId xmlns:a16="http://schemas.microsoft.com/office/drawing/2014/main" id="{76646504-8724-4C88-9AFD-4973A4F7D7EA}"/>
            </a:ext>
          </a:extLst>
        </xdr:cNvPr>
        <xdr:cNvSpPr/>
      </xdr:nvSpPr>
      <xdr:spPr>
        <a:xfrm>
          <a:off x="6509385" y="145140045"/>
          <a:ext cx="41719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10</xdr:col>
      <xdr:colOff>337185</xdr:colOff>
      <xdr:row>745</xdr:row>
      <xdr:rowOff>194310</xdr:rowOff>
    </xdr:from>
    <xdr:to>
      <xdr:col>11</xdr:col>
      <xdr:colOff>45720</xdr:colOff>
      <xdr:row>747</xdr:row>
      <xdr:rowOff>99060</xdr:rowOff>
    </xdr:to>
    <xdr:sp macro="" textlink="">
      <xdr:nvSpPr>
        <xdr:cNvPr id="1068" name="타원 1067">
          <a:extLst>
            <a:ext uri="{FF2B5EF4-FFF2-40B4-BE49-F238E27FC236}">
              <a16:creationId xmlns:a16="http://schemas.microsoft.com/office/drawing/2014/main" id="{859BC53F-B38D-433D-8E53-8152D7A7D7B9}"/>
            </a:ext>
          </a:extLst>
        </xdr:cNvPr>
        <xdr:cNvSpPr/>
      </xdr:nvSpPr>
      <xdr:spPr>
        <a:xfrm>
          <a:off x="7812405" y="158187390"/>
          <a:ext cx="31813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310913</xdr:colOff>
      <xdr:row>129</xdr:row>
      <xdr:rowOff>110435</xdr:rowOff>
    </xdr:from>
    <xdr:to>
      <xdr:col>9</xdr:col>
      <xdr:colOff>248788</xdr:colOff>
      <xdr:row>146</xdr:row>
      <xdr:rowOff>139381</xdr:rowOff>
    </xdr:to>
    <xdr:grpSp>
      <xdr:nvGrpSpPr>
        <xdr:cNvPr id="1069" name="그룹 1068">
          <a:extLst>
            <a:ext uri="{FF2B5EF4-FFF2-40B4-BE49-F238E27FC236}">
              <a16:creationId xmlns:a16="http://schemas.microsoft.com/office/drawing/2014/main" id="{6A89A727-AF1E-4C06-968D-BFA3FAA791F9}"/>
            </a:ext>
          </a:extLst>
        </xdr:cNvPr>
        <xdr:cNvGrpSpPr/>
      </xdr:nvGrpSpPr>
      <xdr:grpSpPr>
        <a:xfrm>
          <a:off x="2518472" y="28550964"/>
          <a:ext cx="3736669" cy="3838946"/>
          <a:chOff x="2464331" y="26949787"/>
          <a:chExt cx="4232784" cy="3856784"/>
        </a:xfrm>
      </xdr:grpSpPr>
      <xdr:sp macro="" textlink="">
        <xdr:nvSpPr>
          <xdr:cNvPr id="1070" name="TextBox 1069">
            <a:extLst>
              <a:ext uri="{FF2B5EF4-FFF2-40B4-BE49-F238E27FC236}">
                <a16:creationId xmlns:a16="http://schemas.microsoft.com/office/drawing/2014/main" id="{8110DB19-8394-4EE7-8C2D-C83384E9E4F7}"/>
              </a:ext>
            </a:extLst>
          </xdr:cNvPr>
          <xdr:cNvSpPr txBox="1"/>
        </xdr:nvSpPr>
        <xdr:spPr>
          <a:xfrm>
            <a:off x="2477940" y="27091822"/>
            <a:ext cx="3154407" cy="343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아이디</a:t>
            </a:r>
          </a:p>
        </xdr:txBody>
      </xdr:sp>
      <xdr:sp macro="" textlink="">
        <xdr:nvSpPr>
          <xdr:cNvPr id="1071" name="TextBox 1070">
            <a:extLst>
              <a:ext uri="{FF2B5EF4-FFF2-40B4-BE49-F238E27FC236}">
                <a16:creationId xmlns:a16="http://schemas.microsoft.com/office/drawing/2014/main" id="{D61BFD2A-5DF5-42F6-AFC1-EB8CE2FCD45E}"/>
              </a:ext>
            </a:extLst>
          </xdr:cNvPr>
          <xdr:cNvSpPr txBox="1"/>
        </xdr:nvSpPr>
        <xdr:spPr>
          <a:xfrm>
            <a:off x="2477940" y="27506760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</a:t>
            </a:r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5FA9D4E2-ED49-4CA9-8452-D34B757D8315}"/>
              </a:ext>
            </a:extLst>
          </xdr:cNvPr>
          <xdr:cNvSpPr txBox="1"/>
        </xdr:nvSpPr>
        <xdr:spPr>
          <a:xfrm>
            <a:off x="2477939" y="27915293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 재입력</a:t>
            </a:r>
          </a:p>
        </xdr:txBody>
      </xdr:sp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2B13F159-57E3-4D23-8636-00D833A3B507}"/>
              </a:ext>
            </a:extLst>
          </xdr:cNvPr>
          <xdr:cNvSpPr txBox="1"/>
        </xdr:nvSpPr>
        <xdr:spPr>
          <a:xfrm>
            <a:off x="2468975" y="28332793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이름</a:t>
            </a:r>
          </a:p>
        </xdr:txBody>
      </xdr:sp>
      <xdr:sp macro="" textlink="">
        <xdr:nvSpPr>
          <xdr:cNvPr id="1074" name="TextBox 1073">
            <a:extLst>
              <a:ext uri="{FF2B5EF4-FFF2-40B4-BE49-F238E27FC236}">
                <a16:creationId xmlns:a16="http://schemas.microsoft.com/office/drawing/2014/main" id="{E2394524-F98A-4F4F-A6C9-869E483073AD}"/>
              </a:ext>
            </a:extLst>
          </xdr:cNvPr>
          <xdr:cNvSpPr txBox="1"/>
        </xdr:nvSpPr>
        <xdr:spPr>
          <a:xfrm>
            <a:off x="2468975" y="28750291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나이</a:t>
            </a:r>
          </a:p>
        </xdr:txBody>
      </xdr:sp>
      <xdr:sp macro="" textlink="">
        <xdr:nvSpPr>
          <xdr:cNvPr id="1075" name="TextBox 1074">
            <a:extLst>
              <a:ext uri="{FF2B5EF4-FFF2-40B4-BE49-F238E27FC236}">
                <a16:creationId xmlns:a16="http://schemas.microsoft.com/office/drawing/2014/main" id="{A6A35DC7-C466-4D80-953F-21C89FC7062E}"/>
              </a:ext>
            </a:extLst>
          </xdr:cNvPr>
          <xdr:cNvSpPr txBox="1"/>
        </xdr:nvSpPr>
        <xdr:spPr>
          <a:xfrm>
            <a:off x="2468974" y="29158825"/>
            <a:ext cx="4219175" cy="345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성별</a:t>
            </a:r>
          </a:p>
        </xdr:txBody>
      </xdr: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0B99E8F2-192B-446C-B414-3D18988F9B2A}"/>
              </a:ext>
            </a:extLst>
          </xdr:cNvPr>
          <xdr:cNvSpPr txBox="1"/>
        </xdr:nvSpPr>
        <xdr:spPr>
          <a:xfrm>
            <a:off x="2468975" y="29576327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핸드폰 번호</a:t>
            </a:r>
          </a:p>
        </xdr:txBody>
      </xdr:sp>
      <xdr:sp macro="" textlink="">
        <xdr:nvSpPr>
          <xdr:cNvPr id="1077" name="TextBox 1076">
            <a:extLst>
              <a:ext uri="{FF2B5EF4-FFF2-40B4-BE49-F238E27FC236}">
                <a16:creationId xmlns:a16="http://schemas.microsoft.com/office/drawing/2014/main" id="{9CB54C08-3190-48F2-A5E8-C3DC32F02E84}"/>
              </a:ext>
            </a:extLst>
          </xdr:cNvPr>
          <xdr:cNvSpPr txBox="1"/>
        </xdr:nvSpPr>
        <xdr:spPr>
          <a:xfrm>
            <a:off x="2468975" y="29993825"/>
            <a:ext cx="4219175" cy="343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이메일</a:t>
            </a:r>
          </a:p>
        </xdr:txBody>
      </xdr:sp>
      <xdr:sp macro="" textlink="">
        <xdr:nvSpPr>
          <xdr:cNvPr id="1078" name="타원 1077">
            <a:extLst>
              <a:ext uri="{FF2B5EF4-FFF2-40B4-BE49-F238E27FC236}">
                <a16:creationId xmlns:a16="http://schemas.microsoft.com/office/drawing/2014/main" id="{6E2CA0BE-2451-4CA3-8B3C-00DA3B6C28C5}"/>
              </a:ext>
            </a:extLst>
          </xdr:cNvPr>
          <xdr:cNvSpPr/>
        </xdr:nvSpPr>
        <xdr:spPr>
          <a:xfrm>
            <a:off x="5212469" y="26949787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1</a:t>
            </a:r>
            <a:endParaRPr lang="ko-KR" altLang="en-US" sz="1500"/>
          </a:p>
        </xdr:txBody>
      </xdr:sp>
      <xdr:sp macro="" textlink="">
        <xdr:nvSpPr>
          <xdr:cNvPr id="1079" name="타원 1078">
            <a:extLst>
              <a:ext uri="{FF2B5EF4-FFF2-40B4-BE49-F238E27FC236}">
                <a16:creationId xmlns:a16="http://schemas.microsoft.com/office/drawing/2014/main" id="{8B343204-B3A5-4E5D-990C-84BD3190C325}"/>
              </a:ext>
            </a:extLst>
          </xdr:cNvPr>
          <xdr:cNvSpPr/>
        </xdr:nvSpPr>
        <xdr:spPr>
          <a:xfrm>
            <a:off x="6196692" y="27488830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2</a:t>
            </a:r>
            <a:endParaRPr lang="ko-KR" altLang="en-US" sz="1500"/>
          </a:p>
        </xdr:txBody>
      </xdr:sp>
      <xdr:sp macro="" textlink="">
        <xdr:nvSpPr>
          <xdr:cNvPr id="1080" name="타원 1079">
            <a:extLst>
              <a:ext uri="{FF2B5EF4-FFF2-40B4-BE49-F238E27FC236}">
                <a16:creationId xmlns:a16="http://schemas.microsoft.com/office/drawing/2014/main" id="{A64FF3F4-0973-4171-81D8-C218217EC235}"/>
              </a:ext>
            </a:extLst>
          </xdr:cNvPr>
          <xdr:cNvSpPr/>
        </xdr:nvSpPr>
        <xdr:spPr>
          <a:xfrm>
            <a:off x="6187728" y="27915293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3</a:t>
            </a:r>
            <a:endParaRPr lang="ko-KR" altLang="en-US" sz="150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FDDC1D88-3D8D-4E75-B7DC-84147CEAA612}"/>
              </a:ext>
            </a:extLst>
          </xdr:cNvPr>
          <xdr:cNvSpPr/>
        </xdr:nvSpPr>
        <xdr:spPr>
          <a:xfrm>
            <a:off x="6178762" y="283238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4</a:t>
            </a:r>
            <a:endParaRPr lang="ko-KR" altLang="en-US" sz="15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0962514C-0C9B-4220-9421-4371BC75E6F5}"/>
              </a:ext>
            </a:extLst>
          </xdr:cNvPr>
          <xdr:cNvSpPr/>
        </xdr:nvSpPr>
        <xdr:spPr>
          <a:xfrm>
            <a:off x="6178763" y="28741325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5</a:t>
            </a:r>
            <a:endParaRPr lang="ko-KR" altLang="en-US" sz="15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97614FEA-51B2-4B6A-B143-8A831623E6AE}"/>
              </a:ext>
            </a:extLst>
          </xdr:cNvPr>
          <xdr:cNvSpPr/>
        </xdr:nvSpPr>
        <xdr:spPr>
          <a:xfrm>
            <a:off x="6178764" y="29158824"/>
            <a:ext cx="383882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6</a:t>
            </a:r>
            <a:endParaRPr lang="ko-KR" altLang="en-US" sz="15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9BC6E4A5-8F76-48EE-8341-988C4D6D35AF}"/>
              </a:ext>
            </a:extLst>
          </xdr:cNvPr>
          <xdr:cNvSpPr/>
        </xdr:nvSpPr>
        <xdr:spPr>
          <a:xfrm>
            <a:off x="6169799" y="295763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7</a:t>
            </a:r>
            <a:endParaRPr lang="ko-KR" altLang="en-US" sz="1500"/>
          </a:p>
        </xdr:txBody>
      </xdr:sp>
      <xdr:sp macro="" textlink="">
        <xdr:nvSpPr>
          <xdr:cNvPr id="1085" name="타원 1084">
            <a:extLst>
              <a:ext uri="{FF2B5EF4-FFF2-40B4-BE49-F238E27FC236}">
                <a16:creationId xmlns:a16="http://schemas.microsoft.com/office/drawing/2014/main" id="{6B6B24F0-DC85-486E-B55D-79F148AB719A}"/>
              </a:ext>
            </a:extLst>
          </xdr:cNvPr>
          <xdr:cNvSpPr/>
        </xdr:nvSpPr>
        <xdr:spPr>
          <a:xfrm>
            <a:off x="6160833" y="29984860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8</a:t>
            </a:r>
            <a:endParaRPr lang="ko-KR" altLang="en-US" sz="1500"/>
          </a:p>
        </xdr:txBody>
      </xdr:sp>
      <xdr:sp macro="" textlink="">
        <xdr:nvSpPr>
          <xdr:cNvPr id="1086" name="TextBox 1085">
            <a:extLst>
              <a:ext uri="{FF2B5EF4-FFF2-40B4-BE49-F238E27FC236}">
                <a16:creationId xmlns:a16="http://schemas.microsoft.com/office/drawing/2014/main" id="{5219962C-36F1-47D9-B911-0FF13AF9BBAD}"/>
              </a:ext>
            </a:extLst>
          </xdr:cNvPr>
          <xdr:cNvSpPr txBox="1"/>
        </xdr:nvSpPr>
        <xdr:spPr>
          <a:xfrm>
            <a:off x="2464331" y="30398036"/>
            <a:ext cx="4219175" cy="405973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회원가입</a:t>
            </a:r>
          </a:p>
        </xdr:txBody>
      </xdr:sp>
      <xdr:sp macro="" textlink="">
        <xdr:nvSpPr>
          <xdr:cNvPr id="1087" name="타원 1086">
            <a:extLst>
              <a:ext uri="{FF2B5EF4-FFF2-40B4-BE49-F238E27FC236}">
                <a16:creationId xmlns:a16="http://schemas.microsoft.com/office/drawing/2014/main" id="{E6BB2EC5-A3C2-4B2B-90F7-2F8076A6DC67}"/>
              </a:ext>
            </a:extLst>
          </xdr:cNvPr>
          <xdr:cNvSpPr/>
        </xdr:nvSpPr>
        <xdr:spPr>
          <a:xfrm>
            <a:off x="6152190" y="30415965"/>
            <a:ext cx="392847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9</a:t>
            </a:r>
            <a:endParaRPr lang="ko-KR" altLang="en-US" sz="1500"/>
          </a:p>
        </xdr:txBody>
      </xdr:sp>
    </xdr:grpSp>
    <xdr:clientData/>
  </xdr:twoCellAnchor>
  <xdr:twoCellAnchor>
    <xdr:from>
      <xdr:col>4</xdr:col>
      <xdr:colOff>701486</xdr:colOff>
      <xdr:row>4</xdr:row>
      <xdr:rowOff>208431</xdr:rowOff>
    </xdr:from>
    <xdr:to>
      <xdr:col>4</xdr:col>
      <xdr:colOff>1089210</xdr:colOff>
      <xdr:row>6</xdr:row>
      <xdr:rowOff>163606</xdr:rowOff>
    </xdr:to>
    <xdr:sp macro="" textlink="">
      <xdr:nvSpPr>
        <xdr:cNvPr id="1088" name="타원 1087">
          <a:extLst>
            <a:ext uri="{FF2B5EF4-FFF2-40B4-BE49-F238E27FC236}">
              <a16:creationId xmlns:a16="http://schemas.microsoft.com/office/drawing/2014/main" id="{8C351145-E865-4D06-BD29-13529C309F8F}"/>
            </a:ext>
          </a:extLst>
        </xdr:cNvPr>
        <xdr:cNvSpPr/>
      </xdr:nvSpPr>
      <xdr:spPr>
        <a:xfrm>
          <a:off x="2896046" y="92471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7</xdr:col>
      <xdr:colOff>493058</xdr:colOff>
      <xdr:row>130</xdr:row>
      <xdr:rowOff>27690</xdr:rowOff>
    </xdr:from>
    <xdr:to>
      <xdr:col>9</xdr:col>
      <xdr:colOff>212915</xdr:colOff>
      <xdr:row>131</xdr:row>
      <xdr:rowOff>145205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56412562-955E-4F9B-ADF7-0B11494F2394}"/>
            </a:ext>
          </a:extLst>
        </xdr:cNvPr>
        <xdr:cNvSpPr txBox="1"/>
      </xdr:nvSpPr>
      <xdr:spPr>
        <a:xfrm>
          <a:off x="5987078" y="27490170"/>
          <a:ext cx="969537" cy="330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중복확인</a:t>
          </a:r>
        </a:p>
      </xdr:txBody>
    </xdr:sp>
    <xdr:clientData/>
  </xdr:twoCellAnchor>
  <xdr:twoCellAnchor>
    <xdr:from>
      <xdr:col>9</xdr:col>
      <xdr:colOff>114768</xdr:colOff>
      <xdr:row>129</xdr:row>
      <xdr:rowOff>110429</xdr:rowOff>
    </xdr:from>
    <xdr:to>
      <xdr:col>9</xdr:col>
      <xdr:colOff>571500</xdr:colOff>
      <xdr:row>131</xdr:row>
      <xdr:rowOff>50991</xdr:rowOff>
    </xdr:to>
    <xdr:sp macro="" textlink="">
      <xdr:nvSpPr>
        <xdr:cNvPr id="1090" name="타원 1089">
          <a:extLst>
            <a:ext uri="{FF2B5EF4-FFF2-40B4-BE49-F238E27FC236}">
              <a16:creationId xmlns:a16="http://schemas.microsoft.com/office/drawing/2014/main" id="{C95DBF61-DD19-4FEF-BB1F-AB213EBCDB41}"/>
            </a:ext>
          </a:extLst>
        </xdr:cNvPr>
        <xdr:cNvSpPr/>
      </xdr:nvSpPr>
      <xdr:spPr>
        <a:xfrm>
          <a:off x="6858468" y="27359549"/>
          <a:ext cx="456732" cy="3672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257735</xdr:colOff>
      <xdr:row>9</xdr:row>
      <xdr:rowOff>4483</xdr:rowOff>
    </xdr:from>
    <xdr:to>
      <xdr:col>11</xdr:col>
      <xdr:colOff>387723</xdr:colOff>
      <xdr:row>11</xdr:row>
      <xdr:rowOff>10105</xdr:rowOff>
    </xdr:to>
    <xdr:sp macro="" textlink="">
      <xdr:nvSpPr>
        <xdr:cNvPr id="1091" name="직사각형 1090">
          <a:extLst>
            <a:ext uri="{FF2B5EF4-FFF2-40B4-BE49-F238E27FC236}">
              <a16:creationId xmlns:a16="http://schemas.microsoft.com/office/drawing/2014/main" id="{98261DEB-284E-41EF-BC6C-C45A21591E75}"/>
            </a:ext>
          </a:extLst>
        </xdr:cNvPr>
        <xdr:cNvSpPr/>
      </xdr:nvSpPr>
      <xdr:spPr>
        <a:xfrm>
          <a:off x="1217855" y="1787563"/>
          <a:ext cx="7254688" cy="432342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246529</xdr:colOff>
      <xdr:row>9</xdr:row>
      <xdr:rowOff>55135</xdr:rowOff>
    </xdr:from>
    <xdr:to>
      <xdr:col>11</xdr:col>
      <xdr:colOff>123264</xdr:colOff>
      <xdr:row>10</xdr:row>
      <xdr:rowOff>196003</xdr:rowOff>
    </xdr:to>
    <xdr:sp macro="" textlink="">
      <xdr:nvSpPr>
        <xdr:cNvPr id="1092" name="TextBox 1091">
          <a:extLst>
            <a:ext uri="{FF2B5EF4-FFF2-40B4-BE49-F238E27FC236}">
              <a16:creationId xmlns:a16="http://schemas.microsoft.com/office/drawing/2014/main" id="{EFA8B3C7-DE9F-4D10-BDE1-2F8848A33E28}"/>
            </a:ext>
          </a:extLst>
        </xdr:cNvPr>
        <xdr:cNvSpPr txBox="1"/>
      </xdr:nvSpPr>
      <xdr:spPr>
        <a:xfrm>
          <a:off x="1526689" y="1838215"/>
          <a:ext cx="6681395" cy="35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HOME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                               GAME	      LOGIN</a:t>
          </a:r>
          <a:endParaRPr lang="ko-KR" altLang="en-US" sz="1100" b="1"/>
        </a:p>
      </xdr:txBody>
    </xdr:sp>
    <xdr:clientData/>
  </xdr:twoCellAnchor>
  <xdr:twoCellAnchor>
    <xdr:from>
      <xdr:col>3</xdr:col>
      <xdr:colOff>33618</xdr:colOff>
      <xdr:row>13</xdr:row>
      <xdr:rowOff>127749</xdr:rowOff>
    </xdr:from>
    <xdr:to>
      <xdr:col>6</xdr:col>
      <xdr:colOff>449</xdr:colOff>
      <xdr:row>26</xdr:row>
      <xdr:rowOff>4483</xdr:rowOff>
    </xdr:to>
    <xdr:grpSp>
      <xdr:nvGrpSpPr>
        <xdr:cNvPr id="1093" name="그룹 1092">
          <a:extLst>
            <a:ext uri="{FF2B5EF4-FFF2-40B4-BE49-F238E27FC236}">
              <a16:creationId xmlns:a16="http://schemas.microsoft.com/office/drawing/2014/main" id="{7A7C25C2-E745-4867-8541-F57186A9625D}"/>
            </a:ext>
          </a:extLst>
        </xdr:cNvPr>
        <xdr:cNvGrpSpPr/>
      </xdr:nvGrpSpPr>
      <xdr:grpSpPr>
        <a:xfrm>
          <a:off x="1781736" y="2884396"/>
          <a:ext cx="2342478" cy="2790263"/>
          <a:chOff x="1429870" y="3193678"/>
          <a:chExt cx="2604247" cy="2790263"/>
        </a:xfrm>
      </xdr:grpSpPr>
      <xdr:grpSp>
        <xdr:nvGrpSpPr>
          <xdr:cNvPr id="1094" name="그룹 1093">
            <a:extLst>
              <a:ext uri="{FF2B5EF4-FFF2-40B4-BE49-F238E27FC236}">
                <a16:creationId xmlns:a16="http://schemas.microsoft.com/office/drawing/2014/main" id="{7B6C9A28-9393-4AF7-B3FD-EB38C75B2535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097" name="TextBox 1096">
              <a:extLst>
                <a:ext uri="{FF2B5EF4-FFF2-40B4-BE49-F238E27FC236}">
                  <a16:creationId xmlns:a16="http://schemas.microsoft.com/office/drawing/2014/main" id="{5736B988-35B8-4AB9-9350-7EA52D4ADD3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098" name="그룹 1097">
              <a:extLst>
                <a:ext uri="{FF2B5EF4-FFF2-40B4-BE49-F238E27FC236}">
                  <a16:creationId xmlns:a16="http://schemas.microsoft.com/office/drawing/2014/main" id="{25C7524D-F785-4A3A-A6BE-7E2345B57BD8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099" name="직선 연결선 1098">
                <a:extLst>
                  <a:ext uri="{FF2B5EF4-FFF2-40B4-BE49-F238E27FC236}">
                    <a16:creationId xmlns:a16="http://schemas.microsoft.com/office/drawing/2014/main" id="{61F6C3AF-7CA9-4D81-829C-D122AF7619C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0" name="직선 연결선 1099">
                <a:extLst>
                  <a:ext uri="{FF2B5EF4-FFF2-40B4-BE49-F238E27FC236}">
                    <a16:creationId xmlns:a16="http://schemas.microsoft.com/office/drawing/2014/main" id="{B2926868-D1B2-4805-9EF4-6857F4CFFB35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1" name="직선 연결선 1100">
                <a:extLst>
                  <a:ext uri="{FF2B5EF4-FFF2-40B4-BE49-F238E27FC236}">
                    <a16:creationId xmlns:a16="http://schemas.microsoft.com/office/drawing/2014/main" id="{3DC38E36-7097-4E7F-8DAA-A805363D310C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2" name="직선 연결선 1101">
                <a:extLst>
                  <a:ext uri="{FF2B5EF4-FFF2-40B4-BE49-F238E27FC236}">
                    <a16:creationId xmlns:a16="http://schemas.microsoft.com/office/drawing/2014/main" id="{81B93D88-6FFB-4FEE-BBDD-D5C155CD4DFF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3" name="직선 연결선 1102">
                <a:extLst>
                  <a:ext uri="{FF2B5EF4-FFF2-40B4-BE49-F238E27FC236}">
                    <a16:creationId xmlns:a16="http://schemas.microsoft.com/office/drawing/2014/main" id="{3F66ED84-E759-4F6A-92FA-DDAD9F51F174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4" name="직선 연결선 1103">
                <a:extLst>
                  <a:ext uri="{FF2B5EF4-FFF2-40B4-BE49-F238E27FC236}">
                    <a16:creationId xmlns:a16="http://schemas.microsoft.com/office/drawing/2014/main" id="{C7B5C59C-762C-4F0C-9635-296EE0C003D1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5" name="직선 연결선 1104">
                <a:extLst>
                  <a:ext uri="{FF2B5EF4-FFF2-40B4-BE49-F238E27FC236}">
                    <a16:creationId xmlns:a16="http://schemas.microsoft.com/office/drawing/2014/main" id="{F46D5A31-53B4-4E88-A7D5-362528C7E48D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6" name="직선 연결선 1105">
                <a:extLst>
                  <a:ext uri="{FF2B5EF4-FFF2-40B4-BE49-F238E27FC236}">
                    <a16:creationId xmlns:a16="http://schemas.microsoft.com/office/drawing/2014/main" id="{73132A73-07D8-486B-BD7E-BCBCAF0EE590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7" name="직선 연결선 1106">
                <a:extLst>
                  <a:ext uri="{FF2B5EF4-FFF2-40B4-BE49-F238E27FC236}">
                    <a16:creationId xmlns:a16="http://schemas.microsoft.com/office/drawing/2014/main" id="{47D9804A-D3AB-4061-99A4-AAC5723C0FE5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8" name="직선 연결선 1107">
                <a:extLst>
                  <a:ext uri="{FF2B5EF4-FFF2-40B4-BE49-F238E27FC236}">
                    <a16:creationId xmlns:a16="http://schemas.microsoft.com/office/drawing/2014/main" id="{E4FCAB90-16EA-4BB8-8783-BD28CF7529B5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9" name="직선 연결선 1108">
                <a:extLst>
                  <a:ext uri="{FF2B5EF4-FFF2-40B4-BE49-F238E27FC236}">
                    <a16:creationId xmlns:a16="http://schemas.microsoft.com/office/drawing/2014/main" id="{DBD389E5-9D0D-4D19-8736-C264B9C6B35D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0" name="직선 연결선 1109">
                <a:extLst>
                  <a:ext uri="{FF2B5EF4-FFF2-40B4-BE49-F238E27FC236}">
                    <a16:creationId xmlns:a16="http://schemas.microsoft.com/office/drawing/2014/main" id="{FCE2B19C-F27A-46BD-A7AC-8B7667FE1345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1" name="직선 연결선 1110">
                <a:extLst>
                  <a:ext uri="{FF2B5EF4-FFF2-40B4-BE49-F238E27FC236}">
                    <a16:creationId xmlns:a16="http://schemas.microsoft.com/office/drawing/2014/main" id="{382652B6-4BF2-4081-A5A5-BCCF96EBA937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2" name="직선 연결선 1111">
                <a:extLst>
                  <a:ext uri="{FF2B5EF4-FFF2-40B4-BE49-F238E27FC236}">
                    <a16:creationId xmlns:a16="http://schemas.microsoft.com/office/drawing/2014/main" id="{AEB9CE86-4624-4C43-B21E-8FD2095B18A6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3" name="직선 연결선 1112">
                <a:extLst>
                  <a:ext uri="{FF2B5EF4-FFF2-40B4-BE49-F238E27FC236}">
                    <a16:creationId xmlns:a16="http://schemas.microsoft.com/office/drawing/2014/main" id="{CE459F2B-7792-45D8-AE93-7E6FE8E3614D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171F32C7-D42B-461E-BFC1-0B2A62CDB59A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78244981-52C1-4018-8C93-45C58B216260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466165</xdr:colOff>
      <xdr:row>13</xdr:row>
      <xdr:rowOff>112060</xdr:rowOff>
    </xdr:from>
    <xdr:to>
      <xdr:col>10</xdr:col>
      <xdr:colOff>459441</xdr:colOff>
      <xdr:row>25</xdr:row>
      <xdr:rowOff>190051</xdr:rowOff>
    </xdr:to>
    <xdr:grpSp>
      <xdr:nvGrpSpPr>
        <xdr:cNvPr id="1114" name="그룹 1113">
          <a:extLst>
            <a:ext uri="{FF2B5EF4-FFF2-40B4-BE49-F238E27FC236}">
              <a16:creationId xmlns:a16="http://schemas.microsoft.com/office/drawing/2014/main" id="{66A19EF1-7174-40E5-B4F4-F283C6EA88FD}"/>
            </a:ext>
          </a:extLst>
        </xdr:cNvPr>
        <xdr:cNvGrpSpPr/>
      </xdr:nvGrpSpPr>
      <xdr:grpSpPr>
        <a:xfrm>
          <a:off x="4589930" y="2868707"/>
          <a:ext cx="2503393" cy="2767403"/>
          <a:chOff x="1429870" y="3193678"/>
          <a:chExt cx="2604247" cy="2790263"/>
        </a:xfrm>
      </xdr:grpSpPr>
      <xdr:grpSp>
        <xdr:nvGrpSpPr>
          <xdr:cNvPr id="1115" name="그룹 1114">
            <a:extLst>
              <a:ext uri="{FF2B5EF4-FFF2-40B4-BE49-F238E27FC236}">
                <a16:creationId xmlns:a16="http://schemas.microsoft.com/office/drawing/2014/main" id="{3A0970C9-C746-4E31-A928-0C72E8DF54F0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18" name="TextBox 1117">
              <a:extLst>
                <a:ext uri="{FF2B5EF4-FFF2-40B4-BE49-F238E27FC236}">
                  <a16:creationId xmlns:a16="http://schemas.microsoft.com/office/drawing/2014/main" id="{76B9B578-42EC-4240-8E91-BE132C2BF668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19" name="그룹 1118">
              <a:extLst>
                <a:ext uri="{FF2B5EF4-FFF2-40B4-BE49-F238E27FC236}">
                  <a16:creationId xmlns:a16="http://schemas.microsoft.com/office/drawing/2014/main" id="{13540407-2DF8-4C98-B0D7-20A71557ED4D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20" name="직선 연결선 1119">
                <a:extLst>
                  <a:ext uri="{FF2B5EF4-FFF2-40B4-BE49-F238E27FC236}">
                    <a16:creationId xmlns:a16="http://schemas.microsoft.com/office/drawing/2014/main" id="{8E23871A-E035-4D6B-AE48-2F35BFB1345B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1" name="직선 연결선 1120">
                <a:extLst>
                  <a:ext uri="{FF2B5EF4-FFF2-40B4-BE49-F238E27FC236}">
                    <a16:creationId xmlns:a16="http://schemas.microsoft.com/office/drawing/2014/main" id="{D3E51A8E-598B-4115-BA7D-AA9DA3F2658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2" name="직선 연결선 1121">
                <a:extLst>
                  <a:ext uri="{FF2B5EF4-FFF2-40B4-BE49-F238E27FC236}">
                    <a16:creationId xmlns:a16="http://schemas.microsoft.com/office/drawing/2014/main" id="{9D41E712-07F3-42EC-BA37-15E4BF42006D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3" name="직선 연결선 1122">
                <a:extLst>
                  <a:ext uri="{FF2B5EF4-FFF2-40B4-BE49-F238E27FC236}">
                    <a16:creationId xmlns:a16="http://schemas.microsoft.com/office/drawing/2014/main" id="{9428EBDA-6591-4C06-94A7-2666852148FC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4" name="직선 연결선 1123">
                <a:extLst>
                  <a:ext uri="{FF2B5EF4-FFF2-40B4-BE49-F238E27FC236}">
                    <a16:creationId xmlns:a16="http://schemas.microsoft.com/office/drawing/2014/main" id="{2BA5BD95-77A3-46C1-A9CC-4EC2C6A88CFD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5" name="직선 연결선 1124">
                <a:extLst>
                  <a:ext uri="{FF2B5EF4-FFF2-40B4-BE49-F238E27FC236}">
                    <a16:creationId xmlns:a16="http://schemas.microsoft.com/office/drawing/2014/main" id="{EA1B4805-6425-49E9-9847-F53932ACEC38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6" name="직선 연결선 1125">
                <a:extLst>
                  <a:ext uri="{FF2B5EF4-FFF2-40B4-BE49-F238E27FC236}">
                    <a16:creationId xmlns:a16="http://schemas.microsoft.com/office/drawing/2014/main" id="{33A742E7-BB21-465E-AF18-3DA38C3F634A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7" name="직선 연결선 1126">
                <a:extLst>
                  <a:ext uri="{FF2B5EF4-FFF2-40B4-BE49-F238E27FC236}">
                    <a16:creationId xmlns:a16="http://schemas.microsoft.com/office/drawing/2014/main" id="{72C0AFA7-3362-4ECA-897F-0199821B4B03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8" name="직선 연결선 1127">
                <a:extLst>
                  <a:ext uri="{FF2B5EF4-FFF2-40B4-BE49-F238E27FC236}">
                    <a16:creationId xmlns:a16="http://schemas.microsoft.com/office/drawing/2014/main" id="{CFFF3327-D555-443A-8A39-2927692A08CD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9" name="직선 연결선 1128">
                <a:extLst>
                  <a:ext uri="{FF2B5EF4-FFF2-40B4-BE49-F238E27FC236}">
                    <a16:creationId xmlns:a16="http://schemas.microsoft.com/office/drawing/2014/main" id="{7F7B0DD0-9622-413F-B992-99499A7220BE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0" name="직선 연결선 1129">
                <a:extLst>
                  <a:ext uri="{FF2B5EF4-FFF2-40B4-BE49-F238E27FC236}">
                    <a16:creationId xmlns:a16="http://schemas.microsoft.com/office/drawing/2014/main" id="{259085A2-0C59-4A5F-90AF-452B5BC40E97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1" name="직선 연결선 1130">
                <a:extLst>
                  <a:ext uri="{FF2B5EF4-FFF2-40B4-BE49-F238E27FC236}">
                    <a16:creationId xmlns:a16="http://schemas.microsoft.com/office/drawing/2014/main" id="{E4664A79-CDC5-4AB2-8B30-C9BA849330E8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2" name="직선 연결선 1131">
                <a:extLst>
                  <a:ext uri="{FF2B5EF4-FFF2-40B4-BE49-F238E27FC236}">
                    <a16:creationId xmlns:a16="http://schemas.microsoft.com/office/drawing/2014/main" id="{7B01D0BF-AA9F-41B9-8D06-AA554736FACC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3" name="직선 연결선 1132">
                <a:extLst>
                  <a:ext uri="{FF2B5EF4-FFF2-40B4-BE49-F238E27FC236}">
                    <a16:creationId xmlns:a16="http://schemas.microsoft.com/office/drawing/2014/main" id="{099BD0F9-8ED9-4C9E-81D9-BC19A689EC11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4" name="직선 연결선 1133">
                <a:extLst>
                  <a:ext uri="{FF2B5EF4-FFF2-40B4-BE49-F238E27FC236}">
                    <a16:creationId xmlns:a16="http://schemas.microsoft.com/office/drawing/2014/main" id="{4215180F-9DDF-4CD7-AC61-4DF6E0880409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46CB8B88-6882-424B-AEFB-E07783403FEB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E36E464D-33BB-4BD4-BC04-A0A7F8622283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60512</xdr:colOff>
      <xdr:row>12</xdr:row>
      <xdr:rowOff>94131</xdr:rowOff>
    </xdr:from>
    <xdr:to>
      <xdr:col>4</xdr:col>
      <xdr:colOff>448236</xdr:colOff>
      <xdr:row>14</xdr:row>
      <xdr:rowOff>49306</xdr:rowOff>
    </xdr:to>
    <xdr:sp macro="" textlink="">
      <xdr:nvSpPr>
        <xdr:cNvPr id="1135" name="타원 1134">
          <a:extLst>
            <a:ext uri="{FF2B5EF4-FFF2-40B4-BE49-F238E27FC236}">
              <a16:creationId xmlns:a16="http://schemas.microsoft.com/office/drawing/2014/main" id="{82844302-6DF8-4C26-999F-8BBC1858BECE}"/>
            </a:ext>
          </a:extLst>
        </xdr:cNvPr>
        <xdr:cNvSpPr/>
      </xdr:nvSpPr>
      <xdr:spPr>
        <a:xfrm>
          <a:off x="2255072" y="251729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448235</xdr:colOff>
      <xdr:row>12</xdr:row>
      <xdr:rowOff>123267</xdr:rowOff>
    </xdr:from>
    <xdr:to>
      <xdr:col>8</xdr:col>
      <xdr:colOff>208430</xdr:colOff>
      <xdr:row>14</xdr:row>
      <xdr:rowOff>78442</xdr:rowOff>
    </xdr:to>
    <xdr:sp macro="" textlink="">
      <xdr:nvSpPr>
        <xdr:cNvPr id="1136" name="타원 1135">
          <a:extLst>
            <a:ext uri="{FF2B5EF4-FFF2-40B4-BE49-F238E27FC236}">
              <a16:creationId xmlns:a16="http://schemas.microsoft.com/office/drawing/2014/main" id="{DE4B13EA-9BF3-4091-85F7-EED4EF95B2D5}"/>
            </a:ext>
          </a:extLst>
        </xdr:cNvPr>
        <xdr:cNvSpPr/>
      </xdr:nvSpPr>
      <xdr:spPr>
        <a:xfrm>
          <a:off x="5942255" y="2546427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2</xdr:col>
      <xdr:colOff>125504</xdr:colOff>
      <xdr:row>7</xdr:row>
      <xdr:rowOff>147919</xdr:rowOff>
    </xdr:from>
    <xdr:to>
      <xdr:col>3</xdr:col>
      <xdr:colOff>53786</xdr:colOff>
      <xdr:row>9</xdr:row>
      <xdr:rowOff>103095</xdr:rowOff>
    </xdr:to>
    <xdr:sp macro="" textlink="">
      <xdr:nvSpPr>
        <xdr:cNvPr id="1137" name="타원 1136">
          <a:extLst>
            <a:ext uri="{FF2B5EF4-FFF2-40B4-BE49-F238E27FC236}">
              <a16:creationId xmlns:a16="http://schemas.microsoft.com/office/drawing/2014/main" id="{47107F6D-977A-4C4E-A51A-B5551B4AC069}"/>
            </a:ext>
          </a:extLst>
        </xdr:cNvPr>
        <xdr:cNvSpPr/>
      </xdr:nvSpPr>
      <xdr:spPr>
        <a:xfrm>
          <a:off x="1405664" y="1504279"/>
          <a:ext cx="38548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412374</xdr:colOff>
      <xdr:row>7</xdr:row>
      <xdr:rowOff>177054</xdr:rowOff>
    </xdr:from>
    <xdr:to>
      <xdr:col>4</xdr:col>
      <xdr:colOff>800098</xdr:colOff>
      <xdr:row>9</xdr:row>
      <xdr:rowOff>132230</xdr:rowOff>
    </xdr:to>
    <xdr:sp macro="" textlink="">
      <xdr:nvSpPr>
        <xdr:cNvPr id="1138" name="타원 1137">
          <a:extLst>
            <a:ext uri="{FF2B5EF4-FFF2-40B4-BE49-F238E27FC236}">
              <a16:creationId xmlns:a16="http://schemas.microsoft.com/office/drawing/2014/main" id="{7C7B01CA-85A7-4204-8A1D-EDF745E2AFD6}"/>
            </a:ext>
          </a:extLst>
        </xdr:cNvPr>
        <xdr:cNvSpPr/>
      </xdr:nvSpPr>
      <xdr:spPr>
        <a:xfrm>
          <a:off x="2606934" y="1533414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632009</xdr:colOff>
      <xdr:row>7</xdr:row>
      <xdr:rowOff>206189</xdr:rowOff>
    </xdr:from>
    <xdr:to>
      <xdr:col>5</xdr:col>
      <xdr:colOff>1019733</xdr:colOff>
      <xdr:row>9</xdr:row>
      <xdr:rowOff>161365</xdr:rowOff>
    </xdr:to>
    <xdr:sp macro="" textlink="">
      <xdr:nvSpPr>
        <xdr:cNvPr id="1139" name="타원 1138">
          <a:extLst>
            <a:ext uri="{FF2B5EF4-FFF2-40B4-BE49-F238E27FC236}">
              <a16:creationId xmlns:a16="http://schemas.microsoft.com/office/drawing/2014/main" id="{BC7425B2-BE23-4D1E-A499-17B2D52FFEDB}"/>
            </a:ext>
          </a:extLst>
        </xdr:cNvPr>
        <xdr:cNvSpPr/>
      </xdr:nvSpPr>
      <xdr:spPr>
        <a:xfrm>
          <a:off x="4289609" y="156254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425821</xdr:colOff>
      <xdr:row>7</xdr:row>
      <xdr:rowOff>212913</xdr:rowOff>
    </xdr:from>
    <xdr:to>
      <xdr:col>8</xdr:col>
      <xdr:colOff>186016</xdr:colOff>
      <xdr:row>9</xdr:row>
      <xdr:rowOff>168089</xdr:rowOff>
    </xdr:to>
    <xdr:sp macro="" textlink="">
      <xdr:nvSpPr>
        <xdr:cNvPr id="1140" name="타원 1139">
          <a:extLst>
            <a:ext uri="{FF2B5EF4-FFF2-40B4-BE49-F238E27FC236}">
              <a16:creationId xmlns:a16="http://schemas.microsoft.com/office/drawing/2014/main" id="{70C80076-B4A6-44CD-855B-AF987F292836}"/>
            </a:ext>
          </a:extLst>
        </xdr:cNvPr>
        <xdr:cNvSpPr/>
      </xdr:nvSpPr>
      <xdr:spPr>
        <a:xfrm>
          <a:off x="5919841" y="1569273"/>
          <a:ext cx="38503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376515</xdr:colOff>
      <xdr:row>7</xdr:row>
      <xdr:rowOff>186019</xdr:rowOff>
    </xdr:from>
    <xdr:to>
      <xdr:col>10</xdr:col>
      <xdr:colOff>35857</xdr:colOff>
      <xdr:row>9</xdr:row>
      <xdr:rowOff>141195</xdr:rowOff>
    </xdr:to>
    <xdr:sp macro="" textlink="">
      <xdr:nvSpPr>
        <xdr:cNvPr id="1141" name="타원 1140">
          <a:extLst>
            <a:ext uri="{FF2B5EF4-FFF2-40B4-BE49-F238E27FC236}">
              <a16:creationId xmlns:a16="http://schemas.microsoft.com/office/drawing/2014/main" id="{857E0692-76A0-4971-925A-DD1C770D6552}"/>
            </a:ext>
          </a:extLst>
        </xdr:cNvPr>
        <xdr:cNvSpPr/>
      </xdr:nvSpPr>
      <xdr:spPr>
        <a:xfrm>
          <a:off x="7120215" y="154237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202346</xdr:colOff>
      <xdr:row>364</xdr:row>
      <xdr:rowOff>207788</xdr:rowOff>
    </xdr:from>
    <xdr:to>
      <xdr:col>11</xdr:col>
      <xdr:colOff>359227</xdr:colOff>
      <xdr:row>368</xdr:row>
      <xdr:rowOff>84523</xdr:rowOff>
    </xdr:to>
    <xdr:sp macro="" textlink="">
      <xdr:nvSpPr>
        <xdr:cNvPr id="1142" name="사각형: 둥근 모서리 3">
          <a:extLst>
            <a:ext uri="{FF2B5EF4-FFF2-40B4-BE49-F238E27FC236}">
              <a16:creationId xmlns:a16="http://schemas.microsoft.com/office/drawing/2014/main" id="{D906BB38-45A0-4D83-85C2-CD0B900B1E97}"/>
            </a:ext>
          </a:extLst>
        </xdr:cNvPr>
        <xdr:cNvSpPr/>
      </xdr:nvSpPr>
      <xdr:spPr>
        <a:xfrm>
          <a:off x="1162466" y="77322188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213233</xdr:colOff>
      <xdr:row>424</xdr:row>
      <xdr:rowOff>207469</xdr:rowOff>
    </xdr:from>
    <xdr:to>
      <xdr:col>11</xdr:col>
      <xdr:colOff>370114</xdr:colOff>
      <xdr:row>428</xdr:row>
      <xdr:rowOff>84205</xdr:rowOff>
    </xdr:to>
    <xdr:sp macro="" textlink="">
      <xdr:nvSpPr>
        <xdr:cNvPr id="1143" name="사각형: 둥근 모서리 3">
          <a:extLst>
            <a:ext uri="{FF2B5EF4-FFF2-40B4-BE49-F238E27FC236}">
              <a16:creationId xmlns:a16="http://schemas.microsoft.com/office/drawing/2014/main" id="{A4F3A86B-7B7C-4ACF-854B-C1CA20C956ED}"/>
            </a:ext>
          </a:extLst>
        </xdr:cNvPr>
        <xdr:cNvSpPr/>
      </xdr:nvSpPr>
      <xdr:spPr>
        <a:xfrm>
          <a:off x="1173353" y="90054889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224118</xdr:colOff>
      <xdr:row>304</xdr:row>
      <xdr:rowOff>197223</xdr:rowOff>
    </xdr:from>
    <xdr:to>
      <xdr:col>11</xdr:col>
      <xdr:colOff>380999</xdr:colOff>
      <xdr:row>308</xdr:row>
      <xdr:rowOff>73959</xdr:rowOff>
    </xdr:to>
    <xdr:sp macro="" textlink="">
      <xdr:nvSpPr>
        <xdr:cNvPr id="1144" name="사각형: 둥근 모서리 3">
          <a:extLst>
            <a:ext uri="{FF2B5EF4-FFF2-40B4-BE49-F238E27FC236}">
              <a16:creationId xmlns:a16="http://schemas.microsoft.com/office/drawing/2014/main" id="{04E633AA-806A-4205-9871-9B6A773AE43A}"/>
            </a:ext>
          </a:extLst>
        </xdr:cNvPr>
        <xdr:cNvSpPr/>
      </xdr:nvSpPr>
      <xdr:spPr>
        <a:xfrm>
          <a:off x="1184238" y="64578603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213231</xdr:colOff>
      <xdr:row>245</xdr:row>
      <xdr:rowOff>7045</xdr:rowOff>
    </xdr:from>
    <xdr:to>
      <xdr:col>11</xdr:col>
      <xdr:colOff>370112</xdr:colOff>
      <xdr:row>248</xdr:row>
      <xdr:rowOff>107898</xdr:rowOff>
    </xdr:to>
    <xdr:sp macro="" textlink="">
      <xdr:nvSpPr>
        <xdr:cNvPr id="1145" name="사각형: 둥근 모서리 3">
          <a:extLst>
            <a:ext uri="{FF2B5EF4-FFF2-40B4-BE49-F238E27FC236}">
              <a16:creationId xmlns:a16="http://schemas.microsoft.com/office/drawing/2014/main" id="{1E5E5415-247F-450E-B1A1-F4EB5C43506E}"/>
            </a:ext>
          </a:extLst>
        </xdr:cNvPr>
        <xdr:cNvSpPr/>
      </xdr:nvSpPr>
      <xdr:spPr>
        <a:xfrm>
          <a:off x="1173351" y="51868765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181536</xdr:colOff>
      <xdr:row>184</xdr:row>
      <xdr:rowOff>206188</xdr:rowOff>
    </xdr:from>
    <xdr:to>
      <xdr:col>11</xdr:col>
      <xdr:colOff>338417</xdr:colOff>
      <xdr:row>188</xdr:row>
      <xdr:rowOff>82924</xdr:rowOff>
    </xdr:to>
    <xdr:sp macro="" textlink="">
      <xdr:nvSpPr>
        <xdr:cNvPr id="1146" name="사각형: 둥근 모서리 3">
          <a:extLst>
            <a:ext uri="{FF2B5EF4-FFF2-40B4-BE49-F238E27FC236}">
              <a16:creationId xmlns:a16="http://schemas.microsoft.com/office/drawing/2014/main" id="{C15C4F75-ECE6-4106-A3AF-F70595C863FF}"/>
            </a:ext>
          </a:extLst>
        </xdr:cNvPr>
        <xdr:cNvSpPr/>
      </xdr:nvSpPr>
      <xdr:spPr>
        <a:xfrm>
          <a:off x="1141656" y="39121528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254884</xdr:colOff>
      <xdr:row>124</xdr:row>
      <xdr:rowOff>114504</xdr:rowOff>
    </xdr:from>
    <xdr:to>
      <xdr:col>11</xdr:col>
      <xdr:colOff>411765</xdr:colOff>
      <xdr:row>127</xdr:row>
      <xdr:rowOff>215357</xdr:rowOff>
    </xdr:to>
    <xdr:sp macro="" textlink="">
      <xdr:nvSpPr>
        <xdr:cNvPr id="1147" name="사각형: 둥근 모서리 3">
          <a:extLst>
            <a:ext uri="{FF2B5EF4-FFF2-40B4-BE49-F238E27FC236}">
              <a16:creationId xmlns:a16="http://schemas.microsoft.com/office/drawing/2014/main" id="{CD06B17D-AE7D-41D1-802A-7BD56946FAD9}"/>
            </a:ext>
          </a:extLst>
        </xdr:cNvPr>
        <xdr:cNvSpPr/>
      </xdr:nvSpPr>
      <xdr:spPr>
        <a:xfrm>
          <a:off x="1215004" y="26296824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228601</xdr:colOff>
      <xdr:row>64</xdr:row>
      <xdr:rowOff>215152</xdr:rowOff>
    </xdr:from>
    <xdr:to>
      <xdr:col>11</xdr:col>
      <xdr:colOff>385482</xdr:colOff>
      <xdr:row>68</xdr:row>
      <xdr:rowOff>91888</xdr:rowOff>
    </xdr:to>
    <xdr:sp macro="" textlink="">
      <xdr:nvSpPr>
        <xdr:cNvPr id="1148" name="사각형: 둥근 모서리 3">
          <a:extLst>
            <a:ext uri="{FF2B5EF4-FFF2-40B4-BE49-F238E27FC236}">
              <a16:creationId xmlns:a16="http://schemas.microsoft.com/office/drawing/2014/main" id="{A70712CD-97F9-4398-A812-6B1FE8DC5C62}"/>
            </a:ext>
          </a:extLst>
        </xdr:cNvPr>
        <xdr:cNvSpPr/>
      </xdr:nvSpPr>
      <xdr:spPr>
        <a:xfrm>
          <a:off x="1188721" y="13664452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235322</xdr:colOff>
      <xdr:row>2344</xdr:row>
      <xdr:rowOff>156883</xdr:rowOff>
    </xdr:from>
    <xdr:to>
      <xdr:col>11</xdr:col>
      <xdr:colOff>450475</xdr:colOff>
      <xdr:row>2368</xdr:row>
      <xdr:rowOff>49307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59B9F71A-14DB-4A2B-9309-8C20AD5EA9B5}"/>
            </a:ext>
          </a:extLst>
        </xdr:cNvPr>
        <xdr:cNvSpPr/>
      </xdr:nvSpPr>
      <xdr:spPr>
        <a:xfrm>
          <a:off x="1195442" y="217334503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168089</xdr:colOff>
      <xdr:row>2404</xdr:row>
      <xdr:rowOff>145677</xdr:rowOff>
    </xdr:from>
    <xdr:to>
      <xdr:col>11</xdr:col>
      <xdr:colOff>383242</xdr:colOff>
      <xdr:row>2428</xdr:row>
      <xdr:rowOff>38100</xdr:rowOff>
    </xdr:to>
    <xdr:sp macro="" textlink="">
      <xdr:nvSpPr>
        <xdr:cNvPr id="1150" name="직사각형 1149">
          <a:extLst>
            <a:ext uri="{FF2B5EF4-FFF2-40B4-BE49-F238E27FC236}">
              <a16:creationId xmlns:a16="http://schemas.microsoft.com/office/drawing/2014/main" id="{B80CAF4F-A770-4A49-8B9F-64048C1F5FFC}"/>
            </a:ext>
          </a:extLst>
        </xdr:cNvPr>
        <xdr:cNvSpPr/>
      </xdr:nvSpPr>
      <xdr:spPr>
        <a:xfrm>
          <a:off x="1128209" y="230056317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268942</xdr:colOff>
      <xdr:row>2348</xdr:row>
      <xdr:rowOff>222324</xdr:rowOff>
    </xdr:from>
    <xdr:to>
      <xdr:col>11</xdr:col>
      <xdr:colOff>421342</xdr:colOff>
      <xdr:row>2351</xdr:row>
      <xdr:rowOff>1793</xdr:rowOff>
    </xdr:to>
    <xdr:sp macro="" textlink="">
      <xdr:nvSpPr>
        <xdr:cNvPr id="1151" name="직사각형 1150">
          <a:extLst>
            <a:ext uri="{FF2B5EF4-FFF2-40B4-BE49-F238E27FC236}">
              <a16:creationId xmlns:a16="http://schemas.microsoft.com/office/drawing/2014/main" id="{772AA078-7855-45A9-AE0B-78F33F1B3DBF}"/>
            </a:ext>
          </a:extLst>
        </xdr:cNvPr>
        <xdr:cNvSpPr/>
      </xdr:nvSpPr>
      <xdr:spPr>
        <a:xfrm>
          <a:off x="1229062" y="218245764"/>
          <a:ext cx="7277100" cy="42716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313765</xdr:colOff>
      <xdr:row>2349</xdr:row>
      <xdr:rowOff>37652</xdr:rowOff>
    </xdr:from>
    <xdr:to>
      <xdr:col>11</xdr:col>
      <xdr:colOff>336176</xdr:colOff>
      <xdr:row>2350</xdr:row>
      <xdr:rowOff>177502</xdr:rowOff>
    </xdr:to>
    <xdr:sp macro="" textlink="">
      <xdr:nvSpPr>
        <xdr:cNvPr id="1152" name="TextBox 1151">
          <a:extLst>
            <a:ext uri="{FF2B5EF4-FFF2-40B4-BE49-F238E27FC236}">
              <a16:creationId xmlns:a16="http://schemas.microsoft.com/office/drawing/2014/main" id="{D63B468D-FA50-47DA-988A-E595EBB488B6}"/>
            </a:ext>
          </a:extLst>
        </xdr:cNvPr>
        <xdr:cNvSpPr txBox="1"/>
      </xdr:nvSpPr>
      <xdr:spPr>
        <a:xfrm>
          <a:off x="1273885" y="218282072"/>
          <a:ext cx="7147111" cy="35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</a:t>
          </a:r>
          <a:r>
            <a:rPr lang="ko-KR" altLang="en-US" sz="1100" b="1"/>
            <a:t>공지사항 관리    </a:t>
          </a:r>
          <a:r>
            <a:rPr lang="ko-KR" altLang="en-US" sz="1100" b="1" baseline="0"/>
            <a:t> </a:t>
          </a:r>
          <a:r>
            <a:rPr lang="ko-KR" altLang="en-US" sz="1100" b="1"/>
            <a:t>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게시판 관리           </a:t>
          </a:r>
          <a:r>
            <a:rPr lang="en-US" altLang="ko-KR" sz="1100" b="1" baseline="0"/>
            <a:t>  </a:t>
          </a:r>
          <a:r>
            <a:rPr lang="ko-KR" altLang="en-US" sz="1100" b="1" baseline="0"/>
            <a:t>운동량통계</a:t>
          </a:r>
          <a:endParaRPr lang="ko-KR" altLang="en-US" sz="1100" b="1"/>
        </a:p>
      </xdr:txBody>
    </xdr:sp>
    <xdr:clientData/>
  </xdr:twoCellAnchor>
  <xdr:twoCellAnchor>
    <xdr:from>
      <xdr:col>3</xdr:col>
      <xdr:colOff>26896</xdr:colOff>
      <xdr:row>2352</xdr:row>
      <xdr:rowOff>170328</xdr:rowOff>
    </xdr:from>
    <xdr:to>
      <xdr:col>6</xdr:col>
      <xdr:colOff>1347</xdr:colOff>
      <xdr:row>2365</xdr:row>
      <xdr:rowOff>47062</xdr:rowOff>
    </xdr:to>
    <xdr:grpSp>
      <xdr:nvGrpSpPr>
        <xdr:cNvPr id="1153" name="그룹 1152">
          <a:extLst>
            <a:ext uri="{FF2B5EF4-FFF2-40B4-BE49-F238E27FC236}">
              <a16:creationId xmlns:a16="http://schemas.microsoft.com/office/drawing/2014/main" id="{3B4343E1-1CC3-4283-B6C3-7B7CEB8046E2}"/>
            </a:ext>
          </a:extLst>
        </xdr:cNvPr>
        <xdr:cNvGrpSpPr/>
      </xdr:nvGrpSpPr>
      <xdr:grpSpPr>
        <a:xfrm>
          <a:off x="1775014" y="520974916"/>
          <a:ext cx="2350098" cy="2790264"/>
          <a:chOff x="1429870" y="3193678"/>
          <a:chExt cx="2604247" cy="2790263"/>
        </a:xfrm>
      </xdr:grpSpPr>
      <xdr:grpSp>
        <xdr:nvGrpSpPr>
          <xdr:cNvPr id="1154" name="그룹 1153">
            <a:extLst>
              <a:ext uri="{FF2B5EF4-FFF2-40B4-BE49-F238E27FC236}">
                <a16:creationId xmlns:a16="http://schemas.microsoft.com/office/drawing/2014/main" id="{99208F6D-A045-46BA-A0A2-32919CE21922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57" name="TextBox 1156">
              <a:extLst>
                <a:ext uri="{FF2B5EF4-FFF2-40B4-BE49-F238E27FC236}">
                  <a16:creationId xmlns:a16="http://schemas.microsoft.com/office/drawing/2014/main" id="{98C3BEAB-4866-4268-92EA-96D13F23D012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58" name="그룹 1157">
              <a:extLst>
                <a:ext uri="{FF2B5EF4-FFF2-40B4-BE49-F238E27FC236}">
                  <a16:creationId xmlns:a16="http://schemas.microsoft.com/office/drawing/2014/main" id="{8FBC1B58-FFC9-4943-B728-010E2505D24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59" name="직선 연결선 1158">
                <a:extLst>
                  <a:ext uri="{FF2B5EF4-FFF2-40B4-BE49-F238E27FC236}">
                    <a16:creationId xmlns:a16="http://schemas.microsoft.com/office/drawing/2014/main" id="{F09FF1B7-65BA-4432-AAE8-C3A670C30CB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0" name="직선 연결선 1159">
                <a:extLst>
                  <a:ext uri="{FF2B5EF4-FFF2-40B4-BE49-F238E27FC236}">
                    <a16:creationId xmlns:a16="http://schemas.microsoft.com/office/drawing/2014/main" id="{35658285-4F60-4645-8D76-B5131DCF5060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1" name="직선 연결선 1160">
                <a:extLst>
                  <a:ext uri="{FF2B5EF4-FFF2-40B4-BE49-F238E27FC236}">
                    <a16:creationId xmlns:a16="http://schemas.microsoft.com/office/drawing/2014/main" id="{7396D3E6-B9A3-4939-A63A-DB74E58BA8C1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2" name="직선 연결선 1161">
                <a:extLst>
                  <a:ext uri="{FF2B5EF4-FFF2-40B4-BE49-F238E27FC236}">
                    <a16:creationId xmlns:a16="http://schemas.microsoft.com/office/drawing/2014/main" id="{4127B809-E96F-43B0-A500-A42ACBD2CDFD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3" name="직선 연결선 1162">
                <a:extLst>
                  <a:ext uri="{FF2B5EF4-FFF2-40B4-BE49-F238E27FC236}">
                    <a16:creationId xmlns:a16="http://schemas.microsoft.com/office/drawing/2014/main" id="{0CAC1D9B-D638-43E9-89B3-3F42AA7635CE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4" name="직선 연결선 1163">
                <a:extLst>
                  <a:ext uri="{FF2B5EF4-FFF2-40B4-BE49-F238E27FC236}">
                    <a16:creationId xmlns:a16="http://schemas.microsoft.com/office/drawing/2014/main" id="{94CC2B8E-78C8-463C-8057-C3F06093EEF0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5" name="직선 연결선 1164">
                <a:extLst>
                  <a:ext uri="{FF2B5EF4-FFF2-40B4-BE49-F238E27FC236}">
                    <a16:creationId xmlns:a16="http://schemas.microsoft.com/office/drawing/2014/main" id="{1FB1C02E-0EA2-4CBE-AC70-83AD3502B547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6" name="직선 연결선 1165">
                <a:extLst>
                  <a:ext uri="{FF2B5EF4-FFF2-40B4-BE49-F238E27FC236}">
                    <a16:creationId xmlns:a16="http://schemas.microsoft.com/office/drawing/2014/main" id="{9A92E285-F8E0-4837-956C-032082C58F98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7" name="직선 연결선 1166">
                <a:extLst>
                  <a:ext uri="{FF2B5EF4-FFF2-40B4-BE49-F238E27FC236}">
                    <a16:creationId xmlns:a16="http://schemas.microsoft.com/office/drawing/2014/main" id="{B03DB749-7819-48FB-9BEE-157BD9868507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8" name="직선 연결선 1167">
                <a:extLst>
                  <a:ext uri="{FF2B5EF4-FFF2-40B4-BE49-F238E27FC236}">
                    <a16:creationId xmlns:a16="http://schemas.microsoft.com/office/drawing/2014/main" id="{BC86ACB3-26F3-467A-90CF-0FD2D4AFF3CD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9" name="직선 연결선 1168">
                <a:extLst>
                  <a:ext uri="{FF2B5EF4-FFF2-40B4-BE49-F238E27FC236}">
                    <a16:creationId xmlns:a16="http://schemas.microsoft.com/office/drawing/2014/main" id="{DC984EDC-7591-4388-803D-F47FC470992E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0" name="직선 연결선 1169">
                <a:extLst>
                  <a:ext uri="{FF2B5EF4-FFF2-40B4-BE49-F238E27FC236}">
                    <a16:creationId xmlns:a16="http://schemas.microsoft.com/office/drawing/2014/main" id="{EFD278C9-92A3-4471-ADDF-96AE2E09E5B0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1" name="직선 연결선 1170">
                <a:extLst>
                  <a:ext uri="{FF2B5EF4-FFF2-40B4-BE49-F238E27FC236}">
                    <a16:creationId xmlns:a16="http://schemas.microsoft.com/office/drawing/2014/main" id="{24D145D6-7CE0-4F61-AD93-4B062894331A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2" name="직선 연결선 1171">
                <a:extLst>
                  <a:ext uri="{FF2B5EF4-FFF2-40B4-BE49-F238E27FC236}">
                    <a16:creationId xmlns:a16="http://schemas.microsoft.com/office/drawing/2014/main" id="{250DF8C4-B5E1-4E0C-A9B3-1EA0345E3070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3" name="직선 연결선 1172">
                <a:extLst>
                  <a:ext uri="{FF2B5EF4-FFF2-40B4-BE49-F238E27FC236}">
                    <a16:creationId xmlns:a16="http://schemas.microsoft.com/office/drawing/2014/main" id="{66D8A753-7090-4BE4-94F3-4B219A3BAF92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55" name="직선 연결선 1154">
            <a:extLst>
              <a:ext uri="{FF2B5EF4-FFF2-40B4-BE49-F238E27FC236}">
                <a16:creationId xmlns:a16="http://schemas.microsoft.com/office/drawing/2014/main" id="{5C9DD169-60B1-4428-82B8-77BBFAC7B1A1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직선 연결선 1155">
            <a:extLst>
              <a:ext uri="{FF2B5EF4-FFF2-40B4-BE49-F238E27FC236}">
                <a16:creationId xmlns:a16="http://schemas.microsoft.com/office/drawing/2014/main" id="{9BBC8EFB-8EAB-41D2-A58F-B0479F06B43B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459443</xdr:colOff>
      <xdr:row>2352</xdr:row>
      <xdr:rowOff>154639</xdr:rowOff>
    </xdr:from>
    <xdr:to>
      <xdr:col>10</xdr:col>
      <xdr:colOff>452719</xdr:colOff>
      <xdr:row>2365</xdr:row>
      <xdr:rowOff>31373</xdr:rowOff>
    </xdr:to>
    <xdr:grpSp>
      <xdr:nvGrpSpPr>
        <xdr:cNvPr id="1174" name="그룹 1173">
          <a:extLst>
            <a:ext uri="{FF2B5EF4-FFF2-40B4-BE49-F238E27FC236}">
              <a16:creationId xmlns:a16="http://schemas.microsoft.com/office/drawing/2014/main" id="{97BFE223-F592-4579-9867-5D0AF4200EA5}"/>
            </a:ext>
          </a:extLst>
        </xdr:cNvPr>
        <xdr:cNvGrpSpPr/>
      </xdr:nvGrpSpPr>
      <xdr:grpSpPr>
        <a:xfrm>
          <a:off x="4583208" y="520959227"/>
          <a:ext cx="2503393" cy="2790264"/>
          <a:chOff x="1429870" y="3193678"/>
          <a:chExt cx="2604247" cy="2790263"/>
        </a:xfrm>
      </xdr:grpSpPr>
      <xdr:grpSp>
        <xdr:nvGrpSpPr>
          <xdr:cNvPr id="1175" name="그룹 1174">
            <a:extLst>
              <a:ext uri="{FF2B5EF4-FFF2-40B4-BE49-F238E27FC236}">
                <a16:creationId xmlns:a16="http://schemas.microsoft.com/office/drawing/2014/main" id="{A1753779-FE64-4BD6-9CD7-6DC9B9CBC88A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78" name="TextBox 1177">
              <a:extLst>
                <a:ext uri="{FF2B5EF4-FFF2-40B4-BE49-F238E27FC236}">
                  <a16:creationId xmlns:a16="http://schemas.microsoft.com/office/drawing/2014/main" id="{31A27526-FC4C-4C21-8227-B994D6EE7EC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79" name="그룹 1178">
              <a:extLst>
                <a:ext uri="{FF2B5EF4-FFF2-40B4-BE49-F238E27FC236}">
                  <a16:creationId xmlns:a16="http://schemas.microsoft.com/office/drawing/2014/main" id="{2AD993AE-6FB5-43A4-83DE-0C1CC88F1D2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80" name="직선 연결선 1179">
                <a:extLst>
                  <a:ext uri="{FF2B5EF4-FFF2-40B4-BE49-F238E27FC236}">
                    <a16:creationId xmlns:a16="http://schemas.microsoft.com/office/drawing/2014/main" id="{138C2FB7-B3F6-4556-851D-9A041AB2A97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1" name="직선 연결선 1180">
                <a:extLst>
                  <a:ext uri="{FF2B5EF4-FFF2-40B4-BE49-F238E27FC236}">
                    <a16:creationId xmlns:a16="http://schemas.microsoft.com/office/drawing/2014/main" id="{9ABD505A-639C-4AE7-9E02-B80E1509DBD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2" name="직선 연결선 1181">
                <a:extLst>
                  <a:ext uri="{FF2B5EF4-FFF2-40B4-BE49-F238E27FC236}">
                    <a16:creationId xmlns:a16="http://schemas.microsoft.com/office/drawing/2014/main" id="{AB8402FE-A78F-4CAB-9DA4-DD0EF7486246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3" name="직선 연결선 1182">
                <a:extLst>
                  <a:ext uri="{FF2B5EF4-FFF2-40B4-BE49-F238E27FC236}">
                    <a16:creationId xmlns:a16="http://schemas.microsoft.com/office/drawing/2014/main" id="{F7D3C521-2F9A-416D-8998-84D349BAAC64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4" name="직선 연결선 1183">
                <a:extLst>
                  <a:ext uri="{FF2B5EF4-FFF2-40B4-BE49-F238E27FC236}">
                    <a16:creationId xmlns:a16="http://schemas.microsoft.com/office/drawing/2014/main" id="{05ECCE63-A0A2-4625-93F9-A6BEB96B1857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5" name="직선 연결선 1184">
                <a:extLst>
                  <a:ext uri="{FF2B5EF4-FFF2-40B4-BE49-F238E27FC236}">
                    <a16:creationId xmlns:a16="http://schemas.microsoft.com/office/drawing/2014/main" id="{128DCBAB-8A79-4357-9A06-C96EAE9D8D84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6" name="직선 연결선 1185">
                <a:extLst>
                  <a:ext uri="{FF2B5EF4-FFF2-40B4-BE49-F238E27FC236}">
                    <a16:creationId xmlns:a16="http://schemas.microsoft.com/office/drawing/2014/main" id="{919C8B1B-C031-4D77-A4BE-87D28A5404EF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7" name="직선 연결선 1186">
                <a:extLst>
                  <a:ext uri="{FF2B5EF4-FFF2-40B4-BE49-F238E27FC236}">
                    <a16:creationId xmlns:a16="http://schemas.microsoft.com/office/drawing/2014/main" id="{E44B3BC2-A66C-4EB4-9DB8-C422A262DA19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8" name="직선 연결선 1187">
                <a:extLst>
                  <a:ext uri="{FF2B5EF4-FFF2-40B4-BE49-F238E27FC236}">
                    <a16:creationId xmlns:a16="http://schemas.microsoft.com/office/drawing/2014/main" id="{CA44944D-15F8-42F8-9CDE-14DE9E092A1C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9" name="직선 연결선 1188">
                <a:extLst>
                  <a:ext uri="{FF2B5EF4-FFF2-40B4-BE49-F238E27FC236}">
                    <a16:creationId xmlns:a16="http://schemas.microsoft.com/office/drawing/2014/main" id="{9F56414B-7C53-4BF9-B39F-A5FC8EC43E12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0" name="직선 연결선 1189">
                <a:extLst>
                  <a:ext uri="{FF2B5EF4-FFF2-40B4-BE49-F238E27FC236}">
                    <a16:creationId xmlns:a16="http://schemas.microsoft.com/office/drawing/2014/main" id="{1705D48A-2935-48F4-AF6A-DE9986EE1901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1" name="직선 연결선 1190">
                <a:extLst>
                  <a:ext uri="{FF2B5EF4-FFF2-40B4-BE49-F238E27FC236}">
                    <a16:creationId xmlns:a16="http://schemas.microsoft.com/office/drawing/2014/main" id="{90A4F5AB-9BF4-4C97-B47C-33EEFF43A4BD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2" name="직선 연결선 1191">
                <a:extLst>
                  <a:ext uri="{FF2B5EF4-FFF2-40B4-BE49-F238E27FC236}">
                    <a16:creationId xmlns:a16="http://schemas.microsoft.com/office/drawing/2014/main" id="{DA5A64EA-0096-4591-B218-DB7965F09B22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3" name="직선 연결선 1192">
                <a:extLst>
                  <a:ext uri="{FF2B5EF4-FFF2-40B4-BE49-F238E27FC236}">
                    <a16:creationId xmlns:a16="http://schemas.microsoft.com/office/drawing/2014/main" id="{2AC35204-7F02-4B75-A4A3-521645DC8093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4" name="직선 연결선 1193">
                <a:extLst>
                  <a:ext uri="{FF2B5EF4-FFF2-40B4-BE49-F238E27FC236}">
                    <a16:creationId xmlns:a16="http://schemas.microsoft.com/office/drawing/2014/main" id="{BB25B958-FE1F-4AC5-BD82-B11844FF0B5A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76" name="직선 연결선 1175">
            <a:extLst>
              <a:ext uri="{FF2B5EF4-FFF2-40B4-BE49-F238E27FC236}">
                <a16:creationId xmlns:a16="http://schemas.microsoft.com/office/drawing/2014/main" id="{732D0A3D-B92F-42BC-8FDB-0412B68C00EF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직선 연결선 1176">
            <a:extLst>
              <a:ext uri="{FF2B5EF4-FFF2-40B4-BE49-F238E27FC236}">
                <a16:creationId xmlns:a16="http://schemas.microsoft.com/office/drawing/2014/main" id="{4EB9B3B1-C845-47B9-8191-AE44139C3D77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53790</xdr:colOff>
      <xdr:row>2351</xdr:row>
      <xdr:rowOff>136710</xdr:rowOff>
    </xdr:from>
    <xdr:to>
      <xdr:col>4</xdr:col>
      <xdr:colOff>441514</xdr:colOff>
      <xdr:row>2353</xdr:row>
      <xdr:rowOff>91885</xdr:rowOff>
    </xdr:to>
    <xdr:sp macro="" textlink="">
      <xdr:nvSpPr>
        <xdr:cNvPr id="1195" name="타원 1194">
          <a:extLst>
            <a:ext uri="{FF2B5EF4-FFF2-40B4-BE49-F238E27FC236}">
              <a16:creationId xmlns:a16="http://schemas.microsoft.com/office/drawing/2014/main" id="{3F04CF69-31F2-4865-B7AC-20CFC4D38FF0}"/>
            </a:ext>
          </a:extLst>
        </xdr:cNvPr>
        <xdr:cNvSpPr/>
      </xdr:nvSpPr>
      <xdr:spPr>
        <a:xfrm>
          <a:off x="2248350" y="2188078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441513</xdr:colOff>
      <xdr:row>2351</xdr:row>
      <xdr:rowOff>165846</xdr:rowOff>
    </xdr:from>
    <xdr:to>
      <xdr:col>8</xdr:col>
      <xdr:colOff>201708</xdr:colOff>
      <xdr:row>2353</xdr:row>
      <xdr:rowOff>121021</xdr:rowOff>
    </xdr:to>
    <xdr:sp macro="" textlink="">
      <xdr:nvSpPr>
        <xdr:cNvPr id="1196" name="타원 1195">
          <a:extLst>
            <a:ext uri="{FF2B5EF4-FFF2-40B4-BE49-F238E27FC236}">
              <a16:creationId xmlns:a16="http://schemas.microsoft.com/office/drawing/2014/main" id="{2F0BD208-E0DE-4E5B-B765-C007AECBC752}"/>
            </a:ext>
          </a:extLst>
        </xdr:cNvPr>
        <xdr:cNvSpPr/>
      </xdr:nvSpPr>
      <xdr:spPr>
        <a:xfrm>
          <a:off x="5935533" y="218836986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268942</xdr:colOff>
      <xdr:row>2345</xdr:row>
      <xdr:rowOff>4486</xdr:rowOff>
    </xdr:from>
    <xdr:to>
      <xdr:col>11</xdr:col>
      <xdr:colOff>421342</xdr:colOff>
      <xdr:row>2348</xdr:row>
      <xdr:rowOff>138957</xdr:rowOff>
    </xdr:to>
    <xdr:sp macro="" textlink="">
      <xdr:nvSpPr>
        <xdr:cNvPr id="1197" name="직사각형 1196">
          <a:extLst>
            <a:ext uri="{FF2B5EF4-FFF2-40B4-BE49-F238E27FC236}">
              <a16:creationId xmlns:a16="http://schemas.microsoft.com/office/drawing/2014/main" id="{9325CB51-741B-49F1-9DA6-2E1C3A957F16}"/>
            </a:ext>
          </a:extLst>
        </xdr:cNvPr>
        <xdr:cNvSpPr/>
      </xdr:nvSpPr>
      <xdr:spPr>
        <a:xfrm>
          <a:off x="1229062" y="217395466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988356</xdr:colOff>
      <xdr:row>2345</xdr:row>
      <xdr:rowOff>3</xdr:rowOff>
    </xdr:from>
    <xdr:to>
      <xdr:col>9</xdr:col>
      <xdr:colOff>486337</xdr:colOff>
      <xdr:row>2348</xdr:row>
      <xdr:rowOff>80685</xdr:rowOff>
    </xdr:to>
    <xdr:sp macro="" textlink="">
      <xdr:nvSpPr>
        <xdr:cNvPr id="1198" name="Text Box 1">
          <a:extLst>
            <a:ext uri="{FF2B5EF4-FFF2-40B4-BE49-F238E27FC236}">
              <a16:creationId xmlns:a16="http://schemas.microsoft.com/office/drawing/2014/main" id="{328CA071-1FEF-43E4-8F6F-9ACE53901DCA}"/>
            </a:ext>
          </a:extLst>
        </xdr:cNvPr>
        <xdr:cNvSpPr txBox="1">
          <a:spLocks noChangeArrowheads="1"/>
        </xdr:cNvSpPr>
      </xdr:nvSpPr>
      <xdr:spPr bwMode="auto">
        <a:xfrm>
          <a:off x="3182916" y="217390983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280147</xdr:colOff>
      <xdr:row>2347</xdr:row>
      <xdr:rowOff>150158</xdr:rowOff>
    </xdr:from>
    <xdr:to>
      <xdr:col>2</xdr:col>
      <xdr:colOff>342901</xdr:colOff>
      <xdr:row>2349</xdr:row>
      <xdr:rowOff>105334</xdr:rowOff>
    </xdr:to>
    <xdr:sp macro="" textlink="">
      <xdr:nvSpPr>
        <xdr:cNvPr id="1199" name="타원 1198">
          <a:extLst>
            <a:ext uri="{FF2B5EF4-FFF2-40B4-BE49-F238E27FC236}">
              <a16:creationId xmlns:a16="http://schemas.microsoft.com/office/drawing/2014/main" id="{BBA367B2-EC78-43CF-B10C-A879E1AD8FD2}"/>
            </a:ext>
          </a:extLst>
        </xdr:cNvPr>
        <xdr:cNvSpPr/>
      </xdr:nvSpPr>
      <xdr:spPr>
        <a:xfrm>
          <a:off x="1240267" y="21796785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208427</xdr:colOff>
      <xdr:row>2347</xdr:row>
      <xdr:rowOff>179294</xdr:rowOff>
    </xdr:from>
    <xdr:to>
      <xdr:col>4</xdr:col>
      <xdr:colOff>596151</xdr:colOff>
      <xdr:row>2349</xdr:row>
      <xdr:rowOff>124945</xdr:rowOff>
    </xdr:to>
    <xdr:sp macro="" textlink="">
      <xdr:nvSpPr>
        <xdr:cNvPr id="1200" name="타원 1199">
          <a:extLst>
            <a:ext uri="{FF2B5EF4-FFF2-40B4-BE49-F238E27FC236}">
              <a16:creationId xmlns:a16="http://schemas.microsoft.com/office/drawing/2014/main" id="{7A03967B-57BE-419A-BA57-41DA8ED63D8F}"/>
            </a:ext>
          </a:extLst>
        </xdr:cNvPr>
        <xdr:cNvSpPr/>
      </xdr:nvSpPr>
      <xdr:spPr>
        <a:xfrm>
          <a:off x="2402987" y="217996994"/>
          <a:ext cx="387724" cy="3723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147918</xdr:colOff>
      <xdr:row>2347</xdr:row>
      <xdr:rowOff>174812</xdr:rowOff>
    </xdr:from>
    <xdr:to>
      <xdr:col>5</xdr:col>
      <xdr:colOff>535642</xdr:colOff>
      <xdr:row>2349</xdr:row>
      <xdr:rowOff>129988</xdr:rowOff>
    </xdr:to>
    <xdr:sp macro="" textlink="">
      <xdr:nvSpPr>
        <xdr:cNvPr id="1201" name="타원 1200">
          <a:extLst>
            <a:ext uri="{FF2B5EF4-FFF2-40B4-BE49-F238E27FC236}">
              <a16:creationId xmlns:a16="http://schemas.microsoft.com/office/drawing/2014/main" id="{F45CE9FE-F1AA-41CC-946F-3838B2C42579}"/>
            </a:ext>
          </a:extLst>
        </xdr:cNvPr>
        <xdr:cNvSpPr/>
      </xdr:nvSpPr>
      <xdr:spPr>
        <a:xfrm>
          <a:off x="3805518" y="21799251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76201</xdr:colOff>
      <xdr:row>2347</xdr:row>
      <xdr:rowOff>215152</xdr:rowOff>
    </xdr:from>
    <xdr:to>
      <xdr:col>6</xdr:col>
      <xdr:colOff>463925</xdr:colOff>
      <xdr:row>2349</xdr:row>
      <xdr:rowOff>170328</xdr:rowOff>
    </xdr:to>
    <xdr:sp macro="" textlink="">
      <xdr:nvSpPr>
        <xdr:cNvPr id="1202" name="타원 1201">
          <a:extLst>
            <a:ext uri="{FF2B5EF4-FFF2-40B4-BE49-F238E27FC236}">
              <a16:creationId xmlns:a16="http://schemas.microsoft.com/office/drawing/2014/main" id="{5F550FA4-1DC3-42C4-A280-904DFC9983F6}"/>
            </a:ext>
          </a:extLst>
        </xdr:cNvPr>
        <xdr:cNvSpPr/>
      </xdr:nvSpPr>
      <xdr:spPr>
        <a:xfrm>
          <a:off x="4945381" y="21803285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329453</xdr:colOff>
      <xdr:row>2347</xdr:row>
      <xdr:rowOff>154640</xdr:rowOff>
    </xdr:from>
    <xdr:to>
      <xdr:col>9</xdr:col>
      <xdr:colOff>89647</xdr:colOff>
      <xdr:row>2349</xdr:row>
      <xdr:rowOff>109816</xdr:rowOff>
    </xdr:to>
    <xdr:sp macro="" textlink="">
      <xdr:nvSpPr>
        <xdr:cNvPr id="1203" name="타원 1202">
          <a:extLst>
            <a:ext uri="{FF2B5EF4-FFF2-40B4-BE49-F238E27FC236}">
              <a16:creationId xmlns:a16="http://schemas.microsoft.com/office/drawing/2014/main" id="{35A6B6F3-9998-4C54-B54D-CA2BABF3195D}"/>
            </a:ext>
          </a:extLst>
        </xdr:cNvPr>
        <xdr:cNvSpPr/>
      </xdr:nvSpPr>
      <xdr:spPr>
        <a:xfrm>
          <a:off x="6448313" y="217972340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672355</xdr:colOff>
      <xdr:row>2344</xdr:row>
      <xdr:rowOff>194981</xdr:rowOff>
    </xdr:from>
    <xdr:to>
      <xdr:col>4</xdr:col>
      <xdr:colOff>1060079</xdr:colOff>
      <xdr:row>2346</xdr:row>
      <xdr:rowOff>150157</xdr:rowOff>
    </xdr:to>
    <xdr:sp macro="" textlink="">
      <xdr:nvSpPr>
        <xdr:cNvPr id="1204" name="타원 1203">
          <a:extLst>
            <a:ext uri="{FF2B5EF4-FFF2-40B4-BE49-F238E27FC236}">
              <a16:creationId xmlns:a16="http://schemas.microsoft.com/office/drawing/2014/main" id="{EB561AA5-6D8B-4385-AE14-5E7282760C96}"/>
            </a:ext>
          </a:extLst>
        </xdr:cNvPr>
        <xdr:cNvSpPr/>
      </xdr:nvSpPr>
      <xdr:spPr>
        <a:xfrm>
          <a:off x="2866915" y="217372601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354109</xdr:colOff>
      <xdr:row>2347</xdr:row>
      <xdr:rowOff>55581</xdr:rowOff>
    </xdr:from>
    <xdr:to>
      <xdr:col>11</xdr:col>
      <xdr:colOff>414618</xdr:colOff>
      <xdr:row>2348</xdr:row>
      <xdr:rowOff>112061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025784A9-98EE-4CE3-B9DB-08EC2A89EAE4}"/>
            </a:ext>
          </a:extLst>
        </xdr:cNvPr>
        <xdr:cNvSpPr txBox="1"/>
      </xdr:nvSpPr>
      <xdr:spPr>
        <a:xfrm>
          <a:off x="7829329" y="217873281"/>
          <a:ext cx="670109" cy="26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/>
            <a:t>로그아웃</a:t>
          </a:r>
        </a:p>
      </xdr:txBody>
    </xdr:sp>
    <xdr:clientData/>
  </xdr:twoCellAnchor>
  <xdr:twoCellAnchor>
    <xdr:from>
      <xdr:col>10</xdr:col>
      <xdr:colOff>89649</xdr:colOff>
      <xdr:row>2345</xdr:row>
      <xdr:rowOff>212914</xdr:rowOff>
    </xdr:from>
    <xdr:to>
      <xdr:col>10</xdr:col>
      <xdr:colOff>515472</xdr:colOff>
      <xdr:row>2347</xdr:row>
      <xdr:rowOff>183776</xdr:rowOff>
    </xdr:to>
    <xdr:sp macro="" textlink="">
      <xdr:nvSpPr>
        <xdr:cNvPr id="1206" name="타원 1205">
          <a:extLst>
            <a:ext uri="{FF2B5EF4-FFF2-40B4-BE49-F238E27FC236}">
              <a16:creationId xmlns:a16="http://schemas.microsoft.com/office/drawing/2014/main" id="{49DBC296-7826-4911-8727-054B023238D0}"/>
            </a:ext>
          </a:extLst>
        </xdr:cNvPr>
        <xdr:cNvSpPr/>
      </xdr:nvSpPr>
      <xdr:spPr>
        <a:xfrm>
          <a:off x="7564869" y="217603894"/>
          <a:ext cx="425823" cy="3975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9</xdr:col>
      <xdr:colOff>522195</xdr:colOff>
      <xdr:row>2347</xdr:row>
      <xdr:rowOff>197225</xdr:rowOff>
    </xdr:from>
    <xdr:to>
      <xdr:col>10</xdr:col>
      <xdr:colOff>313765</xdr:colOff>
      <xdr:row>2349</xdr:row>
      <xdr:rowOff>158563</xdr:rowOff>
    </xdr:to>
    <xdr:sp macro="" textlink="">
      <xdr:nvSpPr>
        <xdr:cNvPr id="1207" name="타원 1206">
          <a:extLst>
            <a:ext uri="{FF2B5EF4-FFF2-40B4-BE49-F238E27FC236}">
              <a16:creationId xmlns:a16="http://schemas.microsoft.com/office/drawing/2014/main" id="{D9B13300-B1AF-4835-8C99-B93282BD6480}"/>
            </a:ext>
          </a:extLst>
        </xdr:cNvPr>
        <xdr:cNvSpPr/>
      </xdr:nvSpPr>
      <xdr:spPr>
        <a:xfrm>
          <a:off x="7265895" y="218014925"/>
          <a:ext cx="523090" cy="3880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300"/>
            <a:t>10</a:t>
          </a:r>
          <a:endParaRPr lang="ko-KR" altLang="en-US" sz="1300"/>
        </a:p>
      </xdr:txBody>
    </xdr:sp>
    <xdr:clientData/>
  </xdr:twoCellAnchor>
  <xdr:twoCellAnchor>
    <xdr:from>
      <xdr:col>2</xdr:col>
      <xdr:colOff>156881</xdr:colOff>
      <xdr:row>2409</xdr:row>
      <xdr:rowOff>44824</xdr:rowOff>
    </xdr:from>
    <xdr:to>
      <xdr:col>5</xdr:col>
      <xdr:colOff>145676</xdr:colOff>
      <xdr:row>2411</xdr:row>
      <xdr:rowOff>123265</xdr:rowOff>
    </xdr:to>
    <xdr:sp macro="" textlink="">
      <xdr:nvSpPr>
        <xdr:cNvPr id="1208" name="Text Box 1">
          <a:extLst>
            <a:ext uri="{FF2B5EF4-FFF2-40B4-BE49-F238E27FC236}">
              <a16:creationId xmlns:a16="http://schemas.microsoft.com/office/drawing/2014/main" id="{4D8E8E74-F1E7-4C87-8F88-39F9C29EA0F7}"/>
            </a:ext>
          </a:extLst>
        </xdr:cNvPr>
        <xdr:cNvSpPr txBox="1">
          <a:spLocks noChangeArrowheads="1"/>
        </xdr:cNvSpPr>
      </xdr:nvSpPr>
      <xdr:spPr bwMode="auto">
        <a:xfrm>
          <a:off x="1437041" y="231022264"/>
          <a:ext cx="2366235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신고 회원 리스트</a:t>
          </a:r>
        </a:p>
      </xdr:txBody>
    </xdr:sp>
    <xdr:clientData/>
  </xdr:twoCellAnchor>
  <xdr:twoCellAnchor>
    <xdr:from>
      <xdr:col>1</xdr:col>
      <xdr:colOff>201707</xdr:colOff>
      <xdr:row>2404</xdr:row>
      <xdr:rowOff>179294</xdr:rowOff>
    </xdr:from>
    <xdr:to>
      <xdr:col>11</xdr:col>
      <xdr:colOff>358588</xdr:colOff>
      <xdr:row>2408</xdr:row>
      <xdr:rowOff>56029</xdr:rowOff>
    </xdr:to>
    <xdr:sp macro="" textlink="">
      <xdr:nvSpPr>
        <xdr:cNvPr id="1209" name="사각형: 둥근 모서리 3">
          <a:extLst>
            <a:ext uri="{FF2B5EF4-FFF2-40B4-BE49-F238E27FC236}">
              <a16:creationId xmlns:a16="http://schemas.microsoft.com/office/drawing/2014/main" id="{7946513A-BBA5-4130-84F0-1204D28938C1}"/>
            </a:ext>
          </a:extLst>
        </xdr:cNvPr>
        <xdr:cNvSpPr/>
      </xdr:nvSpPr>
      <xdr:spPr>
        <a:xfrm>
          <a:off x="1161827" y="230089934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33618</xdr:colOff>
      <xdr:row>2412</xdr:row>
      <xdr:rowOff>11205</xdr:rowOff>
    </xdr:from>
    <xdr:to>
      <xdr:col>11</xdr:col>
      <xdr:colOff>212911</xdr:colOff>
      <xdr:row>2426</xdr:row>
      <xdr:rowOff>201706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E6B37C18-69BF-45B9-94D3-7AE7ED9DE9D8}"/>
            </a:ext>
          </a:extLst>
        </xdr:cNvPr>
        <xdr:cNvSpPr txBox="1"/>
      </xdr:nvSpPr>
      <xdr:spPr>
        <a:xfrm>
          <a:off x="1313778" y="231628725"/>
          <a:ext cx="6983953" cy="3177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황승국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5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승국짱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퐝승쿡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2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핵노답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10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승쿡쿡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8</a:t>
          </a:r>
          <a:endParaRPr lang="en-US" altLang="ko-KR" sz="12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</xdr:txBody>
    </xdr:sp>
    <xdr:clientData/>
  </xdr:twoCellAnchor>
  <xdr:twoCellAnchor>
    <xdr:from>
      <xdr:col>2</xdr:col>
      <xdr:colOff>324972</xdr:colOff>
      <xdr:row>2412</xdr:row>
      <xdr:rowOff>40341</xdr:rowOff>
    </xdr:from>
    <xdr:to>
      <xdr:col>11</xdr:col>
      <xdr:colOff>134470</xdr:colOff>
      <xdr:row>2413</xdr:row>
      <xdr:rowOff>156883</xdr:rowOff>
    </xdr:to>
    <xdr:sp macro="" textlink="">
      <xdr:nvSpPr>
        <xdr:cNvPr id="1211" name="Text Box 1">
          <a:extLst>
            <a:ext uri="{FF2B5EF4-FFF2-40B4-BE49-F238E27FC236}">
              <a16:creationId xmlns:a16="http://schemas.microsoft.com/office/drawing/2014/main" id="{7A1EC084-CCE3-4025-87E9-8CC529D738B3}"/>
            </a:ext>
          </a:extLst>
        </xdr:cNvPr>
        <xdr:cNvSpPr txBox="1">
          <a:spLocks noChangeArrowheads="1"/>
        </xdr:cNvSpPr>
      </xdr:nvSpPr>
      <xdr:spPr bwMode="auto">
        <a:xfrm>
          <a:off x="1605132" y="231657861"/>
          <a:ext cx="6614158" cy="3299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400" b="1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번호           회원              횟수         경고 메시지             탈퇴</a:t>
          </a:r>
        </a:p>
      </xdr:txBody>
    </xdr:sp>
    <xdr:clientData/>
  </xdr:twoCellAnchor>
  <xdr:twoCellAnchor>
    <xdr:from>
      <xdr:col>9</xdr:col>
      <xdr:colOff>129986</xdr:colOff>
      <xdr:row>2414</xdr:row>
      <xdr:rowOff>152400</xdr:rowOff>
    </xdr:from>
    <xdr:to>
      <xdr:col>9</xdr:col>
      <xdr:colOff>437021</xdr:colOff>
      <xdr:row>2423</xdr:row>
      <xdr:rowOff>145689</xdr:rowOff>
    </xdr:to>
    <xdr:grpSp>
      <xdr:nvGrpSpPr>
        <xdr:cNvPr id="1212" name="그룹 1211">
          <a:extLst>
            <a:ext uri="{FF2B5EF4-FFF2-40B4-BE49-F238E27FC236}">
              <a16:creationId xmlns:a16="http://schemas.microsoft.com/office/drawing/2014/main" id="{C5900ED7-AFE9-4DEC-BEDD-714B14DBECF7}"/>
            </a:ext>
          </a:extLst>
        </xdr:cNvPr>
        <xdr:cNvGrpSpPr/>
      </xdr:nvGrpSpPr>
      <xdr:grpSpPr>
        <a:xfrm>
          <a:off x="6136339" y="534684194"/>
          <a:ext cx="307035" cy="2010348"/>
          <a:chOff x="6898341" y="255534458"/>
          <a:chExt cx="307035" cy="2010348"/>
        </a:xfrm>
      </xdr:grpSpPr>
      <xdr:sp macro="" textlink="">
        <xdr:nvSpPr>
          <xdr:cNvPr id="1213" name="직사각형 1212">
            <a:extLst>
              <a:ext uri="{FF2B5EF4-FFF2-40B4-BE49-F238E27FC236}">
                <a16:creationId xmlns:a16="http://schemas.microsoft.com/office/drawing/2014/main" id="{8AD447BC-4F6A-4D8A-B265-756D3ACAE136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4" name="직사각형 1213">
            <a:extLst>
              <a:ext uri="{FF2B5EF4-FFF2-40B4-BE49-F238E27FC236}">
                <a16:creationId xmlns:a16="http://schemas.microsoft.com/office/drawing/2014/main" id="{D478579C-BA3F-4B78-AB4C-E6B6859FF0A4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5" name="직사각형 1214">
            <a:extLst>
              <a:ext uri="{FF2B5EF4-FFF2-40B4-BE49-F238E27FC236}">
                <a16:creationId xmlns:a16="http://schemas.microsoft.com/office/drawing/2014/main" id="{461CBF1C-A7CD-4303-99D7-E519F02433A2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6" name="직사각형 1215">
            <a:extLst>
              <a:ext uri="{FF2B5EF4-FFF2-40B4-BE49-F238E27FC236}">
                <a16:creationId xmlns:a16="http://schemas.microsoft.com/office/drawing/2014/main" id="{C338161E-DD10-4796-A34B-E3A64CDB275E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7" name="직사각형 1216">
            <a:extLst>
              <a:ext uri="{FF2B5EF4-FFF2-40B4-BE49-F238E27FC236}">
                <a16:creationId xmlns:a16="http://schemas.microsoft.com/office/drawing/2014/main" id="{F464A62E-BFFA-44BE-B1E8-5C752051CB80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540122</xdr:colOff>
      <xdr:row>2414</xdr:row>
      <xdr:rowOff>159123</xdr:rowOff>
    </xdr:from>
    <xdr:to>
      <xdr:col>7</xdr:col>
      <xdr:colOff>219627</xdr:colOff>
      <xdr:row>2423</xdr:row>
      <xdr:rowOff>152412</xdr:rowOff>
    </xdr:to>
    <xdr:grpSp>
      <xdr:nvGrpSpPr>
        <xdr:cNvPr id="1218" name="그룹 1217">
          <a:extLst>
            <a:ext uri="{FF2B5EF4-FFF2-40B4-BE49-F238E27FC236}">
              <a16:creationId xmlns:a16="http://schemas.microsoft.com/office/drawing/2014/main" id="{4E88C354-A9E4-46D4-87BF-97EC97A56F69}"/>
            </a:ext>
          </a:extLst>
        </xdr:cNvPr>
        <xdr:cNvGrpSpPr/>
      </xdr:nvGrpSpPr>
      <xdr:grpSpPr>
        <a:xfrm>
          <a:off x="4663887" y="534690917"/>
          <a:ext cx="307034" cy="2010348"/>
          <a:chOff x="6898341" y="255534458"/>
          <a:chExt cx="307035" cy="2010348"/>
        </a:xfrm>
      </xdr:grpSpPr>
      <xdr:sp macro="" textlink="">
        <xdr:nvSpPr>
          <xdr:cNvPr id="1219" name="직사각형 1218">
            <a:extLst>
              <a:ext uri="{FF2B5EF4-FFF2-40B4-BE49-F238E27FC236}">
                <a16:creationId xmlns:a16="http://schemas.microsoft.com/office/drawing/2014/main" id="{1F608179-CBD9-42F9-A50E-0F6764E1371D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0" name="직사각형 1219">
            <a:extLst>
              <a:ext uri="{FF2B5EF4-FFF2-40B4-BE49-F238E27FC236}">
                <a16:creationId xmlns:a16="http://schemas.microsoft.com/office/drawing/2014/main" id="{041AC762-7442-4074-BA50-8C07CBBE7678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1" name="직사각형 1220">
            <a:extLst>
              <a:ext uri="{FF2B5EF4-FFF2-40B4-BE49-F238E27FC236}">
                <a16:creationId xmlns:a16="http://schemas.microsoft.com/office/drawing/2014/main" id="{D27D8E3B-17CD-4D02-834F-A54E9DE722CC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2" name="직사각형 1221">
            <a:extLst>
              <a:ext uri="{FF2B5EF4-FFF2-40B4-BE49-F238E27FC236}">
                <a16:creationId xmlns:a16="http://schemas.microsoft.com/office/drawing/2014/main" id="{E799929B-86CE-49BB-A2F2-E765A0A04BAC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3" name="직사각형 1222">
            <a:extLst>
              <a:ext uri="{FF2B5EF4-FFF2-40B4-BE49-F238E27FC236}">
                <a16:creationId xmlns:a16="http://schemas.microsoft.com/office/drawing/2014/main" id="{97FFA2B3-92A6-48A9-B23A-6F6ABAD9ECC8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78441</xdr:colOff>
      <xdr:row>2414</xdr:row>
      <xdr:rowOff>89646</xdr:rowOff>
    </xdr:from>
    <xdr:to>
      <xdr:col>11</xdr:col>
      <xdr:colOff>31378</xdr:colOff>
      <xdr:row>2415</xdr:row>
      <xdr:rowOff>134470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333994F6-9EBB-4389-B3AA-7E52BEA267F7}"/>
            </a:ext>
          </a:extLst>
        </xdr:cNvPr>
        <xdr:cNvSpPr/>
      </xdr:nvSpPr>
      <xdr:spPr>
        <a:xfrm>
          <a:off x="7553661" y="23213388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85164</xdr:colOff>
      <xdr:row>2416</xdr:row>
      <xdr:rowOff>51546</xdr:rowOff>
    </xdr:from>
    <xdr:to>
      <xdr:col>11</xdr:col>
      <xdr:colOff>38101</xdr:colOff>
      <xdr:row>2417</xdr:row>
      <xdr:rowOff>96370</xdr:rowOff>
    </xdr:to>
    <xdr:sp macro="" textlink="">
      <xdr:nvSpPr>
        <xdr:cNvPr id="1225" name="직사각형 1224">
          <a:extLst>
            <a:ext uri="{FF2B5EF4-FFF2-40B4-BE49-F238E27FC236}">
              <a16:creationId xmlns:a16="http://schemas.microsoft.com/office/drawing/2014/main" id="{A9B62ACC-3268-46B4-9A2A-B3EF51F9A489}"/>
            </a:ext>
          </a:extLst>
        </xdr:cNvPr>
        <xdr:cNvSpPr/>
      </xdr:nvSpPr>
      <xdr:spPr>
        <a:xfrm>
          <a:off x="7560384" y="23252250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69476</xdr:colOff>
      <xdr:row>2418</xdr:row>
      <xdr:rowOff>69476</xdr:rowOff>
    </xdr:from>
    <xdr:to>
      <xdr:col>11</xdr:col>
      <xdr:colOff>22413</xdr:colOff>
      <xdr:row>2419</xdr:row>
      <xdr:rowOff>114300</xdr:rowOff>
    </xdr:to>
    <xdr:sp macro="" textlink="">
      <xdr:nvSpPr>
        <xdr:cNvPr id="1226" name="직사각형 1225">
          <a:extLst>
            <a:ext uri="{FF2B5EF4-FFF2-40B4-BE49-F238E27FC236}">
              <a16:creationId xmlns:a16="http://schemas.microsoft.com/office/drawing/2014/main" id="{40AEAB7D-D463-415A-AA53-EBBDBEC1D2A8}"/>
            </a:ext>
          </a:extLst>
        </xdr:cNvPr>
        <xdr:cNvSpPr/>
      </xdr:nvSpPr>
      <xdr:spPr>
        <a:xfrm>
          <a:off x="7544696" y="23296715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76200</xdr:colOff>
      <xdr:row>2420</xdr:row>
      <xdr:rowOff>76199</xdr:rowOff>
    </xdr:from>
    <xdr:to>
      <xdr:col>11</xdr:col>
      <xdr:colOff>29137</xdr:colOff>
      <xdr:row>2421</xdr:row>
      <xdr:rowOff>121024</xdr:rowOff>
    </xdr:to>
    <xdr:sp macro="" textlink="">
      <xdr:nvSpPr>
        <xdr:cNvPr id="1227" name="직사각형 1226">
          <a:extLst>
            <a:ext uri="{FF2B5EF4-FFF2-40B4-BE49-F238E27FC236}">
              <a16:creationId xmlns:a16="http://schemas.microsoft.com/office/drawing/2014/main" id="{80AC7C34-234F-4FB4-96B0-03059DAF1A1C}"/>
            </a:ext>
          </a:extLst>
        </xdr:cNvPr>
        <xdr:cNvSpPr/>
      </xdr:nvSpPr>
      <xdr:spPr>
        <a:xfrm>
          <a:off x="7551420" y="233400599"/>
          <a:ext cx="562537" cy="2581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94130</xdr:colOff>
      <xdr:row>2422</xdr:row>
      <xdr:rowOff>127747</xdr:rowOff>
    </xdr:from>
    <xdr:to>
      <xdr:col>11</xdr:col>
      <xdr:colOff>47067</xdr:colOff>
      <xdr:row>2423</xdr:row>
      <xdr:rowOff>172571</xdr:rowOff>
    </xdr:to>
    <xdr:sp macro="" textlink="">
      <xdr:nvSpPr>
        <xdr:cNvPr id="1228" name="직사각형 1227">
          <a:extLst>
            <a:ext uri="{FF2B5EF4-FFF2-40B4-BE49-F238E27FC236}">
              <a16:creationId xmlns:a16="http://schemas.microsoft.com/office/drawing/2014/main" id="{E26E8823-3F10-4498-8E36-5FD0E991801D}"/>
            </a:ext>
          </a:extLst>
        </xdr:cNvPr>
        <xdr:cNvSpPr/>
      </xdr:nvSpPr>
      <xdr:spPr>
        <a:xfrm>
          <a:off x="7569350" y="233878867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6</xdr:col>
      <xdr:colOff>89648</xdr:colOff>
      <xdr:row>2413</xdr:row>
      <xdr:rowOff>134470</xdr:rowOff>
    </xdr:from>
    <xdr:to>
      <xdr:col>6</xdr:col>
      <xdr:colOff>477372</xdr:colOff>
      <xdr:row>2415</xdr:row>
      <xdr:rowOff>89645</xdr:rowOff>
    </xdr:to>
    <xdr:sp macro="" textlink="">
      <xdr:nvSpPr>
        <xdr:cNvPr id="1229" name="타원 1228">
          <a:extLst>
            <a:ext uri="{FF2B5EF4-FFF2-40B4-BE49-F238E27FC236}">
              <a16:creationId xmlns:a16="http://schemas.microsoft.com/office/drawing/2014/main" id="{40A13DBC-AA52-4373-84A5-6F59D2DFEDED}"/>
            </a:ext>
          </a:extLst>
        </xdr:cNvPr>
        <xdr:cNvSpPr/>
      </xdr:nvSpPr>
      <xdr:spPr>
        <a:xfrm>
          <a:off x="4958828" y="2319653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320490</xdr:colOff>
      <xdr:row>2412</xdr:row>
      <xdr:rowOff>163604</xdr:rowOff>
    </xdr:from>
    <xdr:to>
      <xdr:col>9</xdr:col>
      <xdr:colOff>80684</xdr:colOff>
      <xdr:row>2414</xdr:row>
      <xdr:rowOff>118780</xdr:rowOff>
    </xdr:to>
    <xdr:sp macro="" textlink="">
      <xdr:nvSpPr>
        <xdr:cNvPr id="1230" name="타원 1229">
          <a:extLst>
            <a:ext uri="{FF2B5EF4-FFF2-40B4-BE49-F238E27FC236}">
              <a16:creationId xmlns:a16="http://schemas.microsoft.com/office/drawing/2014/main" id="{B6FF480D-FA15-4B21-8EF4-0C5CC731EF7E}"/>
            </a:ext>
          </a:extLst>
        </xdr:cNvPr>
        <xdr:cNvSpPr/>
      </xdr:nvSpPr>
      <xdr:spPr>
        <a:xfrm>
          <a:off x="6439350" y="231781124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10</xdr:col>
      <xdr:colOff>416860</xdr:colOff>
      <xdr:row>2412</xdr:row>
      <xdr:rowOff>170328</xdr:rowOff>
    </xdr:from>
    <xdr:to>
      <xdr:col>11</xdr:col>
      <xdr:colOff>199466</xdr:colOff>
      <xdr:row>2414</xdr:row>
      <xdr:rowOff>125504</xdr:rowOff>
    </xdr:to>
    <xdr:sp macro="" textlink="">
      <xdr:nvSpPr>
        <xdr:cNvPr id="1231" name="타원 1230">
          <a:extLst>
            <a:ext uri="{FF2B5EF4-FFF2-40B4-BE49-F238E27FC236}">
              <a16:creationId xmlns:a16="http://schemas.microsoft.com/office/drawing/2014/main" id="{D6F198D5-A47A-4F03-96C0-B9FC802954CD}"/>
            </a:ext>
          </a:extLst>
        </xdr:cNvPr>
        <xdr:cNvSpPr/>
      </xdr:nvSpPr>
      <xdr:spPr>
        <a:xfrm>
          <a:off x="7892080" y="231787848"/>
          <a:ext cx="392206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1</xdr:col>
      <xdr:colOff>224115</xdr:colOff>
      <xdr:row>2464</xdr:row>
      <xdr:rowOff>112058</xdr:rowOff>
    </xdr:from>
    <xdr:to>
      <xdr:col>11</xdr:col>
      <xdr:colOff>439268</xdr:colOff>
      <xdr:row>2488</xdr:row>
      <xdr:rowOff>4481</xdr:rowOff>
    </xdr:to>
    <xdr:sp macro="" textlink="">
      <xdr:nvSpPr>
        <xdr:cNvPr id="1232" name="직사각형 1231">
          <a:extLst>
            <a:ext uri="{FF2B5EF4-FFF2-40B4-BE49-F238E27FC236}">
              <a16:creationId xmlns:a16="http://schemas.microsoft.com/office/drawing/2014/main" id="{B766C237-98D4-4219-9F32-5D5DFD7B72CC}"/>
            </a:ext>
          </a:extLst>
        </xdr:cNvPr>
        <xdr:cNvSpPr/>
      </xdr:nvSpPr>
      <xdr:spPr>
        <a:xfrm>
          <a:off x="1184235" y="242755718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246529</xdr:colOff>
      <xdr:row>2464</xdr:row>
      <xdr:rowOff>145676</xdr:rowOff>
    </xdr:from>
    <xdr:to>
      <xdr:col>11</xdr:col>
      <xdr:colOff>403410</xdr:colOff>
      <xdr:row>2468</xdr:row>
      <xdr:rowOff>22411</xdr:rowOff>
    </xdr:to>
    <xdr:sp macro="" textlink="">
      <xdr:nvSpPr>
        <xdr:cNvPr id="1233" name="사각형: 둥근 모서리 3">
          <a:extLst>
            <a:ext uri="{FF2B5EF4-FFF2-40B4-BE49-F238E27FC236}">
              <a16:creationId xmlns:a16="http://schemas.microsoft.com/office/drawing/2014/main" id="{DDB8B574-E4BA-4953-9254-BC0828F0C187}"/>
            </a:ext>
          </a:extLst>
        </xdr:cNvPr>
        <xdr:cNvSpPr/>
      </xdr:nvSpPr>
      <xdr:spPr>
        <a:xfrm>
          <a:off x="1206649" y="242789336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212911</xdr:colOff>
      <xdr:row>2468</xdr:row>
      <xdr:rowOff>156882</xdr:rowOff>
    </xdr:from>
    <xdr:to>
      <xdr:col>5</xdr:col>
      <xdr:colOff>649941</xdr:colOff>
      <xdr:row>2471</xdr:row>
      <xdr:rowOff>11205</xdr:rowOff>
    </xdr:to>
    <xdr:sp macro="" textlink="">
      <xdr:nvSpPr>
        <xdr:cNvPr id="1234" name="Text Box 1">
          <a:extLst>
            <a:ext uri="{FF2B5EF4-FFF2-40B4-BE49-F238E27FC236}">
              <a16:creationId xmlns:a16="http://schemas.microsoft.com/office/drawing/2014/main" id="{797DF1E3-8881-4EA5-B057-B7DDC9964F4D}"/>
            </a:ext>
          </a:extLst>
        </xdr:cNvPr>
        <xdr:cNvSpPr txBox="1">
          <a:spLocks noChangeArrowheads="1"/>
        </xdr:cNvSpPr>
      </xdr:nvSpPr>
      <xdr:spPr bwMode="auto">
        <a:xfrm>
          <a:off x="1493071" y="243653982"/>
          <a:ext cx="2814470" cy="4944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275665</xdr:colOff>
      <xdr:row>2405</xdr:row>
      <xdr:rowOff>152399</xdr:rowOff>
    </xdr:from>
    <xdr:to>
      <xdr:col>5</xdr:col>
      <xdr:colOff>663389</xdr:colOff>
      <xdr:row>2407</xdr:row>
      <xdr:rowOff>107575</xdr:rowOff>
    </xdr:to>
    <xdr:sp macro="" textlink="">
      <xdr:nvSpPr>
        <xdr:cNvPr id="1235" name="타원 1234">
          <a:extLst>
            <a:ext uri="{FF2B5EF4-FFF2-40B4-BE49-F238E27FC236}">
              <a16:creationId xmlns:a16="http://schemas.microsoft.com/office/drawing/2014/main" id="{686DF121-A267-4A84-A5D9-295F599B6358}"/>
            </a:ext>
          </a:extLst>
        </xdr:cNvPr>
        <xdr:cNvSpPr/>
      </xdr:nvSpPr>
      <xdr:spPr>
        <a:xfrm>
          <a:off x="3933265" y="23027639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224115</xdr:colOff>
      <xdr:row>2408</xdr:row>
      <xdr:rowOff>33619</xdr:rowOff>
    </xdr:from>
    <xdr:to>
      <xdr:col>2</xdr:col>
      <xdr:colOff>286869</xdr:colOff>
      <xdr:row>2409</xdr:row>
      <xdr:rowOff>212912</xdr:rowOff>
    </xdr:to>
    <xdr:sp macro="" textlink="">
      <xdr:nvSpPr>
        <xdr:cNvPr id="1236" name="타원 1235">
          <a:extLst>
            <a:ext uri="{FF2B5EF4-FFF2-40B4-BE49-F238E27FC236}">
              <a16:creationId xmlns:a16="http://schemas.microsoft.com/office/drawing/2014/main" id="{AD45494D-8326-48DE-A520-833B387926E9}"/>
            </a:ext>
          </a:extLst>
        </xdr:cNvPr>
        <xdr:cNvSpPr/>
      </xdr:nvSpPr>
      <xdr:spPr>
        <a:xfrm>
          <a:off x="1184235" y="230797699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257735</xdr:colOff>
      <xdr:row>2411</xdr:row>
      <xdr:rowOff>112059</xdr:rowOff>
    </xdr:from>
    <xdr:to>
      <xdr:col>2</xdr:col>
      <xdr:colOff>320489</xdr:colOff>
      <xdr:row>2413</xdr:row>
      <xdr:rowOff>67235</xdr:rowOff>
    </xdr:to>
    <xdr:sp macro="" textlink="">
      <xdr:nvSpPr>
        <xdr:cNvPr id="1237" name="타원 1236">
          <a:extLst>
            <a:ext uri="{FF2B5EF4-FFF2-40B4-BE49-F238E27FC236}">
              <a16:creationId xmlns:a16="http://schemas.microsoft.com/office/drawing/2014/main" id="{B1D47C42-720E-4F8A-841F-A71C500263E1}"/>
            </a:ext>
          </a:extLst>
        </xdr:cNvPr>
        <xdr:cNvSpPr/>
      </xdr:nvSpPr>
      <xdr:spPr>
        <a:xfrm>
          <a:off x="1217855" y="231516219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89646</xdr:colOff>
      <xdr:row>2411</xdr:row>
      <xdr:rowOff>112058</xdr:rowOff>
    </xdr:from>
    <xdr:to>
      <xdr:col>4</xdr:col>
      <xdr:colOff>477370</xdr:colOff>
      <xdr:row>2413</xdr:row>
      <xdr:rowOff>67234</xdr:rowOff>
    </xdr:to>
    <xdr:sp macro="" textlink="">
      <xdr:nvSpPr>
        <xdr:cNvPr id="1238" name="타원 1237">
          <a:extLst>
            <a:ext uri="{FF2B5EF4-FFF2-40B4-BE49-F238E27FC236}">
              <a16:creationId xmlns:a16="http://schemas.microsoft.com/office/drawing/2014/main" id="{8A7E7787-7235-4B14-9FB7-FF174401E851}"/>
            </a:ext>
          </a:extLst>
        </xdr:cNvPr>
        <xdr:cNvSpPr/>
      </xdr:nvSpPr>
      <xdr:spPr>
        <a:xfrm>
          <a:off x="2284206" y="231516218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5</xdr:col>
      <xdr:colOff>85165</xdr:colOff>
      <xdr:row>2411</xdr:row>
      <xdr:rowOff>141193</xdr:rowOff>
    </xdr:from>
    <xdr:to>
      <xdr:col>5</xdr:col>
      <xdr:colOff>472889</xdr:colOff>
      <xdr:row>2413</xdr:row>
      <xdr:rowOff>96369</xdr:rowOff>
    </xdr:to>
    <xdr:sp macro="" textlink="">
      <xdr:nvSpPr>
        <xdr:cNvPr id="1239" name="타원 1238">
          <a:extLst>
            <a:ext uri="{FF2B5EF4-FFF2-40B4-BE49-F238E27FC236}">
              <a16:creationId xmlns:a16="http://schemas.microsoft.com/office/drawing/2014/main" id="{30D67BFF-FE05-46CD-823B-2DE585F2546A}"/>
            </a:ext>
          </a:extLst>
        </xdr:cNvPr>
        <xdr:cNvSpPr/>
      </xdr:nvSpPr>
      <xdr:spPr>
        <a:xfrm>
          <a:off x="3742765" y="231545353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101813</xdr:colOff>
      <xdr:row>2471</xdr:row>
      <xdr:rowOff>201705</xdr:rowOff>
    </xdr:from>
    <xdr:to>
      <xdr:col>10</xdr:col>
      <xdr:colOff>437031</xdr:colOff>
      <xdr:row>2483</xdr:row>
      <xdr:rowOff>134471</xdr:rowOff>
    </xdr:to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C296FAE4-A682-47EE-A60B-1C83C8E67E0C}"/>
            </a:ext>
          </a:extLst>
        </xdr:cNvPr>
        <xdr:cNvSpPr txBox="1"/>
      </xdr:nvSpPr>
      <xdr:spPr>
        <a:xfrm>
          <a:off x="1839173" y="244338885"/>
          <a:ext cx="6073078" cy="2493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</a:t>
          </a:r>
          <a:r>
            <a:rPr lang="en-US" altLang="ko-KR" sz="1100" baseline="0"/>
            <a:t>         </a:t>
          </a:r>
          <a:r>
            <a:rPr lang="ko-KR" altLang="en-US" sz="1100"/>
            <a:t>제목</a:t>
          </a:r>
          <a:r>
            <a:rPr lang="en-US" altLang="ko-KR" sz="1100"/>
            <a:t>		</a:t>
          </a:r>
          <a:r>
            <a:rPr lang="ko-KR" altLang="en-US" sz="1100"/>
            <a:t>작성자</a:t>
          </a:r>
          <a:r>
            <a:rPr lang="en-US" altLang="ko-KR" sz="1100"/>
            <a:t>	             </a:t>
          </a:r>
          <a:r>
            <a:rPr lang="ko-KR" altLang="en-US" sz="1100"/>
            <a:t>날짜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</a:t>
          </a:r>
          <a:r>
            <a:rPr lang="en-US" altLang="ko-KR" sz="1100" baseline="0"/>
            <a:t>	</a:t>
          </a:r>
          <a:r>
            <a:rPr lang="ko-KR" altLang="en-US" sz="1100"/>
            <a:t>짱짱맨</a:t>
          </a:r>
          <a:r>
            <a:rPr lang="en-US" altLang="ko-KR" sz="1100" baseline="0"/>
            <a:t>         	  2017.10.11.12:20              </a:t>
          </a:r>
          <a:r>
            <a:rPr lang="ko-KR" altLang="en-US" sz="1300" b="1" baseline="0"/>
            <a:t>삭제</a:t>
          </a:r>
          <a:endParaRPr lang="ko-KR" altLang="en-US" sz="1300" b="1"/>
        </a:p>
      </xdr:txBody>
    </xdr:sp>
    <xdr:clientData/>
  </xdr:twoCellAnchor>
  <xdr:twoCellAnchor>
    <xdr:from>
      <xdr:col>4</xdr:col>
      <xdr:colOff>445352</xdr:colOff>
      <xdr:row>2484</xdr:row>
      <xdr:rowOff>134790</xdr:rowOff>
    </xdr:from>
    <xdr:to>
      <xdr:col>5</xdr:col>
      <xdr:colOff>400529</xdr:colOff>
      <xdr:row>2486</xdr:row>
      <xdr:rowOff>89967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641E314-C092-410B-B28B-1B8F09DF34A8}"/>
            </a:ext>
          </a:extLst>
        </xdr:cNvPr>
        <xdr:cNvSpPr txBox="1"/>
      </xdr:nvSpPr>
      <xdr:spPr>
        <a:xfrm>
          <a:off x="2639912" y="247045650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523795</xdr:colOff>
      <xdr:row>2484</xdr:row>
      <xdr:rowOff>145996</xdr:rowOff>
    </xdr:from>
    <xdr:to>
      <xdr:col>7</xdr:col>
      <xdr:colOff>392205</xdr:colOff>
      <xdr:row>2486</xdr:row>
      <xdr:rowOff>67556</xdr:rowOff>
    </xdr:to>
    <xdr:sp macro="" textlink="">
      <xdr:nvSpPr>
        <xdr:cNvPr id="1242" name="사각형: 둥근 모서리 3">
          <a:extLst>
            <a:ext uri="{FF2B5EF4-FFF2-40B4-BE49-F238E27FC236}">
              <a16:creationId xmlns:a16="http://schemas.microsoft.com/office/drawing/2014/main" id="{37B83E2A-86B7-4414-9FA8-2E277970556A}"/>
            </a:ext>
          </a:extLst>
        </xdr:cNvPr>
        <xdr:cNvSpPr/>
      </xdr:nvSpPr>
      <xdr:spPr>
        <a:xfrm>
          <a:off x="4181395" y="247056856"/>
          <a:ext cx="170483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579824</xdr:colOff>
      <xdr:row>2484</xdr:row>
      <xdr:rowOff>123585</xdr:rowOff>
    </xdr:from>
    <xdr:to>
      <xdr:col>9</xdr:col>
      <xdr:colOff>288470</xdr:colOff>
      <xdr:row>2486</xdr:row>
      <xdr:rowOff>78762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6F405EE8-1711-49E0-B314-0AF3FEBB1FC1}"/>
            </a:ext>
          </a:extLst>
        </xdr:cNvPr>
        <xdr:cNvSpPr txBox="1"/>
      </xdr:nvSpPr>
      <xdr:spPr>
        <a:xfrm>
          <a:off x="6073844" y="247034445"/>
          <a:ext cx="95832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212912</xdr:colOff>
      <xdr:row>2471</xdr:row>
      <xdr:rowOff>38101</xdr:rowOff>
    </xdr:from>
    <xdr:to>
      <xdr:col>3</xdr:col>
      <xdr:colOff>153361</xdr:colOff>
      <xdr:row>2472</xdr:row>
      <xdr:rowOff>217397</xdr:rowOff>
    </xdr:to>
    <xdr:sp macro="" textlink="">
      <xdr:nvSpPr>
        <xdr:cNvPr id="1244" name="타원 1243">
          <a:extLst>
            <a:ext uri="{FF2B5EF4-FFF2-40B4-BE49-F238E27FC236}">
              <a16:creationId xmlns:a16="http://schemas.microsoft.com/office/drawing/2014/main" id="{10917AF3-E2E3-4FA1-BA23-C495CCC12E52}"/>
            </a:ext>
          </a:extLst>
        </xdr:cNvPr>
        <xdr:cNvSpPr/>
      </xdr:nvSpPr>
      <xdr:spPr>
        <a:xfrm>
          <a:off x="1493072" y="244175281"/>
          <a:ext cx="397649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482497</xdr:colOff>
      <xdr:row>2471</xdr:row>
      <xdr:rowOff>38101</xdr:rowOff>
    </xdr:from>
    <xdr:to>
      <xdr:col>4</xdr:col>
      <xdr:colOff>883667</xdr:colOff>
      <xdr:row>2472</xdr:row>
      <xdr:rowOff>217397</xdr:rowOff>
    </xdr:to>
    <xdr:sp macro="" textlink="">
      <xdr:nvSpPr>
        <xdr:cNvPr id="1245" name="타원 1244">
          <a:extLst>
            <a:ext uri="{FF2B5EF4-FFF2-40B4-BE49-F238E27FC236}">
              <a16:creationId xmlns:a16="http://schemas.microsoft.com/office/drawing/2014/main" id="{A4D9B354-FFA6-451D-A949-466A0365DC6C}"/>
            </a:ext>
          </a:extLst>
        </xdr:cNvPr>
        <xdr:cNvSpPr/>
      </xdr:nvSpPr>
      <xdr:spPr>
        <a:xfrm>
          <a:off x="2677057" y="244175281"/>
          <a:ext cx="401170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5</xdr:col>
      <xdr:colOff>617927</xdr:colOff>
      <xdr:row>2471</xdr:row>
      <xdr:rowOff>38419</xdr:rowOff>
    </xdr:from>
    <xdr:to>
      <xdr:col>5</xdr:col>
      <xdr:colOff>1021340</xdr:colOff>
      <xdr:row>2472</xdr:row>
      <xdr:rowOff>217715</xdr:rowOff>
    </xdr:to>
    <xdr:sp macro="" textlink="">
      <xdr:nvSpPr>
        <xdr:cNvPr id="1246" name="타원 1245">
          <a:extLst>
            <a:ext uri="{FF2B5EF4-FFF2-40B4-BE49-F238E27FC236}">
              <a16:creationId xmlns:a16="http://schemas.microsoft.com/office/drawing/2014/main" id="{7DBE5ACE-7C9E-4962-AE06-05C5FA7F6B6E}"/>
            </a:ext>
          </a:extLst>
        </xdr:cNvPr>
        <xdr:cNvSpPr/>
      </xdr:nvSpPr>
      <xdr:spPr>
        <a:xfrm>
          <a:off x="4275527" y="244175599"/>
          <a:ext cx="403413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8</xdr:col>
      <xdr:colOff>158485</xdr:colOff>
      <xdr:row>2471</xdr:row>
      <xdr:rowOff>27213</xdr:rowOff>
    </xdr:from>
    <xdr:to>
      <xdr:col>8</xdr:col>
      <xdr:colOff>561897</xdr:colOff>
      <xdr:row>2472</xdr:row>
      <xdr:rowOff>206509</xdr:rowOff>
    </xdr:to>
    <xdr:sp macro="" textlink="">
      <xdr:nvSpPr>
        <xdr:cNvPr id="1247" name="타원 1246">
          <a:extLst>
            <a:ext uri="{FF2B5EF4-FFF2-40B4-BE49-F238E27FC236}">
              <a16:creationId xmlns:a16="http://schemas.microsoft.com/office/drawing/2014/main" id="{0099F57B-1115-4BCB-A35B-3950DB221E21}"/>
            </a:ext>
          </a:extLst>
        </xdr:cNvPr>
        <xdr:cNvSpPr/>
      </xdr:nvSpPr>
      <xdr:spPr>
        <a:xfrm>
          <a:off x="6277345" y="244164393"/>
          <a:ext cx="403412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4</xdr:col>
      <xdr:colOff>259336</xdr:colOff>
      <xdr:row>2484</xdr:row>
      <xdr:rowOff>139274</xdr:rowOff>
    </xdr:from>
    <xdr:to>
      <xdr:col>4</xdr:col>
      <xdr:colOff>662747</xdr:colOff>
      <xdr:row>2486</xdr:row>
      <xdr:rowOff>94452</xdr:rowOff>
    </xdr:to>
    <xdr:sp macro="" textlink="">
      <xdr:nvSpPr>
        <xdr:cNvPr id="1248" name="타원 1247">
          <a:extLst>
            <a:ext uri="{FF2B5EF4-FFF2-40B4-BE49-F238E27FC236}">
              <a16:creationId xmlns:a16="http://schemas.microsoft.com/office/drawing/2014/main" id="{DD49C8A3-14CB-4A66-8458-C0BE093FB1BC}"/>
            </a:ext>
          </a:extLst>
        </xdr:cNvPr>
        <xdr:cNvSpPr/>
      </xdr:nvSpPr>
      <xdr:spPr>
        <a:xfrm>
          <a:off x="2453896" y="247050134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253250</xdr:colOff>
      <xdr:row>2467</xdr:row>
      <xdr:rowOff>201707</xdr:rowOff>
    </xdr:from>
    <xdr:to>
      <xdr:col>2</xdr:col>
      <xdr:colOff>328171</xdr:colOff>
      <xdr:row>2469</xdr:row>
      <xdr:rowOff>156885</xdr:rowOff>
    </xdr:to>
    <xdr:sp macro="" textlink="">
      <xdr:nvSpPr>
        <xdr:cNvPr id="1249" name="타원 1248">
          <a:extLst>
            <a:ext uri="{FF2B5EF4-FFF2-40B4-BE49-F238E27FC236}">
              <a16:creationId xmlns:a16="http://schemas.microsoft.com/office/drawing/2014/main" id="{A6C21005-0110-4431-ACA3-268653D0D637}"/>
            </a:ext>
          </a:extLst>
        </xdr:cNvPr>
        <xdr:cNvSpPr/>
      </xdr:nvSpPr>
      <xdr:spPr>
        <a:xfrm>
          <a:off x="1213370" y="243485447"/>
          <a:ext cx="39496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7</xdr:col>
      <xdr:colOff>97971</xdr:colOff>
      <xdr:row>2484</xdr:row>
      <xdr:rowOff>123585</xdr:rowOff>
    </xdr:from>
    <xdr:to>
      <xdr:col>7</xdr:col>
      <xdr:colOff>501382</xdr:colOff>
      <xdr:row>2486</xdr:row>
      <xdr:rowOff>78763</xdr:rowOff>
    </xdr:to>
    <xdr:sp macro="" textlink="">
      <xdr:nvSpPr>
        <xdr:cNvPr id="1250" name="타원 1249">
          <a:extLst>
            <a:ext uri="{FF2B5EF4-FFF2-40B4-BE49-F238E27FC236}">
              <a16:creationId xmlns:a16="http://schemas.microsoft.com/office/drawing/2014/main" id="{84C3887D-0B14-4B09-89FD-539BBB90F6CC}"/>
            </a:ext>
          </a:extLst>
        </xdr:cNvPr>
        <xdr:cNvSpPr/>
      </xdr:nvSpPr>
      <xdr:spPr>
        <a:xfrm>
          <a:off x="5591991" y="247034445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8</xdr:col>
      <xdr:colOff>620163</xdr:colOff>
      <xdr:row>2483</xdr:row>
      <xdr:rowOff>175132</xdr:rowOff>
    </xdr:from>
    <xdr:to>
      <xdr:col>9</xdr:col>
      <xdr:colOff>396044</xdr:colOff>
      <xdr:row>2485</xdr:row>
      <xdr:rowOff>130309</xdr:rowOff>
    </xdr:to>
    <xdr:sp macro="" textlink="">
      <xdr:nvSpPr>
        <xdr:cNvPr id="1251" name="타원 1250">
          <a:extLst>
            <a:ext uri="{FF2B5EF4-FFF2-40B4-BE49-F238E27FC236}">
              <a16:creationId xmlns:a16="http://schemas.microsoft.com/office/drawing/2014/main" id="{2B031777-2358-4467-A0B2-0C7F8F7DB010}"/>
            </a:ext>
          </a:extLst>
        </xdr:cNvPr>
        <xdr:cNvSpPr/>
      </xdr:nvSpPr>
      <xdr:spPr>
        <a:xfrm>
          <a:off x="6739023" y="246872632"/>
          <a:ext cx="400721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8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2524</xdr:row>
      <xdr:rowOff>168088</xdr:rowOff>
    </xdr:from>
    <xdr:to>
      <xdr:col>11</xdr:col>
      <xdr:colOff>439270</xdr:colOff>
      <xdr:row>2548</xdr:row>
      <xdr:rowOff>60512</xdr:rowOff>
    </xdr:to>
    <xdr:sp macro="" textlink="">
      <xdr:nvSpPr>
        <xdr:cNvPr id="1252" name="직사각형 1251">
          <a:extLst>
            <a:ext uri="{FF2B5EF4-FFF2-40B4-BE49-F238E27FC236}">
              <a16:creationId xmlns:a16="http://schemas.microsoft.com/office/drawing/2014/main" id="{E11F9F10-DCD2-4DFA-A6EB-D1740E2744F6}"/>
            </a:ext>
          </a:extLst>
        </xdr:cNvPr>
        <xdr:cNvSpPr/>
      </xdr:nvSpPr>
      <xdr:spPr>
        <a:xfrm>
          <a:off x="1184237" y="25554476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2524</xdr:row>
      <xdr:rowOff>201706</xdr:rowOff>
    </xdr:from>
    <xdr:to>
      <xdr:col>11</xdr:col>
      <xdr:colOff>403412</xdr:colOff>
      <xdr:row>2528</xdr:row>
      <xdr:rowOff>78442</xdr:rowOff>
    </xdr:to>
    <xdr:sp macro="" textlink="">
      <xdr:nvSpPr>
        <xdr:cNvPr id="1253" name="사각형: 둥근 모서리 3">
          <a:extLst>
            <a:ext uri="{FF2B5EF4-FFF2-40B4-BE49-F238E27FC236}">
              <a16:creationId xmlns:a16="http://schemas.microsoft.com/office/drawing/2014/main" id="{93C2CDAD-24CD-4465-A7A1-998B77213B39}"/>
            </a:ext>
          </a:extLst>
        </xdr:cNvPr>
        <xdr:cNvSpPr/>
      </xdr:nvSpPr>
      <xdr:spPr>
        <a:xfrm>
          <a:off x="1206651" y="25557838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2532</xdr:row>
      <xdr:rowOff>62430</xdr:rowOff>
    </xdr:from>
    <xdr:to>
      <xdr:col>11</xdr:col>
      <xdr:colOff>280148</xdr:colOff>
      <xdr:row>2533</xdr:row>
      <xdr:rowOff>174490</xdr:rowOff>
    </xdr:to>
    <xdr:sp macro="" textlink="">
      <xdr:nvSpPr>
        <xdr:cNvPr id="1254" name="TextBox 1253">
          <a:extLst>
            <a:ext uri="{FF2B5EF4-FFF2-40B4-BE49-F238E27FC236}">
              <a16:creationId xmlns:a16="http://schemas.microsoft.com/office/drawing/2014/main" id="{60557056-5931-40DB-82FA-E041F0BD869D}"/>
            </a:ext>
          </a:extLst>
        </xdr:cNvPr>
        <xdr:cNvSpPr txBox="1"/>
      </xdr:nvSpPr>
      <xdr:spPr>
        <a:xfrm>
          <a:off x="1586240" y="25714599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2534</xdr:row>
      <xdr:rowOff>134471</xdr:rowOff>
    </xdr:from>
    <xdr:to>
      <xdr:col>11</xdr:col>
      <xdr:colOff>224118</xdr:colOff>
      <xdr:row>2545</xdr:row>
      <xdr:rowOff>78447</xdr:rowOff>
    </xdr:to>
    <xdr:sp macro="" textlink="">
      <xdr:nvSpPr>
        <xdr:cNvPr id="1255" name="모서리가 둥근 직사각형 389">
          <a:extLst>
            <a:ext uri="{FF2B5EF4-FFF2-40B4-BE49-F238E27FC236}">
              <a16:creationId xmlns:a16="http://schemas.microsoft.com/office/drawing/2014/main" id="{6121578F-7348-4992-90D0-C0CE1EA5BFF4}"/>
            </a:ext>
          </a:extLst>
        </xdr:cNvPr>
        <xdr:cNvSpPr/>
      </xdr:nvSpPr>
      <xdr:spPr>
        <a:xfrm>
          <a:off x="1560308" y="25764475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412056</xdr:colOff>
      <xdr:row>2546</xdr:row>
      <xdr:rowOff>26252</xdr:rowOff>
    </xdr:from>
    <xdr:to>
      <xdr:col>9</xdr:col>
      <xdr:colOff>524115</xdr:colOff>
      <xdr:row>2547</xdr:row>
      <xdr:rowOff>115899</xdr:rowOff>
    </xdr:to>
    <xdr:sp macro="" textlink="">
      <xdr:nvSpPr>
        <xdr:cNvPr id="1256" name="TextBox 1255">
          <a:extLst>
            <a:ext uri="{FF2B5EF4-FFF2-40B4-BE49-F238E27FC236}">
              <a16:creationId xmlns:a16="http://schemas.microsoft.com/office/drawing/2014/main" id="{5D6FE11E-19A6-430E-8509-B94637F786D9}"/>
            </a:ext>
          </a:extLst>
        </xdr:cNvPr>
        <xdr:cNvSpPr txBox="1"/>
      </xdr:nvSpPr>
      <xdr:spPr>
        <a:xfrm>
          <a:off x="6530916" y="260096852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등록</a:t>
          </a:r>
        </a:p>
      </xdr:txBody>
    </xdr:sp>
    <xdr:clientData/>
  </xdr:twoCellAnchor>
  <xdr:twoCellAnchor>
    <xdr:from>
      <xdr:col>9</xdr:col>
      <xdr:colOff>636173</xdr:colOff>
      <xdr:row>2546</xdr:row>
      <xdr:rowOff>3841</xdr:rowOff>
    </xdr:from>
    <xdr:to>
      <xdr:col>11</xdr:col>
      <xdr:colOff>210349</xdr:colOff>
      <xdr:row>2547</xdr:row>
      <xdr:rowOff>93488</xdr:rowOff>
    </xdr:to>
    <xdr:sp macro="" textlink="">
      <xdr:nvSpPr>
        <xdr:cNvPr id="1257" name="TextBox 1256">
          <a:extLst>
            <a:ext uri="{FF2B5EF4-FFF2-40B4-BE49-F238E27FC236}">
              <a16:creationId xmlns:a16="http://schemas.microsoft.com/office/drawing/2014/main" id="{1B9FFCDA-5551-40C5-8CCE-B0DD1D6BF536}"/>
            </a:ext>
          </a:extLst>
        </xdr:cNvPr>
        <xdr:cNvSpPr txBox="1"/>
      </xdr:nvSpPr>
      <xdr:spPr>
        <a:xfrm>
          <a:off x="7379873" y="26007444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2532</xdr:row>
      <xdr:rowOff>33616</xdr:rowOff>
    </xdr:from>
    <xdr:to>
      <xdr:col>2</xdr:col>
      <xdr:colOff>375237</xdr:colOff>
      <xdr:row>2533</xdr:row>
      <xdr:rowOff>219314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BF8199CC-F361-42DE-9DCF-A8C4EEF962EC}"/>
            </a:ext>
          </a:extLst>
        </xdr:cNvPr>
        <xdr:cNvSpPr/>
      </xdr:nvSpPr>
      <xdr:spPr>
        <a:xfrm>
          <a:off x="1262678" y="25711717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2534</xdr:row>
      <xdr:rowOff>160722</xdr:rowOff>
    </xdr:from>
    <xdr:to>
      <xdr:col>3</xdr:col>
      <xdr:colOff>87083</xdr:colOff>
      <xdr:row>2536</xdr:row>
      <xdr:rowOff>115900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5AEBF137-FF8C-480F-BF94-EFF75538D3FD}"/>
            </a:ext>
          </a:extLst>
        </xdr:cNvPr>
        <xdr:cNvSpPr/>
      </xdr:nvSpPr>
      <xdr:spPr>
        <a:xfrm>
          <a:off x="1423273" y="25767100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</xdr:col>
      <xdr:colOff>230203</xdr:colOff>
      <xdr:row>2544</xdr:row>
      <xdr:rowOff>176090</xdr:rowOff>
    </xdr:from>
    <xdr:to>
      <xdr:col>9</xdr:col>
      <xdr:colOff>640658</xdr:colOff>
      <xdr:row>2546</xdr:row>
      <xdr:rowOff>124865</xdr:rowOff>
    </xdr:to>
    <xdr:sp macro="" textlink="">
      <xdr:nvSpPr>
        <xdr:cNvPr id="1260" name="타원 1259">
          <a:extLst>
            <a:ext uri="{FF2B5EF4-FFF2-40B4-BE49-F238E27FC236}">
              <a16:creationId xmlns:a16="http://schemas.microsoft.com/office/drawing/2014/main" id="{C4CFC6CE-DF17-489D-800A-C4039470414B}"/>
            </a:ext>
          </a:extLst>
        </xdr:cNvPr>
        <xdr:cNvSpPr/>
      </xdr:nvSpPr>
      <xdr:spPr>
        <a:xfrm>
          <a:off x="6973903" y="25981997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2544</xdr:row>
      <xdr:rowOff>182494</xdr:rowOff>
    </xdr:from>
    <xdr:to>
      <xdr:col>11</xdr:col>
      <xdr:colOff>287511</xdr:colOff>
      <xdr:row>2546</xdr:row>
      <xdr:rowOff>131269</xdr:rowOff>
    </xdr:to>
    <xdr:sp macro="" textlink="">
      <xdr:nvSpPr>
        <xdr:cNvPr id="1261" name="타원 1260">
          <a:extLst>
            <a:ext uri="{FF2B5EF4-FFF2-40B4-BE49-F238E27FC236}">
              <a16:creationId xmlns:a16="http://schemas.microsoft.com/office/drawing/2014/main" id="{09A04533-1154-41B5-98BC-C7FBFFE45729}"/>
            </a:ext>
          </a:extLst>
        </xdr:cNvPr>
        <xdr:cNvSpPr/>
      </xdr:nvSpPr>
      <xdr:spPr>
        <a:xfrm>
          <a:off x="7971480" y="25982637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2528</xdr:row>
      <xdr:rowOff>67236</xdr:rowOff>
    </xdr:from>
    <xdr:to>
      <xdr:col>5</xdr:col>
      <xdr:colOff>537883</xdr:colOff>
      <xdr:row>2530</xdr:row>
      <xdr:rowOff>145677</xdr:rowOff>
    </xdr:to>
    <xdr:sp macro="" textlink="">
      <xdr:nvSpPr>
        <xdr:cNvPr id="1262" name="Text Box 1">
          <a:extLst>
            <a:ext uri="{FF2B5EF4-FFF2-40B4-BE49-F238E27FC236}">
              <a16:creationId xmlns:a16="http://schemas.microsoft.com/office/drawing/2014/main" id="{332F9AA9-D99D-494A-A052-2042F11C3BD9}"/>
            </a:ext>
          </a:extLst>
        </xdr:cNvPr>
        <xdr:cNvSpPr txBox="1">
          <a:spLocks noChangeArrowheads="1"/>
        </xdr:cNvSpPr>
      </xdr:nvSpPr>
      <xdr:spPr bwMode="auto">
        <a:xfrm>
          <a:off x="1381013" y="25629735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2530</xdr:row>
      <xdr:rowOff>62754</xdr:rowOff>
    </xdr:from>
    <xdr:to>
      <xdr:col>4</xdr:col>
      <xdr:colOff>100854</xdr:colOff>
      <xdr:row>2532</xdr:row>
      <xdr:rowOff>0</xdr:rowOff>
    </xdr:to>
    <xdr:sp macro="" textlink="">
      <xdr:nvSpPr>
        <xdr:cNvPr id="1263" name="Text Box 1">
          <a:extLst>
            <a:ext uri="{FF2B5EF4-FFF2-40B4-BE49-F238E27FC236}">
              <a16:creationId xmlns:a16="http://schemas.microsoft.com/office/drawing/2014/main" id="{F5818D23-F2B8-40C1-9C4F-1692FC694053}"/>
            </a:ext>
          </a:extLst>
        </xdr:cNvPr>
        <xdr:cNvSpPr txBox="1">
          <a:spLocks noChangeArrowheads="1"/>
        </xdr:cNvSpPr>
      </xdr:nvSpPr>
      <xdr:spPr bwMode="auto">
        <a:xfrm>
          <a:off x="1477385" y="25671959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10</xdr:col>
      <xdr:colOff>167446</xdr:colOff>
      <xdr:row>2471</xdr:row>
      <xdr:rowOff>193061</xdr:rowOff>
    </xdr:from>
    <xdr:to>
      <xdr:col>10</xdr:col>
      <xdr:colOff>570857</xdr:colOff>
      <xdr:row>2473</xdr:row>
      <xdr:rowOff>148239</xdr:rowOff>
    </xdr:to>
    <xdr:sp macro="" textlink="">
      <xdr:nvSpPr>
        <xdr:cNvPr id="1264" name="타원 1263">
          <a:extLst>
            <a:ext uri="{FF2B5EF4-FFF2-40B4-BE49-F238E27FC236}">
              <a16:creationId xmlns:a16="http://schemas.microsoft.com/office/drawing/2014/main" id="{E8E96B87-DFC1-466D-B4B2-DCFDEFBC3DEE}"/>
            </a:ext>
          </a:extLst>
        </xdr:cNvPr>
        <xdr:cNvSpPr/>
      </xdr:nvSpPr>
      <xdr:spPr>
        <a:xfrm>
          <a:off x="7642666" y="244330241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9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2584</xdr:row>
      <xdr:rowOff>168088</xdr:rowOff>
    </xdr:from>
    <xdr:to>
      <xdr:col>11</xdr:col>
      <xdr:colOff>439270</xdr:colOff>
      <xdr:row>2608</xdr:row>
      <xdr:rowOff>60512</xdr:rowOff>
    </xdr:to>
    <xdr:sp macro="" textlink="">
      <xdr:nvSpPr>
        <xdr:cNvPr id="1265" name="직사각형 1264">
          <a:extLst>
            <a:ext uri="{FF2B5EF4-FFF2-40B4-BE49-F238E27FC236}">
              <a16:creationId xmlns:a16="http://schemas.microsoft.com/office/drawing/2014/main" id="{50ADCAAE-18A3-454C-9546-2ECB4A95C316}"/>
            </a:ext>
          </a:extLst>
        </xdr:cNvPr>
        <xdr:cNvSpPr/>
      </xdr:nvSpPr>
      <xdr:spPr>
        <a:xfrm>
          <a:off x="1184237" y="26827778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2584</xdr:row>
      <xdr:rowOff>201706</xdr:rowOff>
    </xdr:from>
    <xdr:to>
      <xdr:col>11</xdr:col>
      <xdr:colOff>403412</xdr:colOff>
      <xdr:row>2588</xdr:row>
      <xdr:rowOff>78442</xdr:rowOff>
    </xdr:to>
    <xdr:sp macro="" textlink="">
      <xdr:nvSpPr>
        <xdr:cNvPr id="1266" name="사각형: 둥근 모서리 3">
          <a:extLst>
            <a:ext uri="{FF2B5EF4-FFF2-40B4-BE49-F238E27FC236}">
              <a16:creationId xmlns:a16="http://schemas.microsoft.com/office/drawing/2014/main" id="{828ED5D2-AD41-4737-A6C1-19B679162101}"/>
            </a:ext>
          </a:extLst>
        </xdr:cNvPr>
        <xdr:cNvSpPr/>
      </xdr:nvSpPr>
      <xdr:spPr>
        <a:xfrm>
          <a:off x="1206651" y="26831140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2592</xdr:row>
      <xdr:rowOff>62430</xdr:rowOff>
    </xdr:from>
    <xdr:to>
      <xdr:col>11</xdr:col>
      <xdr:colOff>280148</xdr:colOff>
      <xdr:row>2593</xdr:row>
      <xdr:rowOff>174490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9C28BCF6-B8D0-42FD-AE09-3C8F06300410}"/>
            </a:ext>
          </a:extLst>
        </xdr:cNvPr>
        <xdr:cNvSpPr txBox="1"/>
      </xdr:nvSpPr>
      <xdr:spPr>
        <a:xfrm>
          <a:off x="1586240" y="26987901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2594</xdr:row>
      <xdr:rowOff>134471</xdr:rowOff>
    </xdr:from>
    <xdr:to>
      <xdr:col>11</xdr:col>
      <xdr:colOff>224118</xdr:colOff>
      <xdr:row>2605</xdr:row>
      <xdr:rowOff>78447</xdr:rowOff>
    </xdr:to>
    <xdr:sp macro="" textlink="">
      <xdr:nvSpPr>
        <xdr:cNvPr id="1268" name="모서리가 둥근 직사각형 389">
          <a:extLst>
            <a:ext uri="{FF2B5EF4-FFF2-40B4-BE49-F238E27FC236}">
              <a16:creationId xmlns:a16="http://schemas.microsoft.com/office/drawing/2014/main" id="{11293B42-F56D-4633-A1C8-549BF8843C9E}"/>
            </a:ext>
          </a:extLst>
        </xdr:cNvPr>
        <xdr:cNvSpPr/>
      </xdr:nvSpPr>
      <xdr:spPr>
        <a:xfrm>
          <a:off x="1560308" y="27037777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232761</xdr:colOff>
      <xdr:row>2606</xdr:row>
      <xdr:rowOff>26252</xdr:rowOff>
    </xdr:from>
    <xdr:to>
      <xdr:col>8</xdr:col>
      <xdr:colOff>344819</xdr:colOff>
      <xdr:row>2607</xdr:row>
      <xdr:rowOff>115899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88D5894D-82F9-4BFE-A01C-E89E1327B765}"/>
            </a:ext>
          </a:extLst>
        </xdr:cNvPr>
        <xdr:cNvSpPr txBox="1"/>
      </xdr:nvSpPr>
      <xdr:spPr>
        <a:xfrm>
          <a:off x="5726781" y="272829872"/>
          <a:ext cx="736898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445673</xdr:colOff>
      <xdr:row>2606</xdr:row>
      <xdr:rowOff>3841</xdr:rowOff>
    </xdr:from>
    <xdr:to>
      <xdr:col>9</xdr:col>
      <xdr:colOff>557732</xdr:colOff>
      <xdr:row>2607</xdr:row>
      <xdr:rowOff>93488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C59E9209-1AB2-44D9-8E66-573FBF815FB9}"/>
            </a:ext>
          </a:extLst>
        </xdr:cNvPr>
        <xdr:cNvSpPr txBox="1"/>
      </xdr:nvSpPr>
      <xdr:spPr>
        <a:xfrm>
          <a:off x="6564533" y="272807461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636173</xdr:colOff>
      <xdr:row>2606</xdr:row>
      <xdr:rowOff>3841</xdr:rowOff>
    </xdr:from>
    <xdr:to>
      <xdr:col>11</xdr:col>
      <xdr:colOff>210349</xdr:colOff>
      <xdr:row>2607</xdr:row>
      <xdr:rowOff>93488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D274CAB1-8790-4189-A44E-4BBAE695BA4F}"/>
            </a:ext>
          </a:extLst>
        </xdr:cNvPr>
        <xdr:cNvSpPr txBox="1"/>
      </xdr:nvSpPr>
      <xdr:spPr>
        <a:xfrm>
          <a:off x="7379873" y="27280746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2592</xdr:row>
      <xdr:rowOff>33616</xdr:rowOff>
    </xdr:from>
    <xdr:to>
      <xdr:col>2</xdr:col>
      <xdr:colOff>375237</xdr:colOff>
      <xdr:row>2593</xdr:row>
      <xdr:rowOff>219314</xdr:rowOff>
    </xdr:to>
    <xdr:sp macro="" textlink="">
      <xdr:nvSpPr>
        <xdr:cNvPr id="1272" name="타원 1271">
          <a:extLst>
            <a:ext uri="{FF2B5EF4-FFF2-40B4-BE49-F238E27FC236}">
              <a16:creationId xmlns:a16="http://schemas.microsoft.com/office/drawing/2014/main" id="{F7926AC0-DEA2-44DE-8318-C8E139BB797A}"/>
            </a:ext>
          </a:extLst>
        </xdr:cNvPr>
        <xdr:cNvSpPr/>
      </xdr:nvSpPr>
      <xdr:spPr>
        <a:xfrm>
          <a:off x="1262678" y="26985019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2594</xdr:row>
      <xdr:rowOff>160722</xdr:rowOff>
    </xdr:from>
    <xdr:to>
      <xdr:col>3</xdr:col>
      <xdr:colOff>87083</xdr:colOff>
      <xdr:row>2596</xdr:row>
      <xdr:rowOff>115900</xdr:rowOff>
    </xdr:to>
    <xdr:sp macro="" textlink="">
      <xdr:nvSpPr>
        <xdr:cNvPr id="1273" name="타원 1272">
          <a:extLst>
            <a:ext uri="{FF2B5EF4-FFF2-40B4-BE49-F238E27FC236}">
              <a16:creationId xmlns:a16="http://schemas.microsoft.com/office/drawing/2014/main" id="{10CB0335-1F5E-4F00-937D-2439F7BA1729}"/>
            </a:ext>
          </a:extLst>
        </xdr:cNvPr>
        <xdr:cNvSpPr/>
      </xdr:nvSpPr>
      <xdr:spPr>
        <a:xfrm>
          <a:off x="1423273" y="27040402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28495</xdr:colOff>
      <xdr:row>2604</xdr:row>
      <xdr:rowOff>176090</xdr:rowOff>
    </xdr:from>
    <xdr:to>
      <xdr:col>8</xdr:col>
      <xdr:colOff>438950</xdr:colOff>
      <xdr:row>2606</xdr:row>
      <xdr:rowOff>124865</xdr:rowOff>
    </xdr:to>
    <xdr:sp macro="" textlink="">
      <xdr:nvSpPr>
        <xdr:cNvPr id="1274" name="타원 1273">
          <a:extLst>
            <a:ext uri="{FF2B5EF4-FFF2-40B4-BE49-F238E27FC236}">
              <a16:creationId xmlns:a16="http://schemas.microsoft.com/office/drawing/2014/main" id="{0F3C6C06-111F-48E6-B5B2-66C910A6316E}"/>
            </a:ext>
          </a:extLst>
        </xdr:cNvPr>
        <xdr:cNvSpPr/>
      </xdr:nvSpPr>
      <xdr:spPr>
        <a:xfrm>
          <a:off x="6147355" y="27255299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243007</xdr:colOff>
      <xdr:row>2604</xdr:row>
      <xdr:rowOff>164563</xdr:rowOff>
    </xdr:from>
    <xdr:to>
      <xdr:col>9</xdr:col>
      <xdr:colOff>639376</xdr:colOff>
      <xdr:row>2606</xdr:row>
      <xdr:rowOff>113338</xdr:rowOff>
    </xdr:to>
    <xdr:sp macro="" textlink="">
      <xdr:nvSpPr>
        <xdr:cNvPr id="1275" name="타원 1274">
          <a:extLst>
            <a:ext uri="{FF2B5EF4-FFF2-40B4-BE49-F238E27FC236}">
              <a16:creationId xmlns:a16="http://schemas.microsoft.com/office/drawing/2014/main" id="{690619CF-1364-4B45-A335-B730C61E824B}"/>
            </a:ext>
          </a:extLst>
        </xdr:cNvPr>
        <xdr:cNvSpPr/>
      </xdr:nvSpPr>
      <xdr:spPr>
        <a:xfrm>
          <a:off x="6986707" y="272541463"/>
          <a:ext cx="396369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2604</xdr:row>
      <xdr:rowOff>182494</xdr:rowOff>
    </xdr:from>
    <xdr:to>
      <xdr:col>11</xdr:col>
      <xdr:colOff>287511</xdr:colOff>
      <xdr:row>2606</xdr:row>
      <xdr:rowOff>131269</xdr:rowOff>
    </xdr:to>
    <xdr:sp macro="" textlink="">
      <xdr:nvSpPr>
        <xdr:cNvPr id="1276" name="타원 1275">
          <a:extLst>
            <a:ext uri="{FF2B5EF4-FFF2-40B4-BE49-F238E27FC236}">
              <a16:creationId xmlns:a16="http://schemas.microsoft.com/office/drawing/2014/main" id="{25356127-5FA1-4608-9BBE-541AC6FE928A}"/>
            </a:ext>
          </a:extLst>
        </xdr:cNvPr>
        <xdr:cNvSpPr/>
      </xdr:nvSpPr>
      <xdr:spPr>
        <a:xfrm>
          <a:off x="7971480" y="27255939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2588</xdr:row>
      <xdr:rowOff>67236</xdr:rowOff>
    </xdr:from>
    <xdr:to>
      <xdr:col>5</xdr:col>
      <xdr:colOff>537883</xdr:colOff>
      <xdr:row>2590</xdr:row>
      <xdr:rowOff>145677</xdr:rowOff>
    </xdr:to>
    <xdr:sp macro="" textlink="">
      <xdr:nvSpPr>
        <xdr:cNvPr id="1277" name="Text Box 1">
          <a:extLst>
            <a:ext uri="{FF2B5EF4-FFF2-40B4-BE49-F238E27FC236}">
              <a16:creationId xmlns:a16="http://schemas.microsoft.com/office/drawing/2014/main" id="{1F39AB5F-4C6F-419E-B4F8-E209AAB84171}"/>
            </a:ext>
          </a:extLst>
        </xdr:cNvPr>
        <xdr:cNvSpPr txBox="1">
          <a:spLocks noChangeArrowheads="1"/>
        </xdr:cNvSpPr>
      </xdr:nvSpPr>
      <xdr:spPr bwMode="auto">
        <a:xfrm>
          <a:off x="1381013" y="26903037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2590</xdr:row>
      <xdr:rowOff>62754</xdr:rowOff>
    </xdr:from>
    <xdr:to>
      <xdr:col>4</xdr:col>
      <xdr:colOff>100854</xdr:colOff>
      <xdr:row>2592</xdr:row>
      <xdr:rowOff>0</xdr:rowOff>
    </xdr:to>
    <xdr:sp macro="" textlink="">
      <xdr:nvSpPr>
        <xdr:cNvPr id="1278" name="Text Box 1">
          <a:extLst>
            <a:ext uri="{FF2B5EF4-FFF2-40B4-BE49-F238E27FC236}">
              <a16:creationId xmlns:a16="http://schemas.microsoft.com/office/drawing/2014/main" id="{CD266075-29D9-4084-B36F-2100A9C79E1A}"/>
            </a:ext>
          </a:extLst>
        </xdr:cNvPr>
        <xdr:cNvSpPr txBox="1">
          <a:spLocks noChangeArrowheads="1"/>
        </xdr:cNvSpPr>
      </xdr:nvSpPr>
      <xdr:spPr bwMode="auto">
        <a:xfrm>
          <a:off x="1477385" y="26945261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</xdr:col>
      <xdr:colOff>201706</xdr:colOff>
      <xdr:row>2644</xdr:row>
      <xdr:rowOff>123265</xdr:rowOff>
    </xdr:from>
    <xdr:to>
      <xdr:col>11</xdr:col>
      <xdr:colOff>416859</xdr:colOff>
      <xdr:row>2668</xdr:row>
      <xdr:rowOff>15688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BDB3583-E645-4876-86D4-00BD6286088A}"/>
            </a:ext>
          </a:extLst>
        </xdr:cNvPr>
        <xdr:cNvSpPr/>
      </xdr:nvSpPr>
      <xdr:spPr>
        <a:xfrm>
          <a:off x="1161826" y="28096598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235324</xdr:colOff>
      <xdr:row>2644</xdr:row>
      <xdr:rowOff>179294</xdr:rowOff>
    </xdr:from>
    <xdr:to>
      <xdr:col>11</xdr:col>
      <xdr:colOff>387724</xdr:colOff>
      <xdr:row>2647</xdr:row>
      <xdr:rowOff>69475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E2D7E7ED-5CF3-4087-8C53-E948A2A9F72A}"/>
            </a:ext>
          </a:extLst>
        </xdr:cNvPr>
        <xdr:cNvSpPr/>
      </xdr:nvSpPr>
      <xdr:spPr>
        <a:xfrm>
          <a:off x="1195444" y="281022014"/>
          <a:ext cx="7277100" cy="53026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302559</xdr:colOff>
      <xdr:row>2644</xdr:row>
      <xdr:rowOff>212912</xdr:rowOff>
    </xdr:from>
    <xdr:to>
      <xdr:col>7</xdr:col>
      <xdr:colOff>168088</xdr:colOff>
      <xdr:row>2646</xdr:row>
      <xdr:rowOff>141194</xdr:rowOff>
    </xdr:to>
    <xdr:sp macro="" textlink="">
      <xdr:nvSpPr>
        <xdr:cNvPr id="1281" name="Text Box 1">
          <a:extLst>
            <a:ext uri="{FF2B5EF4-FFF2-40B4-BE49-F238E27FC236}">
              <a16:creationId xmlns:a16="http://schemas.microsoft.com/office/drawing/2014/main" id="{2BEE00F6-3504-44AB-A76C-505B3E2912F3}"/>
            </a:ext>
          </a:extLst>
        </xdr:cNvPr>
        <xdr:cNvSpPr txBox="1">
          <a:spLocks noChangeArrowheads="1"/>
        </xdr:cNvSpPr>
      </xdr:nvSpPr>
      <xdr:spPr bwMode="auto">
        <a:xfrm>
          <a:off x="3960159" y="281055632"/>
          <a:ext cx="1701949" cy="3550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상단바</a:t>
          </a:r>
        </a:p>
      </xdr:txBody>
    </xdr:sp>
    <xdr:clientData/>
  </xdr:twoCellAnchor>
  <xdr:twoCellAnchor>
    <xdr:from>
      <xdr:col>1</xdr:col>
      <xdr:colOff>257736</xdr:colOff>
      <xdr:row>2648</xdr:row>
      <xdr:rowOff>22412</xdr:rowOff>
    </xdr:from>
    <xdr:to>
      <xdr:col>11</xdr:col>
      <xdr:colOff>410136</xdr:colOff>
      <xdr:row>2650</xdr:row>
      <xdr:rowOff>25999</xdr:rowOff>
    </xdr:to>
    <xdr:sp macro="" textlink="">
      <xdr:nvSpPr>
        <xdr:cNvPr id="1282" name="직사각형 1281">
          <a:extLst>
            <a:ext uri="{FF2B5EF4-FFF2-40B4-BE49-F238E27FC236}">
              <a16:creationId xmlns:a16="http://schemas.microsoft.com/office/drawing/2014/main" id="{49A8CC91-D2F9-4C1F-B537-E99230DA81C0}"/>
            </a:ext>
          </a:extLst>
        </xdr:cNvPr>
        <xdr:cNvSpPr/>
      </xdr:nvSpPr>
      <xdr:spPr>
        <a:xfrm>
          <a:off x="1217856" y="281718572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69478</xdr:colOff>
      <xdr:row>2648</xdr:row>
      <xdr:rowOff>80229</xdr:rowOff>
    </xdr:from>
    <xdr:to>
      <xdr:col>11</xdr:col>
      <xdr:colOff>246531</xdr:colOff>
      <xdr:row>2649</xdr:row>
      <xdr:rowOff>220079</xdr:rowOff>
    </xdr:to>
    <xdr:sp macro="" textlink="">
      <xdr:nvSpPr>
        <xdr:cNvPr id="1283" name="TextBox 1282">
          <a:extLst>
            <a:ext uri="{FF2B5EF4-FFF2-40B4-BE49-F238E27FC236}">
              <a16:creationId xmlns:a16="http://schemas.microsoft.com/office/drawing/2014/main" id="{D7D84C35-6877-45AB-8C7D-CC537A471A9A}"/>
            </a:ext>
          </a:extLst>
        </xdr:cNvPr>
        <xdr:cNvSpPr txBox="1"/>
      </xdr:nvSpPr>
      <xdr:spPr>
        <a:xfrm>
          <a:off x="1349638" y="281776389"/>
          <a:ext cx="6981713" cy="345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2</xdr:col>
      <xdr:colOff>100853</xdr:colOff>
      <xdr:row>2650</xdr:row>
      <xdr:rowOff>190500</xdr:rowOff>
    </xdr:from>
    <xdr:to>
      <xdr:col>4</xdr:col>
      <xdr:colOff>89647</xdr:colOff>
      <xdr:row>2652</xdr:row>
      <xdr:rowOff>145676</xdr:rowOff>
    </xdr:to>
    <xdr:sp macro="" textlink="">
      <xdr:nvSpPr>
        <xdr:cNvPr id="1284" name="TextBox 1283">
          <a:extLst>
            <a:ext uri="{FF2B5EF4-FFF2-40B4-BE49-F238E27FC236}">
              <a16:creationId xmlns:a16="http://schemas.microsoft.com/office/drawing/2014/main" id="{63111EAB-EF0A-42D9-977A-DFC8F129DEC8}"/>
            </a:ext>
          </a:extLst>
        </xdr:cNvPr>
        <xdr:cNvSpPr txBox="1"/>
      </xdr:nvSpPr>
      <xdr:spPr>
        <a:xfrm>
          <a:off x="1381013" y="282313380"/>
          <a:ext cx="903194" cy="3818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246530</xdr:colOff>
      <xdr:row>2653</xdr:row>
      <xdr:rowOff>22412</xdr:rowOff>
    </xdr:from>
    <xdr:to>
      <xdr:col>10</xdr:col>
      <xdr:colOff>454962</xdr:colOff>
      <xdr:row>2656</xdr:row>
      <xdr:rowOff>212912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4D236DA9-31FE-4158-A0B3-843849EAC55A}"/>
            </a:ext>
          </a:extLst>
        </xdr:cNvPr>
        <xdr:cNvSpPr txBox="1"/>
      </xdr:nvSpPr>
      <xdr:spPr>
        <a:xfrm>
          <a:off x="1526690" y="282785372"/>
          <a:ext cx="6403492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r>
            <a:rPr lang="ko-KR" altLang="en-US" sz="1100" baseline="0"/>
            <a:t>삭제</a:t>
          </a:r>
          <a:endParaRPr lang="ko-KR" altLang="en-US" sz="1100"/>
        </a:p>
      </xdr:txBody>
    </xdr:sp>
    <xdr:clientData/>
  </xdr:twoCellAnchor>
  <xdr:twoCellAnchor>
    <xdr:from>
      <xdr:col>4</xdr:col>
      <xdr:colOff>365952</xdr:colOff>
      <xdr:row>2664</xdr:row>
      <xdr:rowOff>179614</xdr:rowOff>
    </xdr:from>
    <xdr:to>
      <xdr:col>5</xdr:col>
      <xdr:colOff>321129</xdr:colOff>
      <xdr:row>2666</xdr:row>
      <xdr:rowOff>134790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98D93C1C-56C7-4BEF-9F99-D1C28DFB673A}"/>
            </a:ext>
          </a:extLst>
        </xdr:cNvPr>
        <xdr:cNvSpPr txBox="1"/>
      </xdr:nvSpPr>
      <xdr:spPr>
        <a:xfrm>
          <a:off x="2560512" y="285289534"/>
          <a:ext cx="1418217" cy="38189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377160</xdr:colOff>
      <xdr:row>2664</xdr:row>
      <xdr:rowOff>190820</xdr:rowOff>
    </xdr:from>
    <xdr:to>
      <xdr:col>6</xdr:col>
      <xdr:colOff>623690</xdr:colOff>
      <xdr:row>2666</xdr:row>
      <xdr:rowOff>112379</xdr:rowOff>
    </xdr:to>
    <xdr:sp macro="" textlink="">
      <xdr:nvSpPr>
        <xdr:cNvPr id="1287" name="사각형: 둥근 모서리 3">
          <a:extLst>
            <a:ext uri="{FF2B5EF4-FFF2-40B4-BE49-F238E27FC236}">
              <a16:creationId xmlns:a16="http://schemas.microsoft.com/office/drawing/2014/main" id="{8563F6F5-1770-4360-8F02-926C69BD8426}"/>
            </a:ext>
          </a:extLst>
        </xdr:cNvPr>
        <xdr:cNvSpPr/>
      </xdr:nvSpPr>
      <xdr:spPr>
        <a:xfrm>
          <a:off x="4034760" y="285300740"/>
          <a:ext cx="1458110" cy="348279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175454</xdr:colOff>
      <xdr:row>2664</xdr:row>
      <xdr:rowOff>157203</xdr:rowOff>
    </xdr:from>
    <xdr:to>
      <xdr:col>8</xdr:col>
      <xdr:colOff>511630</xdr:colOff>
      <xdr:row>2666</xdr:row>
      <xdr:rowOff>112379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ECFFF7AC-4061-4297-95E4-699DF1B577C2}"/>
            </a:ext>
          </a:extLst>
        </xdr:cNvPr>
        <xdr:cNvSpPr txBox="1"/>
      </xdr:nvSpPr>
      <xdr:spPr>
        <a:xfrm>
          <a:off x="5669474" y="285267123"/>
          <a:ext cx="961016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185379</xdr:colOff>
      <xdr:row>2709</xdr:row>
      <xdr:rowOff>81011</xdr:rowOff>
    </xdr:from>
    <xdr:to>
      <xdr:col>10</xdr:col>
      <xdr:colOff>33620</xdr:colOff>
      <xdr:row>2710</xdr:row>
      <xdr:rowOff>193070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C9688BFA-DA79-4BEE-AB54-C28D5F270DDE}"/>
            </a:ext>
          </a:extLst>
        </xdr:cNvPr>
        <xdr:cNvSpPr txBox="1"/>
      </xdr:nvSpPr>
      <xdr:spPr>
        <a:xfrm>
          <a:off x="1465539" y="294723551"/>
          <a:ext cx="6043301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게임이 좋아요</a:t>
          </a:r>
        </a:p>
      </xdr:txBody>
    </xdr:sp>
    <xdr:clientData/>
  </xdr:twoCellAnchor>
  <xdr:twoCellAnchor>
    <xdr:from>
      <xdr:col>2</xdr:col>
      <xdr:colOff>174174</xdr:colOff>
      <xdr:row>2711</xdr:row>
      <xdr:rowOff>92217</xdr:rowOff>
    </xdr:from>
    <xdr:to>
      <xdr:col>11</xdr:col>
      <xdr:colOff>400213</xdr:colOff>
      <xdr:row>2712</xdr:row>
      <xdr:rowOff>204276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692D1503-B26E-44DC-A25D-60E648D66C95}"/>
            </a:ext>
          </a:extLst>
        </xdr:cNvPr>
        <xdr:cNvSpPr txBox="1"/>
      </xdr:nvSpPr>
      <xdr:spPr>
        <a:xfrm>
          <a:off x="1454334" y="295161477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209713</xdr:colOff>
      <xdr:row>2713</xdr:row>
      <xdr:rowOff>178342</xdr:rowOff>
    </xdr:from>
    <xdr:to>
      <xdr:col>11</xdr:col>
      <xdr:colOff>276948</xdr:colOff>
      <xdr:row>2718</xdr:row>
      <xdr:rowOff>168095</xdr:rowOff>
    </xdr:to>
    <xdr:sp macro="" textlink="">
      <xdr:nvSpPr>
        <xdr:cNvPr id="1291" name="모서리가 둥근 직사각형 434">
          <a:extLst>
            <a:ext uri="{FF2B5EF4-FFF2-40B4-BE49-F238E27FC236}">
              <a16:creationId xmlns:a16="http://schemas.microsoft.com/office/drawing/2014/main" id="{8F066603-67D4-400C-99AA-494A38B755F1}"/>
            </a:ext>
          </a:extLst>
        </xdr:cNvPr>
        <xdr:cNvSpPr/>
      </xdr:nvSpPr>
      <xdr:spPr>
        <a:xfrm>
          <a:off x="1489873" y="295674322"/>
          <a:ext cx="6871895" cy="105655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게임이 좋은데 어떢하죠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179298</xdr:colOff>
      <xdr:row>2707</xdr:row>
      <xdr:rowOff>33620</xdr:rowOff>
    </xdr:from>
    <xdr:to>
      <xdr:col>4</xdr:col>
      <xdr:colOff>224121</xdr:colOff>
      <xdr:row>2708</xdr:row>
      <xdr:rowOff>145679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69EA774C-FAB6-4CD3-913E-4F5683254471}"/>
            </a:ext>
          </a:extLst>
        </xdr:cNvPr>
        <xdr:cNvSpPr txBox="1"/>
      </xdr:nvSpPr>
      <xdr:spPr>
        <a:xfrm>
          <a:off x="1459458" y="294249440"/>
          <a:ext cx="959223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136074</xdr:colOff>
      <xdr:row>2719</xdr:row>
      <xdr:rowOff>31705</xdr:rowOff>
    </xdr:from>
    <xdr:to>
      <xdr:col>9</xdr:col>
      <xdr:colOff>481855</xdr:colOff>
      <xdr:row>2722</xdr:row>
      <xdr:rowOff>56032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269BECA-6D03-404C-B452-08A517F62234}"/>
            </a:ext>
          </a:extLst>
        </xdr:cNvPr>
        <xdr:cNvSpPr txBox="1"/>
      </xdr:nvSpPr>
      <xdr:spPr>
        <a:xfrm>
          <a:off x="1416234" y="296807845"/>
          <a:ext cx="5809321" cy="6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9</xdr:col>
      <xdr:colOff>605121</xdr:colOff>
      <xdr:row>2719</xdr:row>
      <xdr:rowOff>24093</xdr:rowOff>
    </xdr:from>
    <xdr:to>
      <xdr:col>10</xdr:col>
      <xdr:colOff>358591</xdr:colOff>
      <xdr:row>2722</xdr:row>
      <xdr:rowOff>56032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C7E78AFA-5DB1-4ACD-AAE4-0FADCFE35233}"/>
            </a:ext>
          </a:extLst>
        </xdr:cNvPr>
        <xdr:cNvSpPr txBox="1"/>
      </xdr:nvSpPr>
      <xdr:spPr>
        <a:xfrm>
          <a:off x="7348821" y="296800233"/>
          <a:ext cx="484990" cy="672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덧글쓰기</a:t>
          </a:r>
        </a:p>
      </xdr:txBody>
    </xdr:sp>
    <xdr:clientData/>
  </xdr:twoCellAnchor>
  <xdr:twoCellAnchor>
    <xdr:from>
      <xdr:col>2</xdr:col>
      <xdr:colOff>112063</xdr:colOff>
      <xdr:row>2722</xdr:row>
      <xdr:rowOff>168091</xdr:rowOff>
    </xdr:from>
    <xdr:to>
      <xdr:col>10</xdr:col>
      <xdr:colOff>414621</xdr:colOff>
      <xdr:row>2724</xdr:row>
      <xdr:rowOff>56032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0ECEAF1E-CC6F-4009-AB5D-A0816BEC60C6}"/>
            </a:ext>
          </a:extLst>
        </xdr:cNvPr>
        <xdr:cNvSpPr txBox="1"/>
      </xdr:nvSpPr>
      <xdr:spPr>
        <a:xfrm>
          <a:off x="1392223" y="297584311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슈퍼맨</a:t>
          </a:r>
          <a:r>
            <a:rPr lang="en-US" altLang="ko-KR" sz="1100"/>
            <a:t>	</a:t>
          </a:r>
          <a:r>
            <a:rPr lang="ko-KR" altLang="en-US" sz="1100"/>
            <a:t>저도 게임이 좋음 ㅋㅋ</a:t>
          </a:r>
          <a:r>
            <a:rPr lang="en-US" altLang="ko-KR" sz="1100"/>
            <a:t>			</a:t>
          </a:r>
          <a:endParaRPr lang="ko-KR" altLang="en-US" sz="1100"/>
        </a:p>
      </xdr:txBody>
    </xdr:sp>
    <xdr:clientData/>
  </xdr:twoCellAnchor>
  <xdr:twoCellAnchor>
    <xdr:from>
      <xdr:col>2</xdr:col>
      <xdr:colOff>112063</xdr:colOff>
      <xdr:row>2724</xdr:row>
      <xdr:rowOff>201708</xdr:rowOff>
    </xdr:from>
    <xdr:to>
      <xdr:col>10</xdr:col>
      <xdr:colOff>414621</xdr:colOff>
      <xdr:row>2726</xdr:row>
      <xdr:rowOff>89649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BA1108BC-C7EB-4271-BEB3-6E10CF5BF402}"/>
            </a:ext>
          </a:extLst>
        </xdr:cNvPr>
        <xdr:cNvSpPr txBox="1"/>
      </xdr:nvSpPr>
      <xdr:spPr>
        <a:xfrm>
          <a:off x="1392223" y="298044648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배트맨</a:t>
          </a:r>
          <a:r>
            <a:rPr lang="en-US" altLang="ko-KR" sz="1100"/>
            <a:t>	</a:t>
          </a:r>
          <a:r>
            <a:rPr lang="ko-KR" altLang="en-US" sz="1100"/>
            <a:t>ㅇㅈ</a:t>
          </a:r>
        </a:p>
      </xdr:txBody>
    </xdr:sp>
    <xdr:clientData/>
  </xdr:twoCellAnchor>
  <xdr:twoCellAnchor>
    <xdr:from>
      <xdr:col>10</xdr:col>
      <xdr:colOff>470649</xdr:colOff>
      <xdr:row>2719</xdr:row>
      <xdr:rowOff>22414</xdr:rowOff>
    </xdr:from>
    <xdr:to>
      <xdr:col>11</xdr:col>
      <xdr:colOff>347383</xdr:colOff>
      <xdr:row>2722</xdr:row>
      <xdr:rowOff>44828</xdr:rowOff>
    </xdr:to>
    <xdr:sp macro="" textlink="">
      <xdr:nvSpPr>
        <xdr:cNvPr id="1297" name="TextBox 1296">
          <a:extLst>
            <a:ext uri="{FF2B5EF4-FFF2-40B4-BE49-F238E27FC236}">
              <a16:creationId xmlns:a16="http://schemas.microsoft.com/office/drawing/2014/main" id="{5B699758-94D0-401B-8D6D-715422A3C3F0}"/>
            </a:ext>
          </a:extLst>
        </xdr:cNvPr>
        <xdr:cNvSpPr txBox="1"/>
      </xdr:nvSpPr>
      <xdr:spPr>
        <a:xfrm>
          <a:off x="7945869" y="296798554"/>
          <a:ext cx="486334" cy="662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10</xdr:col>
      <xdr:colOff>78444</xdr:colOff>
      <xdr:row>2709</xdr:row>
      <xdr:rowOff>78443</xdr:rowOff>
    </xdr:from>
    <xdr:to>
      <xdr:col>11</xdr:col>
      <xdr:colOff>425826</xdr:colOff>
      <xdr:row>2710</xdr:row>
      <xdr:rowOff>190502</xdr:rowOff>
    </xdr:to>
    <xdr:sp macro="" textlink="">
      <xdr:nvSpPr>
        <xdr:cNvPr id="1298" name="TextBox 1297">
          <a:extLst>
            <a:ext uri="{FF2B5EF4-FFF2-40B4-BE49-F238E27FC236}">
              <a16:creationId xmlns:a16="http://schemas.microsoft.com/office/drawing/2014/main" id="{48D08E10-ABF8-4760-B174-D521558AD147}"/>
            </a:ext>
          </a:extLst>
        </xdr:cNvPr>
        <xdr:cNvSpPr txBox="1"/>
      </xdr:nvSpPr>
      <xdr:spPr>
        <a:xfrm>
          <a:off x="7553664" y="294720983"/>
          <a:ext cx="956982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10</xdr:col>
      <xdr:colOff>470650</xdr:colOff>
      <xdr:row>2722</xdr:row>
      <xdr:rowOff>168089</xdr:rowOff>
    </xdr:from>
    <xdr:to>
      <xdr:col>11</xdr:col>
      <xdr:colOff>425825</xdr:colOff>
      <xdr:row>2724</xdr:row>
      <xdr:rowOff>56031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F113BF6E-4AD2-4457-B581-0461CA8032EA}"/>
            </a:ext>
          </a:extLst>
        </xdr:cNvPr>
        <xdr:cNvSpPr txBox="1"/>
      </xdr:nvSpPr>
      <xdr:spPr>
        <a:xfrm>
          <a:off x="7945870" y="297584309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481855</xdr:colOff>
      <xdr:row>2724</xdr:row>
      <xdr:rowOff>179296</xdr:rowOff>
    </xdr:from>
    <xdr:to>
      <xdr:col>11</xdr:col>
      <xdr:colOff>437030</xdr:colOff>
      <xdr:row>2726</xdr:row>
      <xdr:rowOff>67238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23E6821B-8FEC-4C85-A4ED-F22C16EE447A}"/>
            </a:ext>
          </a:extLst>
        </xdr:cNvPr>
        <xdr:cNvSpPr txBox="1"/>
      </xdr:nvSpPr>
      <xdr:spPr>
        <a:xfrm>
          <a:off x="7957075" y="298022236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168089</xdr:colOff>
      <xdr:row>2649</xdr:row>
      <xdr:rowOff>179293</xdr:rowOff>
    </xdr:from>
    <xdr:to>
      <xdr:col>2</xdr:col>
      <xdr:colOff>230843</xdr:colOff>
      <xdr:row>2651</xdr:row>
      <xdr:rowOff>134469</xdr:rowOff>
    </xdr:to>
    <xdr:sp macro="" textlink="">
      <xdr:nvSpPr>
        <xdr:cNvPr id="1301" name="타원 1300">
          <a:extLst>
            <a:ext uri="{FF2B5EF4-FFF2-40B4-BE49-F238E27FC236}">
              <a16:creationId xmlns:a16="http://schemas.microsoft.com/office/drawing/2014/main" id="{222207C5-C948-44CD-A256-67B58089A550}"/>
            </a:ext>
          </a:extLst>
        </xdr:cNvPr>
        <xdr:cNvSpPr/>
      </xdr:nvSpPr>
      <xdr:spPr>
        <a:xfrm>
          <a:off x="1128209" y="28208881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186018</xdr:colOff>
      <xdr:row>2652</xdr:row>
      <xdr:rowOff>141193</xdr:rowOff>
    </xdr:from>
    <xdr:to>
      <xdr:col>2</xdr:col>
      <xdr:colOff>248772</xdr:colOff>
      <xdr:row>2654</xdr:row>
      <xdr:rowOff>96369</xdr:rowOff>
    </xdr:to>
    <xdr:sp macro="" textlink="">
      <xdr:nvSpPr>
        <xdr:cNvPr id="1302" name="타원 1301">
          <a:extLst>
            <a:ext uri="{FF2B5EF4-FFF2-40B4-BE49-F238E27FC236}">
              <a16:creationId xmlns:a16="http://schemas.microsoft.com/office/drawing/2014/main" id="{2BE7C3E0-092D-4F6C-9250-3F480488DEB6}"/>
            </a:ext>
          </a:extLst>
        </xdr:cNvPr>
        <xdr:cNvSpPr/>
      </xdr:nvSpPr>
      <xdr:spPr>
        <a:xfrm>
          <a:off x="1146138" y="28269079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33618</xdr:colOff>
      <xdr:row>2652</xdr:row>
      <xdr:rowOff>201706</xdr:rowOff>
    </xdr:from>
    <xdr:to>
      <xdr:col>4</xdr:col>
      <xdr:colOff>421342</xdr:colOff>
      <xdr:row>2654</xdr:row>
      <xdr:rowOff>156882</xdr:rowOff>
    </xdr:to>
    <xdr:sp macro="" textlink="">
      <xdr:nvSpPr>
        <xdr:cNvPr id="1303" name="타원 1302">
          <a:extLst>
            <a:ext uri="{FF2B5EF4-FFF2-40B4-BE49-F238E27FC236}">
              <a16:creationId xmlns:a16="http://schemas.microsoft.com/office/drawing/2014/main" id="{D67F8D9F-5327-4794-8CD6-B11253FE8725}"/>
            </a:ext>
          </a:extLst>
        </xdr:cNvPr>
        <xdr:cNvSpPr/>
      </xdr:nvSpPr>
      <xdr:spPr>
        <a:xfrm>
          <a:off x="2228178" y="282751306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369794</xdr:colOff>
      <xdr:row>2652</xdr:row>
      <xdr:rowOff>56029</xdr:rowOff>
    </xdr:from>
    <xdr:to>
      <xdr:col>10</xdr:col>
      <xdr:colOff>29136</xdr:colOff>
      <xdr:row>2654</xdr:row>
      <xdr:rowOff>11205</xdr:rowOff>
    </xdr:to>
    <xdr:sp macro="" textlink="">
      <xdr:nvSpPr>
        <xdr:cNvPr id="1304" name="타원 1303">
          <a:extLst>
            <a:ext uri="{FF2B5EF4-FFF2-40B4-BE49-F238E27FC236}">
              <a16:creationId xmlns:a16="http://schemas.microsoft.com/office/drawing/2014/main" id="{34B467B1-8F4B-4217-9A5C-6F645AC041C4}"/>
            </a:ext>
          </a:extLst>
        </xdr:cNvPr>
        <xdr:cNvSpPr/>
      </xdr:nvSpPr>
      <xdr:spPr>
        <a:xfrm>
          <a:off x="7113494" y="28260562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392206</xdr:colOff>
      <xdr:row>2664</xdr:row>
      <xdr:rowOff>156883</xdr:rowOff>
    </xdr:from>
    <xdr:to>
      <xdr:col>4</xdr:col>
      <xdr:colOff>320489</xdr:colOff>
      <xdr:row>2666</xdr:row>
      <xdr:rowOff>112058</xdr:rowOff>
    </xdr:to>
    <xdr:sp macro="" textlink="">
      <xdr:nvSpPr>
        <xdr:cNvPr id="1305" name="타원 1304">
          <a:extLst>
            <a:ext uri="{FF2B5EF4-FFF2-40B4-BE49-F238E27FC236}">
              <a16:creationId xmlns:a16="http://schemas.microsoft.com/office/drawing/2014/main" id="{C968D748-5A2D-4145-A254-21E9EDED8C5E}"/>
            </a:ext>
          </a:extLst>
        </xdr:cNvPr>
        <xdr:cNvSpPr/>
      </xdr:nvSpPr>
      <xdr:spPr>
        <a:xfrm>
          <a:off x="2129566" y="285266803"/>
          <a:ext cx="385483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302559</xdr:colOff>
      <xdr:row>2662</xdr:row>
      <xdr:rowOff>190500</xdr:rowOff>
    </xdr:from>
    <xdr:to>
      <xdr:col>5</xdr:col>
      <xdr:colOff>690283</xdr:colOff>
      <xdr:row>2664</xdr:row>
      <xdr:rowOff>145676</xdr:rowOff>
    </xdr:to>
    <xdr:sp macro="" textlink="">
      <xdr:nvSpPr>
        <xdr:cNvPr id="1306" name="타원 1305">
          <a:extLst>
            <a:ext uri="{FF2B5EF4-FFF2-40B4-BE49-F238E27FC236}">
              <a16:creationId xmlns:a16="http://schemas.microsoft.com/office/drawing/2014/main" id="{54F96A26-7420-4DAE-BE6E-B51542DEAF90}"/>
            </a:ext>
          </a:extLst>
        </xdr:cNvPr>
        <xdr:cNvSpPr/>
      </xdr:nvSpPr>
      <xdr:spPr>
        <a:xfrm>
          <a:off x="3960159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123265</xdr:colOff>
      <xdr:row>2662</xdr:row>
      <xdr:rowOff>190500</xdr:rowOff>
    </xdr:from>
    <xdr:to>
      <xdr:col>7</xdr:col>
      <xdr:colOff>510989</xdr:colOff>
      <xdr:row>2664</xdr:row>
      <xdr:rowOff>145676</xdr:rowOff>
    </xdr:to>
    <xdr:sp macro="" textlink="">
      <xdr:nvSpPr>
        <xdr:cNvPr id="1307" name="타원 1306">
          <a:extLst>
            <a:ext uri="{FF2B5EF4-FFF2-40B4-BE49-F238E27FC236}">
              <a16:creationId xmlns:a16="http://schemas.microsoft.com/office/drawing/2014/main" id="{838086A9-8F80-4D6E-9247-E087378C6FCE}"/>
            </a:ext>
          </a:extLst>
        </xdr:cNvPr>
        <xdr:cNvSpPr/>
      </xdr:nvSpPr>
      <xdr:spPr>
        <a:xfrm>
          <a:off x="5617285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201706</xdr:colOff>
      <xdr:row>2704</xdr:row>
      <xdr:rowOff>56030</xdr:rowOff>
    </xdr:from>
    <xdr:to>
      <xdr:col>11</xdr:col>
      <xdr:colOff>354106</xdr:colOff>
      <xdr:row>2706</xdr:row>
      <xdr:rowOff>59617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654A64AA-D766-420A-BBAF-28927A69A934}"/>
            </a:ext>
          </a:extLst>
        </xdr:cNvPr>
        <xdr:cNvSpPr/>
      </xdr:nvSpPr>
      <xdr:spPr>
        <a:xfrm>
          <a:off x="1161826" y="293631770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2704</xdr:row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r:cNvPr id="1309" name="TextBox 1308">
          <a:extLst>
            <a:ext uri="{FF2B5EF4-FFF2-40B4-BE49-F238E27FC236}">
              <a16:creationId xmlns:a16="http://schemas.microsoft.com/office/drawing/2014/main" id="{6393A5A8-A41B-49D3-8DED-79FC22FB26CE}"/>
            </a:ext>
          </a:extLst>
        </xdr:cNvPr>
        <xdr:cNvSpPr txBox="1"/>
      </xdr:nvSpPr>
      <xdr:spPr>
        <a:xfrm>
          <a:off x="1280160" y="293687799"/>
          <a:ext cx="6981713" cy="342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1</xdr:col>
      <xdr:colOff>168090</xdr:colOff>
      <xdr:row>2706</xdr:row>
      <xdr:rowOff>190502</xdr:rowOff>
    </xdr:from>
    <xdr:to>
      <xdr:col>2</xdr:col>
      <xdr:colOff>230844</xdr:colOff>
      <xdr:row>2708</xdr:row>
      <xdr:rowOff>145677</xdr:rowOff>
    </xdr:to>
    <xdr:sp macro="" textlink="">
      <xdr:nvSpPr>
        <xdr:cNvPr id="1310" name="타원 1309">
          <a:extLst>
            <a:ext uri="{FF2B5EF4-FFF2-40B4-BE49-F238E27FC236}">
              <a16:creationId xmlns:a16="http://schemas.microsoft.com/office/drawing/2014/main" id="{0C310A2E-0DF4-42FB-89E9-87C974136F78}"/>
            </a:ext>
          </a:extLst>
        </xdr:cNvPr>
        <xdr:cNvSpPr/>
      </xdr:nvSpPr>
      <xdr:spPr>
        <a:xfrm>
          <a:off x="1128210" y="294192962"/>
          <a:ext cx="38279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152402</xdr:colOff>
      <xdr:row>2709</xdr:row>
      <xdr:rowOff>29137</xdr:rowOff>
    </xdr:from>
    <xdr:to>
      <xdr:col>2</xdr:col>
      <xdr:colOff>215156</xdr:colOff>
      <xdr:row>2710</xdr:row>
      <xdr:rowOff>208430</xdr:rowOff>
    </xdr:to>
    <xdr:sp macro="" textlink="">
      <xdr:nvSpPr>
        <xdr:cNvPr id="1311" name="타원 1310">
          <a:extLst>
            <a:ext uri="{FF2B5EF4-FFF2-40B4-BE49-F238E27FC236}">
              <a16:creationId xmlns:a16="http://schemas.microsoft.com/office/drawing/2014/main" id="{B0A1AA03-DE42-4E18-8115-32943EACB3A3}"/>
            </a:ext>
          </a:extLst>
        </xdr:cNvPr>
        <xdr:cNvSpPr/>
      </xdr:nvSpPr>
      <xdr:spPr>
        <a:xfrm>
          <a:off x="1112522" y="294671677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159125</xdr:colOff>
      <xdr:row>2711</xdr:row>
      <xdr:rowOff>69478</xdr:rowOff>
    </xdr:from>
    <xdr:to>
      <xdr:col>2</xdr:col>
      <xdr:colOff>221879</xdr:colOff>
      <xdr:row>2713</xdr:row>
      <xdr:rowOff>24654</xdr:rowOff>
    </xdr:to>
    <xdr:sp macro="" textlink="">
      <xdr:nvSpPr>
        <xdr:cNvPr id="1312" name="타원 1311">
          <a:extLst>
            <a:ext uri="{FF2B5EF4-FFF2-40B4-BE49-F238E27FC236}">
              <a16:creationId xmlns:a16="http://schemas.microsoft.com/office/drawing/2014/main" id="{44C2E0AC-5E26-4AF2-BCB3-78353EB1767B}"/>
            </a:ext>
          </a:extLst>
        </xdr:cNvPr>
        <xdr:cNvSpPr/>
      </xdr:nvSpPr>
      <xdr:spPr>
        <a:xfrm>
          <a:off x="1119245" y="29513873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502025</xdr:colOff>
      <xdr:row>2708</xdr:row>
      <xdr:rowOff>64996</xdr:rowOff>
    </xdr:from>
    <xdr:to>
      <xdr:col>10</xdr:col>
      <xdr:colOff>161367</xdr:colOff>
      <xdr:row>2710</xdr:row>
      <xdr:rowOff>20172</xdr:rowOff>
    </xdr:to>
    <xdr:sp macro="" textlink="">
      <xdr:nvSpPr>
        <xdr:cNvPr id="1313" name="타원 1312">
          <a:extLst>
            <a:ext uri="{FF2B5EF4-FFF2-40B4-BE49-F238E27FC236}">
              <a16:creationId xmlns:a16="http://schemas.microsoft.com/office/drawing/2014/main" id="{014A94FC-62B6-4D57-94BA-81192857DE95}"/>
            </a:ext>
          </a:extLst>
        </xdr:cNvPr>
        <xdr:cNvSpPr/>
      </xdr:nvSpPr>
      <xdr:spPr>
        <a:xfrm>
          <a:off x="7245725" y="294494176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150161</xdr:colOff>
      <xdr:row>2718</xdr:row>
      <xdr:rowOff>105338</xdr:rowOff>
    </xdr:from>
    <xdr:to>
      <xdr:col>2</xdr:col>
      <xdr:colOff>212915</xdr:colOff>
      <xdr:row>2720</xdr:row>
      <xdr:rowOff>60514</xdr:rowOff>
    </xdr:to>
    <xdr:sp macro="" textlink="">
      <xdr:nvSpPr>
        <xdr:cNvPr id="1314" name="타원 1313">
          <a:extLst>
            <a:ext uri="{FF2B5EF4-FFF2-40B4-BE49-F238E27FC236}">
              <a16:creationId xmlns:a16="http://schemas.microsoft.com/office/drawing/2014/main" id="{E7C8C555-F4F3-4B68-8A53-44AED55E1667}"/>
            </a:ext>
          </a:extLst>
        </xdr:cNvPr>
        <xdr:cNvSpPr/>
      </xdr:nvSpPr>
      <xdr:spPr>
        <a:xfrm>
          <a:off x="1110281" y="29666811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257737</xdr:colOff>
      <xdr:row>2718</xdr:row>
      <xdr:rowOff>156885</xdr:rowOff>
    </xdr:from>
    <xdr:to>
      <xdr:col>9</xdr:col>
      <xdr:colOff>645461</xdr:colOff>
      <xdr:row>2720</xdr:row>
      <xdr:rowOff>112061</xdr:rowOff>
    </xdr:to>
    <xdr:sp macro="" textlink="">
      <xdr:nvSpPr>
        <xdr:cNvPr id="1315" name="타원 1314">
          <a:extLst>
            <a:ext uri="{FF2B5EF4-FFF2-40B4-BE49-F238E27FC236}">
              <a16:creationId xmlns:a16="http://schemas.microsoft.com/office/drawing/2014/main" id="{4D9AF7C7-E0EC-4552-9825-86207A03A4A0}"/>
            </a:ext>
          </a:extLst>
        </xdr:cNvPr>
        <xdr:cNvSpPr/>
      </xdr:nvSpPr>
      <xdr:spPr>
        <a:xfrm>
          <a:off x="7001437" y="296719665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264461</xdr:colOff>
      <xdr:row>2717</xdr:row>
      <xdr:rowOff>208432</xdr:rowOff>
    </xdr:from>
    <xdr:to>
      <xdr:col>11</xdr:col>
      <xdr:colOff>47067</xdr:colOff>
      <xdr:row>2719</xdr:row>
      <xdr:rowOff>163607</xdr:rowOff>
    </xdr:to>
    <xdr:sp macro="" textlink="">
      <xdr:nvSpPr>
        <xdr:cNvPr id="1316" name="타원 1315">
          <a:extLst>
            <a:ext uri="{FF2B5EF4-FFF2-40B4-BE49-F238E27FC236}">
              <a16:creationId xmlns:a16="http://schemas.microsoft.com/office/drawing/2014/main" id="{0BA46A42-CCB5-4DE0-9C51-F2B9A129A1CE}"/>
            </a:ext>
          </a:extLst>
        </xdr:cNvPr>
        <xdr:cNvSpPr/>
      </xdr:nvSpPr>
      <xdr:spPr>
        <a:xfrm>
          <a:off x="7739681" y="296557852"/>
          <a:ext cx="392206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58273</xdr:colOff>
      <xdr:row>2722</xdr:row>
      <xdr:rowOff>24655</xdr:rowOff>
    </xdr:from>
    <xdr:to>
      <xdr:col>2</xdr:col>
      <xdr:colOff>121027</xdr:colOff>
      <xdr:row>2723</xdr:row>
      <xdr:rowOff>203949</xdr:rowOff>
    </xdr:to>
    <xdr:sp macro="" textlink="">
      <xdr:nvSpPr>
        <xdr:cNvPr id="1317" name="타원 1316">
          <a:extLst>
            <a:ext uri="{FF2B5EF4-FFF2-40B4-BE49-F238E27FC236}">
              <a16:creationId xmlns:a16="http://schemas.microsoft.com/office/drawing/2014/main" id="{AB8D393D-A011-4BA6-B9A3-1771C2AA7555}"/>
            </a:ext>
          </a:extLst>
        </xdr:cNvPr>
        <xdr:cNvSpPr/>
      </xdr:nvSpPr>
      <xdr:spPr>
        <a:xfrm>
          <a:off x="1018393" y="297440875"/>
          <a:ext cx="382794" cy="39265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244290</xdr:colOff>
      <xdr:row>2721</xdr:row>
      <xdr:rowOff>210674</xdr:rowOff>
    </xdr:from>
    <xdr:to>
      <xdr:col>12</xdr:col>
      <xdr:colOff>134471</xdr:colOff>
      <xdr:row>2723</xdr:row>
      <xdr:rowOff>156883</xdr:rowOff>
    </xdr:to>
    <xdr:sp macro="" textlink="">
      <xdr:nvSpPr>
        <xdr:cNvPr id="1318" name="타원 1317">
          <a:extLst>
            <a:ext uri="{FF2B5EF4-FFF2-40B4-BE49-F238E27FC236}">
              <a16:creationId xmlns:a16="http://schemas.microsoft.com/office/drawing/2014/main" id="{6FD8C2F5-1819-4B15-A0FE-F6B3CB87ADB4}"/>
            </a:ext>
          </a:extLst>
        </xdr:cNvPr>
        <xdr:cNvSpPr/>
      </xdr:nvSpPr>
      <xdr:spPr>
        <a:xfrm>
          <a:off x="8329110" y="297413534"/>
          <a:ext cx="499781" cy="3729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145678</xdr:colOff>
      <xdr:row>2713</xdr:row>
      <xdr:rowOff>112061</xdr:rowOff>
    </xdr:from>
    <xdr:to>
      <xdr:col>2</xdr:col>
      <xdr:colOff>208432</xdr:colOff>
      <xdr:row>2715</xdr:row>
      <xdr:rowOff>67237</xdr:rowOff>
    </xdr:to>
    <xdr:sp macro="" textlink="">
      <xdr:nvSpPr>
        <xdr:cNvPr id="1319" name="타원 1318">
          <a:extLst>
            <a:ext uri="{FF2B5EF4-FFF2-40B4-BE49-F238E27FC236}">
              <a16:creationId xmlns:a16="http://schemas.microsoft.com/office/drawing/2014/main" id="{40AD0552-8640-4D22-9062-25255555ADBC}"/>
            </a:ext>
          </a:extLst>
        </xdr:cNvPr>
        <xdr:cNvSpPr/>
      </xdr:nvSpPr>
      <xdr:spPr>
        <a:xfrm>
          <a:off x="1105798" y="295608041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138311</xdr:colOff>
      <xdr:row>2469</xdr:row>
      <xdr:rowOff>96691</xdr:rowOff>
    </xdr:from>
    <xdr:to>
      <xdr:col>10</xdr:col>
      <xdr:colOff>373634</xdr:colOff>
      <xdr:row>2471</xdr:row>
      <xdr:rowOff>51867</xdr:rowOff>
    </xdr:to>
    <xdr:sp macro="" textlink="">
      <xdr:nvSpPr>
        <xdr:cNvPr id="1320" name="TextBox 1319">
          <a:extLst>
            <a:ext uri="{FF2B5EF4-FFF2-40B4-BE49-F238E27FC236}">
              <a16:creationId xmlns:a16="http://schemas.microsoft.com/office/drawing/2014/main" id="{6CA0C5C6-0B69-4A7D-B8EF-76D2035F98E6}"/>
            </a:ext>
          </a:extLst>
        </xdr:cNvPr>
        <xdr:cNvSpPr txBox="1"/>
      </xdr:nvSpPr>
      <xdr:spPr>
        <a:xfrm>
          <a:off x="6882011" y="243807151"/>
          <a:ext cx="966843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글쓰기</a:t>
          </a:r>
        </a:p>
      </xdr:txBody>
    </xdr:sp>
    <xdr:clientData/>
  </xdr:twoCellAnchor>
  <xdr:twoCellAnchor>
    <xdr:from>
      <xdr:col>10</xdr:col>
      <xdr:colOff>140551</xdr:colOff>
      <xdr:row>2468</xdr:row>
      <xdr:rowOff>65314</xdr:rowOff>
    </xdr:from>
    <xdr:to>
      <xdr:col>11</xdr:col>
      <xdr:colOff>33616</xdr:colOff>
      <xdr:row>2470</xdr:row>
      <xdr:rowOff>20492</xdr:rowOff>
    </xdr:to>
    <xdr:sp macro="" textlink="">
      <xdr:nvSpPr>
        <xdr:cNvPr id="1321" name="타원 1320">
          <a:extLst>
            <a:ext uri="{FF2B5EF4-FFF2-40B4-BE49-F238E27FC236}">
              <a16:creationId xmlns:a16="http://schemas.microsoft.com/office/drawing/2014/main" id="{8FDCBBBF-F1B0-4C53-A16C-2740C9B32172}"/>
            </a:ext>
          </a:extLst>
        </xdr:cNvPr>
        <xdr:cNvSpPr/>
      </xdr:nvSpPr>
      <xdr:spPr>
        <a:xfrm>
          <a:off x="7615771" y="243562414"/>
          <a:ext cx="502665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10</a:t>
          </a:r>
          <a:endParaRPr lang="ko-KR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75</xdr:col>
      <xdr:colOff>6714</xdr:colOff>
      <xdr:row>39</xdr:row>
      <xdr:rowOff>247649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2A2F81A-4A98-49D0-8CB9-2ED9CD351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5722964" cy="10801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245"/>
  <sheetViews>
    <sheetView view="pageBreakPreview" topLeftCell="A11" zoomScale="145" zoomScaleNormal="100" zoomScaleSheetLayoutView="145" workbookViewId="0">
      <selection activeCell="I11" sqref="I11"/>
    </sheetView>
  </sheetViews>
  <sheetFormatPr defaultColWidth="2.375" defaultRowHeight="22.15" customHeight="1"/>
  <cols>
    <col min="1" max="1" width="3.375" style="36" bestFit="1" customWidth="1"/>
    <col min="2" max="39" width="2.75" style="36" customWidth="1"/>
    <col min="40" max="49" width="2.375" style="36"/>
    <col min="50" max="50" width="4.75" style="36" bestFit="1" customWidth="1"/>
    <col min="51" max="16384" width="2.375" style="36"/>
  </cols>
  <sheetData>
    <row r="1" spans="1:50" ht="21.6" customHeight="1">
      <c r="B1" s="600" t="s">
        <v>7</v>
      </c>
      <c r="C1" s="601"/>
      <c r="D1" s="601"/>
      <c r="E1" s="601"/>
      <c r="F1" s="602">
        <v>42985</v>
      </c>
      <c r="G1" s="601"/>
      <c r="H1" s="601"/>
      <c r="I1" s="601"/>
      <c r="J1" s="601"/>
      <c r="K1" s="603" t="s">
        <v>156</v>
      </c>
      <c r="L1" s="604"/>
      <c r="M1" s="604"/>
      <c r="N1" s="604"/>
      <c r="O1" s="604"/>
      <c r="P1" s="604"/>
      <c r="Q1" s="604"/>
      <c r="R1" s="604"/>
      <c r="S1" s="604"/>
      <c r="T1" s="604"/>
      <c r="U1" s="604"/>
      <c r="V1" s="604"/>
      <c r="W1" s="604"/>
      <c r="X1" s="604"/>
      <c r="Y1" s="604"/>
      <c r="Z1" s="604"/>
      <c r="AA1" s="604"/>
      <c r="AB1" s="604"/>
      <c r="AC1" s="604"/>
      <c r="AD1" s="604"/>
      <c r="AE1" s="604"/>
      <c r="AF1" s="604"/>
      <c r="AG1" s="604"/>
      <c r="AH1" s="605"/>
      <c r="AI1" s="37"/>
      <c r="AJ1" s="37"/>
      <c r="AK1" s="37"/>
      <c r="AL1" s="37"/>
      <c r="AM1" s="37"/>
    </row>
    <row r="2" spans="1:50" ht="21.6" customHeight="1" thickBot="1">
      <c r="B2" s="606"/>
      <c r="C2" s="607"/>
      <c r="D2" s="607"/>
      <c r="E2" s="607"/>
      <c r="F2" s="608"/>
      <c r="G2" s="607"/>
      <c r="H2" s="607"/>
      <c r="I2" s="607"/>
      <c r="J2" s="607"/>
      <c r="K2" s="609"/>
      <c r="L2" s="610"/>
      <c r="M2" s="610"/>
      <c r="N2" s="610"/>
      <c r="O2" s="610"/>
      <c r="P2" s="610"/>
      <c r="Q2" s="610"/>
      <c r="R2" s="610"/>
      <c r="S2" s="610"/>
      <c r="T2" s="610"/>
      <c r="U2" s="610"/>
      <c r="V2" s="610"/>
      <c r="W2" s="610"/>
      <c r="X2" s="610"/>
      <c r="Y2" s="610"/>
      <c r="Z2" s="610"/>
      <c r="AA2" s="610"/>
      <c r="AB2" s="610"/>
      <c r="AC2" s="610"/>
      <c r="AD2" s="610"/>
      <c r="AE2" s="610"/>
      <c r="AF2" s="610"/>
      <c r="AG2" s="610"/>
      <c r="AH2" s="611"/>
      <c r="AI2" s="37"/>
      <c r="AJ2" s="37"/>
      <c r="AK2" s="37"/>
      <c r="AL2" s="37"/>
      <c r="AM2" s="37"/>
    </row>
    <row r="3" spans="1:50" s="40" customFormat="1" ht="20.100000000000001" customHeight="1">
      <c r="A3" s="39">
        <v>1</v>
      </c>
      <c r="B3" s="644" t="s">
        <v>155</v>
      </c>
      <c r="C3" s="645"/>
      <c r="D3" s="645"/>
      <c r="E3" s="645"/>
      <c r="F3" s="645"/>
      <c r="G3" s="645"/>
      <c r="H3" s="635" t="s">
        <v>98</v>
      </c>
      <c r="I3" s="636"/>
      <c r="J3" s="636"/>
      <c r="K3" s="636"/>
      <c r="L3" s="636"/>
      <c r="M3" s="636"/>
      <c r="N3" s="636"/>
      <c r="O3" s="636"/>
      <c r="P3" s="636"/>
      <c r="Q3" s="636"/>
      <c r="R3" s="636"/>
      <c r="S3" s="636"/>
      <c r="T3" s="636"/>
      <c r="U3" s="636"/>
      <c r="V3" s="636"/>
      <c r="W3" s="637"/>
      <c r="X3" s="650" t="s">
        <v>3</v>
      </c>
      <c r="Y3" s="650"/>
      <c r="Z3" s="650"/>
      <c r="AA3" s="650"/>
      <c r="AB3" s="650"/>
      <c r="AC3" s="651" t="s">
        <v>101</v>
      </c>
      <c r="AD3" s="652"/>
      <c r="AE3" s="652"/>
      <c r="AF3" s="652"/>
      <c r="AG3" s="652"/>
      <c r="AH3" s="653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s="40" customFormat="1" ht="19.899999999999999" customHeight="1">
      <c r="A4" s="39">
        <v>2</v>
      </c>
      <c r="B4" s="646"/>
      <c r="C4" s="647"/>
      <c r="D4" s="647"/>
      <c r="E4" s="647"/>
      <c r="F4" s="647"/>
      <c r="G4" s="647"/>
      <c r="H4" s="638"/>
      <c r="I4" s="639"/>
      <c r="J4" s="639"/>
      <c r="K4" s="639"/>
      <c r="L4" s="639"/>
      <c r="M4" s="639"/>
      <c r="N4" s="639"/>
      <c r="O4" s="639"/>
      <c r="P4" s="639"/>
      <c r="Q4" s="639"/>
      <c r="R4" s="639"/>
      <c r="S4" s="639"/>
      <c r="T4" s="639"/>
      <c r="U4" s="639"/>
      <c r="V4" s="639"/>
      <c r="W4" s="640"/>
      <c r="X4" s="654" t="s">
        <v>2</v>
      </c>
      <c r="Y4" s="654"/>
      <c r="Z4" s="654"/>
      <c r="AA4" s="654"/>
      <c r="AB4" s="654"/>
      <c r="AC4" s="655">
        <v>0</v>
      </c>
      <c r="AD4" s="655"/>
      <c r="AE4" s="655"/>
      <c r="AF4" s="655"/>
      <c r="AG4" s="655"/>
      <c r="AH4" s="656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s="40" customFormat="1" ht="19.899999999999999" customHeight="1">
      <c r="A5" s="39">
        <v>3</v>
      </c>
      <c r="B5" s="646"/>
      <c r="C5" s="647"/>
      <c r="D5" s="647"/>
      <c r="E5" s="647"/>
      <c r="F5" s="647"/>
      <c r="G5" s="647"/>
      <c r="H5" s="638"/>
      <c r="I5" s="639"/>
      <c r="J5" s="639"/>
      <c r="K5" s="639"/>
      <c r="L5" s="639"/>
      <c r="M5" s="639"/>
      <c r="N5" s="639"/>
      <c r="O5" s="639"/>
      <c r="P5" s="639"/>
      <c r="Q5" s="639"/>
      <c r="R5" s="639"/>
      <c r="S5" s="639"/>
      <c r="T5" s="639"/>
      <c r="U5" s="639"/>
      <c r="V5" s="639"/>
      <c r="W5" s="640"/>
      <c r="X5" s="654" t="s">
        <v>4</v>
      </c>
      <c r="Y5" s="654"/>
      <c r="Z5" s="654"/>
      <c r="AA5" s="654"/>
      <c r="AB5" s="654"/>
      <c r="AC5" s="657">
        <v>42985</v>
      </c>
      <c r="AD5" s="658"/>
      <c r="AE5" s="658"/>
      <c r="AF5" s="658"/>
      <c r="AG5" s="658"/>
      <c r="AH5" s="65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s="40" customFormat="1" ht="20.100000000000001" customHeight="1" thickBot="1">
      <c r="A6" s="39">
        <v>4</v>
      </c>
      <c r="B6" s="648"/>
      <c r="C6" s="649"/>
      <c r="D6" s="649"/>
      <c r="E6" s="649"/>
      <c r="F6" s="649"/>
      <c r="G6" s="649"/>
      <c r="H6" s="641"/>
      <c r="I6" s="642"/>
      <c r="J6" s="642"/>
      <c r="K6" s="642"/>
      <c r="L6" s="642"/>
      <c r="M6" s="642"/>
      <c r="N6" s="642"/>
      <c r="O6" s="642"/>
      <c r="P6" s="642"/>
      <c r="Q6" s="642"/>
      <c r="R6" s="642"/>
      <c r="S6" s="642"/>
      <c r="T6" s="642"/>
      <c r="U6" s="642"/>
      <c r="V6" s="642"/>
      <c r="W6" s="643"/>
      <c r="X6" s="660" t="s">
        <v>5</v>
      </c>
      <c r="Y6" s="660"/>
      <c r="Z6" s="660"/>
      <c r="AA6" s="660"/>
      <c r="AB6" s="660"/>
      <c r="AC6" s="661">
        <v>1</v>
      </c>
      <c r="AD6" s="662"/>
      <c r="AE6" s="663" t="s">
        <v>6</v>
      </c>
      <c r="AF6" s="664"/>
      <c r="AG6" s="661">
        <v>1</v>
      </c>
      <c r="AH6" s="665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</row>
    <row r="7" spans="1:50" s="40" customFormat="1" ht="22.15" customHeight="1">
      <c r="A7" s="39">
        <v>5</v>
      </c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s="40" customFormat="1" ht="22.15" customHeight="1">
      <c r="A8" s="39">
        <v>6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42"/>
    </row>
    <row r="9" spans="1:50" s="40" customFormat="1" ht="22.15" customHeight="1">
      <c r="A9" s="39">
        <v>7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s="40" customFormat="1" ht="22.15" customHeight="1">
      <c r="A10" s="39">
        <v>8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s="40" customFormat="1" ht="22.15" customHeight="1">
      <c r="A11" s="39">
        <v>9</v>
      </c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s="40" customFormat="1" ht="22.15" customHeight="1">
      <c r="A12" s="39">
        <v>10</v>
      </c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s="40" customFormat="1" ht="22.15" customHeight="1">
      <c r="A13" s="39">
        <v>11</v>
      </c>
      <c r="B13" s="39"/>
      <c r="C13" s="39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s="40" customFormat="1" ht="22.15" customHeight="1">
      <c r="A14" s="39">
        <v>12</v>
      </c>
      <c r="B14" s="39"/>
      <c r="C14" s="618" t="s">
        <v>11</v>
      </c>
      <c r="D14" s="619"/>
      <c r="E14" s="619"/>
      <c r="F14" s="619"/>
      <c r="G14" s="620"/>
      <c r="H14" s="618" t="s">
        <v>2</v>
      </c>
      <c r="I14" s="619"/>
      <c r="J14" s="619"/>
      <c r="K14" s="620"/>
      <c r="L14" s="618" t="s">
        <v>4</v>
      </c>
      <c r="M14" s="619"/>
      <c r="N14" s="619"/>
      <c r="O14" s="619"/>
      <c r="P14" s="620"/>
      <c r="Q14" s="618" t="s">
        <v>13</v>
      </c>
      <c r="R14" s="619"/>
      <c r="S14" s="619"/>
      <c r="T14" s="619"/>
      <c r="U14" s="619"/>
      <c r="V14" s="619"/>
      <c r="W14" s="619"/>
      <c r="X14" s="619"/>
      <c r="Y14" s="619"/>
      <c r="Z14" s="619"/>
      <c r="AA14" s="619"/>
      <c r="AB14" s="619"/>
      <c r="AC14" s="619"/>
      <c r="AD14" s="619"/>
      <c r="AE14" s="619"/>
      <c r="AF14" s="620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s="40" customFormat="1" ht="22.15" customHeight="1">
      <c r="A15" s="39">
        <v>13</v>
      </c>
      <c r="B15" s="39"/>
      <c r="C15" s="631" t="s">
        <v>221</v>
      </c>
      <c r="D15" s="632"/>
      <c r="E15" s="632"/>
      <c r="F15" s="632"/>
      <c r="G15" s="633"/>
      <c r="H15" s="621" t="s">
        <v>12</v>
      </c>
      <c r="I15" s="622"/>
      <c r="J15" s="622"/>
      <c r="K15" s="623"/>
      <c r="L15" s="612"/>
      <c r="M15" s="613"/>
      <c r="N15" s="613"/>
      <c r="O15" s="613"/>
      <c r="P15" s="614"/>
      <c r="Q15" s="615" t="s">
        <v>223</v>
      </c>
      <c r="R15" s="616"/>
      <c r="S15" s="616"/>
      <c r="T15" s="616"/>
      <c r="U15" s="616"/>
      <c r="V15" s="616"/>
      <c r="W15" s="616"/>
      <c r="X15" s="616"/>
      <c r="Y15" s="616"/>
      <c r="Z15" s="616"/>
      <c r="AA15" s="616"/>
      <c r="AB15" s="616"/>
      <c r="AC15" s="616"/>
      <c r="AD15" s="616"/>
      <c r="AE15" s="616"/>
      <c r="AF15" s="617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s="40" customFormat="1" ht="22.15" customHeight="1">
      <c r="A16" s="39">
        <v>14</v>
      </c>
      <c r="B16" s="39"/>
      <c r="C16" s="631" t="s">
        <v>92</v>
      </c>
      <c r="D16" s="632"/>
      <c r="E16" s="632"/>
      <c r="F16" s="632"/>
      <c r="G16" s="633"/>
      <c r="H16" s="621">
        <v>0</v>
      </c>
      <c r="I16" s="622"/>
      <c r="J16" s="622"/>
      <c r="K16" s="623"/>
      <c r="L16" s="612"/>
      <c r="M16" s="613"/>
      <c r="N16" s="613"/>
      <c r="O16" s="613"/>
      <c r="P16" s="614"/>
      <c r="Q16" s="615" t="s">
        <v>86</v>
      </c>
      <c r="R16" s="616"/>
      <c r="S16" s="616"/>
      <c r="T16" s="616"/>
      <c r="U16" s="616"/>
      <c r="V16" s="616"/>
      <c r="W16" s="616"/>
      <c r="X16" s="616"/>
      <c r="Y16" s="616"/>
      <c r="Z16" s="616"/>
      <c r="AA16" s="616"/>
      <c r="AB16" s="616"/>
      <c r="AC16" s="616"/>
      <c r="AD16" s="616"/>
      <c r="AE16" s="616"/>
      <c r="AF16" s="617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s="40" customFormat="1" ht="22.15" customHeight="1">
      <c r="A17" s="39">
        <v>15</v>
      </c>
      <c r="B17" s="39"/>
      <c r="C17" s="631" t="s">
        <v>93</v>
      </c>
      <c r="D17" s="632"/>
      <c r="E17" s="632"/>
      <c r="F17" s="632"/>
      <c r="G17" s="633"/>
      <c r="H17" s="621" t="s">
        <v>12</v>
      </c>
      <c r="I17" s="622"/>
      <c r="J17" s="622"/>
      <c r="K17" s="623"/>
      <c r="L17" s="612"/>
      <c r="M17" s="613"/>
      <c r="N17" s="613"/>
      <c r="O17" s="613"/>
      <c r="P17" s="614"/>
      <c r="Q17" s="615" t="s">
        <v>90</v>
      </c>
      <c r="R17" s="616"/>
      <c r="S17" s="616"/>
      <c r="T17" s="616"/>
      <c r="U17" s="616"/>
      <c r="V17" s="616"/>
      <c r="W17" s="616"/>
      <c r="X17" s="616"/>
      <c r="Y17" s="616"/>
      <c r="Z17" s="616"/>
      <c r="AA17" s="616"/>
      <c r="AB17" s="616"/>
      <c r="AC17" s="616"/>
      <c r="AD17" s="616"/>
      <c r="AE17" s="616"/>
      <c r="AF17" s="617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s="40" customFormat="1" ht="22.15" customHeight="1">
      <c r="A18" s="39">
        <v>16</v>
      </c>
      <c r="B18" s="39"/>
      <c r="C18" s="631" t="s">
        <v>94</v>
      </c>
      <c r="D18" s="632"/>
      <c r="E18" s="632"/>
      <c r="F18" s="632"/>
      <c r="G18" s="633"/>
      <c r="H18" s="621" t="s">
        <v>12</v>
      </c>
      <c r="I18" s="622"/>
      <c r="J18" s="622"/>
      <c r="K18" s="623"/>
      <c r="L18" s="612"/>
      <c r="M18" s="613"/>
      <c r="N18" s="613"/>
      <c r="O18" s="613"/>
      <c r="P18" s="614"/>
      <c r="Q18" s="624" t="s">
        <v>2632</v>
      </c>
      <c r="R18" s="616"/>
      <c r="S18" s="616"/>
      <c r="T18" s="616"/>
      <c r="U18" s="616"/>
      <c r="V18" s="616"/>
      <c r="W18" s="616"/>
      <c r="X18" s="616"/>
      <c r="Y18" s="616"/>
      <c r="Z18" s="616"/>
      <c r="AA18" s="616"/>
      <c r="AB18" s="616"/>
      <c r="AC18" s="616"/>
      <c r="AD18" s="616"/>
      <c r="AE18" s="616"/>
      <c r="AF18" s="617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s="40" customFormat="1" ht="22.15" customHeight="1">
      <c r="A19" s="39">
        <v>17</v>
      </c>
      <c r="B19" s="39"/>
      <c r="C19" s="631" t="s">
        <v>95</v>
      </c>
      <c r="D19" s="632"/>
      <c r="E19" s="632"/>
      <c r="F19" s="632"/>
      <c r="G19" s="633"/>
      <c r="H19" s="621" t="s">
        <v>12</v>
      </c>
      <c r="I19" s="622"/>
      <c r="J19" s="622"/>
      <c r="K19" s="623"/>
      <c r="L19" s="628"/>
      <c r="M19" s="629"/>
      <c r="N19" s="629"/>
      <c r="O19" s="629"/>
      <c r="P19" s="630"/>
      <c r="Q19" s="615" t="s">
        <v>83</v>
      </c>
      <c r="R19" s="616"/>
      <c r="S19" s="616"/>
      <c r="T19" s="616"/>
      <c r="U19" s="616"/>
      <c r="V19" s="616"/>
      <c r="W19" s="616"/>
      <c r="X19" s="616"/>
      <c r="Y19" s="616"/>
      <c r="Z19" s="616"/>
      <c r="AA19" s="616"/>
      <c r="AB19" s="616"/>
      <c r="AC19" s="616"/>
      <c r="AD19" s="616"/>
      <c r="AE19" s="616"/>
      <c r="AF19" s="617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s="40" customFormat="1" ht="22.15" customHeight="1">
      <c r="A20" s="39">
        <v>18</v>
      </c>
      <c r="B20" s="39"/>
      <c r="C20" s="631" t="s">
        <v>114</v>
      </c>
      <c r="D20" s="632"/>
      <c r="E20" s="632"/>
      <c r="F20" s="632"/>
      <c r="G20" s="633"/>
      <c r="H20" s="621" t="s">
        <v>12</v>
      </c>
      <c r="I20" s="622"/>
      <c r="J20" s="622"/>
      <c r="K20" s="623"/>
      <c r="L20" s="628"/>
      <c r="M20" s="629"/>
      <c r="N20" s="629"/>
      <c r="O20" s="629"/>
      <c r="P20" s="630"/>
      <c r="Q20" s="615" t="s">
        <v>87</v>
      </c>
      <c r="R20" s="616"/>
      <c r="S20" s="616"/>
      <c r="T20" s="616"/>
      <c r="U20" s="616"/>
      <c r="V20" s="616"/>
      <c r="W20" s="616"/>
      <c r="X20" s="616"/>
      <c r="Y20" s="616"/>
      <c r="Z20" s="616"/>
      <c r="AA20" s="616"/>
      <c r="AB20" s="616"/>
      <c r="AC20" s="616"/>
      <c r="AD20" s="616"/>
      <c r="AE20" s="616"/>
      <c r="AF20" s="617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s="40" customFormat="1" ht="22.15" customHeight="1">
      <c r="A21" s="39">
        <v>19</v>
      </c>
      <c r="B21" s="39"/>
      <c r="C21" s="631" t="s">
        <v>96</v>
      </c>
      <c r="D21" s="632"/>
      <c r="E21" s="632"/>
      <c r="F21" s="632"/>
      <c r="G21" s="633"/>
      <c r="H21" s="621" t="s">
        <v>12</v>
      </c>
      <c r="I21" s="622"/>
      <c r="J21" s="622"/>
      <c r="K21" s="623"/>
      <c r="L21" s="628"/>
      <c r="M21" s="629"/>
      <c r="N21" s="629"/>
      <c r="O21" s="629"/>
      <c r="P21" s="630"/>
      <c r="Q21" s="615" t="s">
        <v>135</v>
      </c>
      <c r="R21" s="616"/>
      <c r="S21" s="616"/>
      <c r="T21" s="616"/>
      <c r="U21" s="616"/>
      <c r="V21" s="616"/>
      <c r="W21" s="616"/>
      <c r="X21" s="616"/>
      <c r="Y21" s="616"/>
      <c r="Z21" s="616"/>
      <c r="AA21" s="616"/>
      <c r="AB21" s="616"/>
      <c r="AC21" s="616"/>
      <c r="AD21" s="616"/>
      <c r="AE21" s="616"/>
      <c r="AF21" s="617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s="40" customFormat="1" ht="22.15" customHeight="1">
      <c r="A22" s="39">
        <v>20</v>
      </c>
      <c r="B22" s="39"/>
      <c r="C22" s="631" t="s">
        <v>97</v>
      </c>
      <c r="D22" s="632"/>
      <c r="E22" s="632"/>
      <c r="F22" s="632"/>
      <c r="G22" s="633"/>
      <c r="H22" s="621" t="s">
        <v>12</v>
      </c>
      <c r="I22" s="622"/>
      <c r="J22" s="622"/>
      <c r="K22" s="623"/>
      <c r="L22" s="628"/>
      <c r="M22" s="629"/>
      <c r="N22" s="629"/>
      <c r="O22" s="629"/>
      <c r="P22" s="630"/>
      <c r="Q22" s="615" t="s">
        <v>88</v>
      </c>
      <c r="R22" s="616"/>
      <c r="S22" s="616"/>
      <c r="T22" s="616"/>
      <c r="U22" s="616"/>
      <c r="V22" s="616"/>
      <c r="W22" s="616"/>
      <c r="X22" s="616"/>
      <c r="Y22" s="616"/>
      <c r="Z22" s="616"/>
      <c r="AA22" s="616"/>
      <c r="AB22" s="616"/>
      <c r="AC22" s="616"/>
      <c r="AD22" s="616"/>
      <c r="AE22" s="616"/>
      <c r="AF22" s="617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s="40" customFormat="1" ht="22.15" customHeight="1">
      <c r="A23" s="39">
        <v>21</v>
      </c>
      <c r="B23" s="39"/>
      <c r="C23" s="631" t="s">
        <v>154</v>
      </c>
      <c r="D23" s="632"/>
      <c r="E23" s="632"/>
      <c r="F23" s="632"/>
      <c r="G23" s="633"/>
      <c r="H23" s="621" t="s">
        <v>12</v>
      </c>
      <c r="I23" s="622"/>
      <c r="J23" s="622"/>
      <c r="K23" s="623"/>
      <c r="L23" s="628"/>
      <c r="M23" s="629"/>
      <c r="N23" s="629"/>
      <c r="O23" s="629"/>
      <c r="P23" s="630"/>
      <c r="Q23" s="615" t="s">
        <v>89</v>
      </c>
      <c r="R23" s="616"/>
      <c r="S23" s="616"/>
      <c r="T23" s="616"/>
      <c r="U23" s="616"/>
      <c r="V23" s="616"/>
      <c r="W23" s="616"/>
      <c r="X23" s="616"/>
      <c r="Y23" s="616"/>
      <c r="Z23" s="616"/>
      <c r="AA23" s="616"/>
      <c r="AB23" s="616"/>
      <c r="AC23" s="616"/>
      <c r="AD23" s="616"/>
      <c r="AE23" s="616"/>
      <c r="AF23" s="617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s="40" customFormat="1" ht="22.15" customHeight="1">
      <c r="A24" s="39">
        <v>22</v>
      </c>
      <c r="B24" s="39"/>
      <c r="C24" s="631" t="s">
        <v>160</v>
      </c>
      <c r="D24" s="632"/>
      <c r="E24" s="632"/>
      <c r="F24" s="632"/>
      <c r="G24" s="633"/>
      <c r="H24" s="621" t="s">
        <v>12</v>
      </c>
      <c r="I24" s="622"/>
      <c r="J24" s="622"/>
      <c r="K24" s="623"/>
      <c r="L24" s="628"/>
      <c r="M24" s="629"/>
      <c r="N24" s="629"/>
      <c r="O24" s="629"/>
      <c r="P24" s="630"/>
      <c r="Q24" s="615" t="s">
        <v>220</v>
      </c>
      <c r="R24" s="616"/>
      <c r="S24" s="616"/>
      <c r="T24" s="616"/>
      <c r="U24" s="616"/>
      <c r="V24" s="616"/>
      <c r="W24" s="616"/>
      <c r="X24" s="616"/>
      <c r="Y24" s="616"/>
      <c r="Z24" s="616"/>
      <c r="AA24" s="616"/>
      <c r="AB24" s="616"/>
      <c r="AC24" s="616"/>
      <c r="AD24" s="616"/>
      <c r="AE24" s="616"/>
      <c r="AF24" s="617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</row>
    <row r="25" spans="1:49" s="40" customFormat="1" ht="22.15" customHeight="1">
      <c r="A25" s="39">
        <v>23</v>
      </c>
      <c r="C25" s="631" t="s">
        <v>153</v>
      </c>
      <c r="D25" s="632"/>
      <c r="E25" s="632"/>
      <c r="F25" s="632"/>
      <c r="G25" s="633"/>
      <c r="H25" s="621" t="s">
        <v>12</v>
      </c>
      <c r="I25" s="622"/>
      <c r="J25" s="622"/>
      <c r="K25" s="623"/>
      <c r="L25" s="628"/>
      <c r="M25" s="629"/>
      <c r="N25" s="629"/>
      <c r="O25" s="629"/>
      <c r="P25" s="630"/>
      <c r="Q25" s="615" t="s">
        <v>136</v>
      </c>
      <c r="R25" s="616"/>
      <c r="S25" s="616"/>
      <c r="T25" s="616"/>
      <c r="U25" s="616"/>
      <c r="V25" s="616"/>
      <c r="W25" s="616"/>
      <c r="X25" s="616"/>
      <c r="Y25" s="616"/>
      <c r="Z25" s="616"/>
      <c r="AA25" s="616"/>
      <c r="AB25" s="616"/>
      <c r="AC25" s="616"/>
      <c r="AD25" s="616"/>
      <c r="AE25" s="616"/>
      <c r="AF25" s="617"/>
    </row>
    <row r="26" spans="1:49" s="40" customFormat="1" ht="22.15" customHeight="1">
      <c r="A26" s="39">
        <v>24</v>
      </c>
      <c r="C26" s="625"/>
      <c r="D26" s="626"/>
      <c r="E26" s="626"/>
      <c r="F26" s="626"/>
      <c r="G26" s="627"/>
      <c r="H26" s="621"/>
      <c r="I26" s="622"/>
      <c r="J26" s="622"/>
      <c r="K26" s="623"/>
      <c r="L26" s="628"/>
      <c r="M26" s="629"/>
      <c r="N26" s="629"/>
      <c r="O26" s="629"/>
      <c r="P26" s="630"/>
      <c r="Q26" s="615"/>
      <c r="R26" s="616"/>
      <c r="S26" s="616"/>
      <c r="T26" s="616"/>
      <c r="U26" s="616"/>
      <c r="V26" s="616"/>
      <c r="W26" s="616"/>
      <c r="X26" s="616"/>
      <c r="Y26" s="616"/>
      <c r="Z26" s="616"/>
      <c r="AA26" s="616"/>
      <c r="AB26" s="616"/>
      <c r="AC26" s="616"/>
      <c r="AD26" s="616"/>
      <c r="AE26" s="616"/>
      <c r="AF26" s="617"/>
    </row>
    <row r="27" spans="1:49" s="40" customFormat="1" ht="22.15" customHeight="1">
      <c r="A27" s="39">
        <v>25</v>
      </c>
    </row>
    <row r="28" spans="1:49" s="40" customFormat="1" ht="22.15" customHeight="1">
      <c r="A28" s="39">
        <v>26</v>
      </c>
    </row>
    <row r="29" spans="1:49" s="40" customFormat="1" ht="22.15" customHeight="1">
      <c r="A29" s="39">
        <v>27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s="40" customFormat="1" ht="22.15" customHeight="1">
      <c r="A30" s="39">
        <v>28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s="40" customFormat="1" ht="22.15" customHeight="1">
      <c r="A31" s="39">
        <v>29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s="40" customFormat="1" ht="22.15" customHeight="1">
      <c r="A32" s="39">
        <v>30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49" s="40" customFormat="1" ht="22.15" customHeight="1">
      <c r="A33" s="39">
        <v>31</v>
      </c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</row>
    <row r="34" spans="1:49" s="40" customFormat="1" ht="22.15" customHeight="1">
      <c r="A34" s="39">
        <v>32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</row>
    <row r="35" spans="1:49" s="39" customFormat="1" ht="22.15" customHeight="1">
      <c r="A35" s="39">
        <v>33</v>
      </c>
    </row>
    <row r="36" spans="1:49" s="39" customFormat="1" ht="22.15" customHeight="1">
      <c r="A36" s="39">
        <v>34</v>
      </c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</row>
    <row r="37" spans="1:49" s="39" customFormat="1" ht="22.15" customHeight="1">
      <c r="A37" s="39">
        <v>35</v>
      </c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</row>
    <row r="38" spans="1:49" s="39" customFormat="1" ht="22.15" customHeight="1">
      <c r="A38" s="39">
        <v>36</v>
      </c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</row>
    <row r="39" spans="1:49" s="39" customFormat="1" ht="22.15" customHeight="1">
      <c r="A39" s="39">
        <v>37</v>
      </c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</row>
    <row r="40" spans="1:49" s="39" customFormat="1" ht="22.15" customHeight="1" thickBot="1">
      <c r="A40" s="39">
        <v>38</v>
      </c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</row>
    <row r="41" spans="1:49" s="40" customFormat="1" ht="22.15" customHeight="1" thickBot="1">
      <c r="A41" s="39">
        <v>39</v>
      </c>
      <c r="B41" s="634" t="s">
        <v>98</v>
      </c>
      <c r="C41" s="634"/>
      <c r="D41" s="634"/>
      <c r="E41" s="634"/>
      <c r="F41" s="634"/>
      <c r="G41" s="634"/>
      <c r="H41" s="634"/>
      <c r="I41" s="634"/>
      <c r="J41" s="634"/>
      <c r="K41" s="634"/>
      <c r="L41" s="634"/>
      <c r="M41" s="634"/>
      <c r="N41" s="634"/>
      <c r="O41" s="634"/>
      <c r="P41" s="634"/>
      <c r="Q41" s="634"/>
      <c r="R41" s="634"/>
      <c r="S41" s="634"/>
      <c r="T41" s="634"/>
      <c r="U41" s="634"/>
      <c r="V41" s="634"/>
      <c r="W41" s="634"/>
      <c r="X41" s="634"/>
      <c r="Y41" s="634"/>
      <c r="Z41" s="634"/>
      <c r="AA41" s="634"/>
      <c r="AB41" s="634"/>
      <c r="AC41" s="634"/>
      <c r="AD41" s="634"/>
      <c r="AE41" s="634"/>
      <c r="AF41" s="634"/>
      <c r="AG41" s="634"/>
      <c r="AH41" s="634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243" spans="1:49" ht="22.1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</row>
    <row r="244" spans="1:49" ht="22.1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</row>
    <row r="245" spans="1:49" ht="22.1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</row>
  </sheetData>
  <mergeCells count="71"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H19:K19"/>
    <mergeCell ref="H23:K23"/>
    <mergeCell ref="H24:K24"/>
    <mergeCell ref="L24:P24"/>
    <mergeCell ref="L19:P19"/>
    <mergeCell ref="L23:P23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7:K17"/>
    <mergeCell ref="H18:K18"/>
    <mergeCell ref="L17:P17"/>
    <mergeCell ref="Q17:AF17"/>
    <mergeCell ref="L18:P18"/>
    <mergeCell ref="Q18:AF18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B1:E1"/>
    <mergeCell ref="F1:J1"/>
    <mergeCell ref="K1:AH1"/>
    <mergeCell ref="B2:E2"/>
    <mergeCell ref="F2:J2"/>
    <mergeCell ref="K2:AH2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O282"/>
  <sheetViews>
    <sheetView showGridLines="0" view="pageBreakPreview" topLeftCell="A113" zoomScale="85" zoomScaleNormal="100" zoomScaleSheetLayoutView="85" workbookViewId="0">
      <selection activeCell="P130" sqref="P130:AA132"/>
    </sheetView>
  </sheetViews>
  <sheetFormatPr defaultColWidth="2.375" defaultRowHeight="22.15" customHeight="1"/>
  <cols>
    <col min="1" max="1" width="3.375" style="40" bestFit="1" customWidth="1"/>
    <col min="2" max="39" width="2.75" style="40" customWidth="1"/>
    <col min="40" max="49" width="2.375" style="40"/>
    <col min="50" max="50" width="4.75" style="40" bestFit="1" customWidth="1"/>
    <col min="51" max="16384" width="2.375" style="40"/>
  </cols>
  <sheetData>
    <row r="1" spans="1:50" ht="20.100000000000001" customHeight="1">
      <c r="A1" s="39">
        <v>1</v>
      </c>
      <c r="B1" s="644" t="s">
        <v>222</v>
      </c>
      <c r="C1" s="645"/>
      <c r="D1" s="645"/>
      <c r="E1" s="645"/>
      <c r="F1" s="645"/>
      <c r="G1" s="645"/>
      <c r="H1" s="694" t="s">
        <v>99</v>
      </c>
      <c r="I1" s="695"/>
      <c r="J1" s="695"/>
      <c r="K1" s="695"/>
      <c r="L1" s="695"/>
      <c r="M1" s="695"/>
      <c r="N1" s="695"/>
      <c r="O1" s="695"/>
      <c r="P1" s="695"/>
      <c r="Q1" s="695"/>
      <c r="R1" s="695"/>
      <c r="S1" s="695"/>
      <c r="T1" s="695"/>
      <c r="U1" s="695"/>
      <c r="V1" s="695"/>
      <c r="W1" s="696"/>
      <c r="X1" s="650" t="s">
        <v>3</v>
      </c>
      <c r="Y1" s="650"/>
      <c r="Z1" s="650"/>
      <c r="AA1" s="650"/>
      <c r="AB1" s="650"/>
      <c r="AC1" s="700" t="s">
        <v>110</v>
      </c>
      <c r="AD1" s="700"/>
      <c r="AE1" s="700"/>
      <c r="AF1" s="700"/>
      <c r="AG1" s="700"/>
      <c r="AH1" s="701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</row>
    <row r="2" spans="1:50" ht="19.899999999999999" customHeight="1">
      <c r="A2" s="39">
        <v>2</v>
      </c>
      <c r="B2" s="646"/>
      <c r="C2" s="647"/>
      <c r="D2" s="647"/>
      <c r="E2" s="647"/>
      <c r="F2" s="647"/>
      <c r="G2" s="647"/>
      <c r="H2" s="697"/>
      <c r="I2" s="698"/>
      <c r="J2" s="698"/>
      <c r="K2" s="698"/>
      <c r="L2" s="698"/>
      <c r="M2" s="698"/>
      <c r="N2" s="698"/>
      <c r="O2" s="698"/>
      <c r="P2" s="698"/>
      <c r="Q2" s="698"/>
      <c r="R2" s="698"/>
      <c r="S2" s="698"/>
      <c r="T2" s="698"/>
      <c r="U2" s="698"/>
      <c r="V2" s="698"/>
      <c r="W2" s="699"/>
      <c r="X2" s="654" t="s">
        <v>2</v>
      </c>
      <c r="Y2" s="654"/>
      <c r="Z2" s="654"/>
      <c r="AA2" s="654"/>
      <c r="AB2" s="654"/>
      <c r="AC2" s="655">
        <v>0</v>
      </c>
      <c r="AD2" s="655"/>
      <c r="AE2" s="655"/>
      <c r="AF2" s="655"/>
      <c r="AG2" s="655"/>
      <c r="AH2" s="656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</row>
    <row r="3" spans="1:50" ht="19.899999999999999" customHeight="1">
      <c r="A3" s="39">
        <v>3</v>
      </c>
      <c r="B3" s="646"/>
      <c r="C3" s="647"/>
      <c r="D3" s="647"/>
      <c r="E3" s="647"/>
      <c r="F3" s="647"/>
      <c r="G3" s="647"/>
      <c r="H3" s="702" t="s">
        <v>251</v>
      </c>
      <c r="I3" s="703"/>
      <c r="J3" s="703"/>
      <c r="K3" s="703"/>
      <c r="L3" s="703"/>
      <c r="M3" s="703"/>
      <c r="N3" s="703"/>
      <c r="O3" s="703"/>
      <c r="P3" s="703"/>
      <c r="Q3" s="703"/>
      <c r="R3" s="703"/>
      <c r="S3" s="703"/>
      <c r="T3" s="703"/>
      <c r="U3" s="703"/>
      <c r="V3" s="703"/>
      <c r="W3" s="704"/>
      <c r="X3" s="654" t="s">
        <v>4</v>
      </c>
      <c r="Y3" s="654"/>
      <c r="Z3" s="654"/>
      <c r="AA3" s="654"/>
      <c r="AB3" s="654"/>
      <c r="AC3" s="708">
        <v>42987</v>
      </c>
      <c r="AD3" s="708"/>
      <c r="AE3" s="708"/>
      <c r="AF3" s="708"/>
      <c r="AG3" s="708"/>
      <c r="AH3" s="70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ht="20.100000000000001" customHeight="1" thickBot="1">
      <c r="A4" s="39">
        <v>4</v>
      </c>
      <c r="B4" s="648"/>
      <c r="C4" s="649"/>
      <c r="D4" s="649"/>
      <c r="E4" s="649"/>
      <c r="F4" s="649"/>
      <c r="G4" s="649"/>
      <c r="H4" s="705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7"/>
      <c r="X4" s="660" t="s">
        <v>5</v>
      </c>
      <c r="Y4" s="660"/>
      <c r="Z4" s="660"/>
      <c r="AA4" s="660"/>
      <c r="AB4" s="660"/>
      <c r="AC4" s="661">
        <v>1</v>
      </c>
      <c r="AD4" s="662"/>
      <c r="AE4" s="663" t="s">
        <v>6</v>
      </c>
      <c r="AF4" s="664"/>
      <c r="AG4" s="661">
        <v>4</v>
      </c>
      <c r="AH4" s="665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ht="22.15" customHeight="1">
      <c r="A5" s="39">
        <v>5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ht="22.15" customHeight="1">
      <c r="A6" s="39">
        <v>6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42"/>
    </row>
    <row r="7" spans="1:50" ht="22.15" customHeight="1">
      <c r="A7" s="39">
        <v>7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ht="22.15" customHeight="1">
      <c r="A8" s="39">
        <v>8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</row>
    <row r="9" spans="1:50" ht="22.15" customHeight="1">
      <c r="A9" s="39">
        <v>9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ht="22.15" customHeight="1">
      <c r="A10" s="39">
        <v>10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ht="22.15" customHeight="1">
      <c r="A11" s="39">
        <v>11</v>
      </c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ht="22.15" customHeight="1">
      <c r="A12" s="39">
        <v>12</v>
      </c>
      <c r="B12" s="39"/>
      <c r="C12" s="39"/>
      <c r="D12" s="654" t="s">
        <v>14</v>
      </c>
      <c r="E12" s="654"/>
      <c r="F12" s="654"/>
      <c r="G12" s="654"/>
      <c r="H12" s="654" t="s">
        <v>15</v>
      </c>
      <c r="I12" s="654"/>
      <c r="J12" s="654"/>
      <c r="K12" s="654"/>
      <c r="L12" s="654"/>
      <c r="M12" s="654" t="s">
        <v>16</v>
      </c>
      <c r="N12" s="654"/>
      <c r="O12" s="654"/>
      <c r="P12" s="654"/>
      <c r="Q12" s="654"/>
      <c r="R12" s="654"/>
      <c r="S12" s="654"/>
      <c r="T12" s="654"/>
      <c r="U12" s="654"/>
      <c r="V12" s="654"/>
      <c r="W12" s="654"/>
      <c r="X12" s="654"/>
      <c r="Y12" s="654"/>
      <c r="Z12" s="654"/>
      <c r="AA12" s="654"/>
      <c r="AB12" s="654"/>
      <c r="AC12" s="654"/>
      <c r="AD12" s="654"/>
      <c r="AE12" s="654"/>
      <c r="AF12" s="654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ht="22.15" customHeight="1">
      <c r="A13" s="39">
        <v>13</v>
      </c>
      <c r="B13" s="39"/>
      <c r="C13" s="39"/>
      <c r="D13" s="712" t="s">
        <v>12</v>
      </c>
      <c r="E13" s="713"/>
      <c r="F13" s="713"/>
      <c r="G13" s="714"/>
      <c r="H13" s="715">
        <v>42985</v>
      </c>
      <c r="I13" s="716"/>
      <c r="J13" s="716"/>
      <c r="K13" s="716"/>
      <c r="L13" s="717"/>
      <c r="M13" s="718" t="s">
        <v>252</v>
      </c>
      <c r="N13" s="719"/>
      <c r="O13" s="719"/>
      <c r="P13" s="719"/>
      <c r="Q13" s="719"/>
      <c r="R13" s="719"/>
      <c r="S13" s="719"/>
      <c r="T13" s="719"/>
      <c r="U13" s="719"/>
      <c r="V13" s="719"/>
      <c r="W13" s="719"/>
      <c r="X13" s="719"/>
      <c r="Y13" s="719"/>
      <c r="Z13" s="719"/>
      <c r="AA13" s="719"/>
      <c r="AB13" s="719"/>
      <c r="AC13" s="719"/>
      <c r="AD13" s="719"/>
      <c r="AE13" s="719"/>
      <c r="AF13" s="720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ht="22.15" customHeight="1">
      <c r="A14" s="39">
        <v>14</v>
      </c>
      <c r="B14" s="39"/>
      <c r="C14" s="39"/>
      <c r="D14" s="655">
        <v>0</v>
      </c>
      <c r="E14" s="655"/>
      <c r="F14" s="655"/>
      <c r="G14" s="655"/>
      <c r="H14" s="710">
        <v>42987</v>
      </c>
      <c r="I14" s="710"/>
      <c r="J14" s="710"/>
      <c r="K14" s="710"/>
      <c r="L14" s="710"/>
      <c r="M14" s="711" t="s">
        <v>218</v>
      </c>
      <c r="N14" s="711"/>
      <c r="O14" s="711"/>
      <c r="P14" s="711"/>
      <c r="Q14" s="711"/>
      <c r="R14" s="711"/>
      <c r="S14" s="711"/>
      <c r="T14" s="711"/>
      <c r="U14" s="711"/>
      <c r="V14" s="711"/>
      <c r="W14" s="711"/>
      <c r="X14" s="711"/>
      <c r="Y14" s="711"/>
      <c r="Z14" s="711"/>
      <c r="AA14" s="711"/>
      <c r="AB14" s="711"/>
      <c r="AC14" s="711"/>
      <c r="AD14" s="711"/>
      <c r="AE14" s="711"/>
      <c r="AF14" s="711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ht="22.15" customHeight="1">
      <c r="A15" s="39">
        <v>15</v>
      </c>
      <c r="B15" s="39"/>
      <c r="C15" s="39"/>
      <c r="D15" s="655"/>
      <c r="E15" s="655"/>
      <c r="F15" s="655"/>
      <c r="G15" s="655"/>
      <c r="H15" s="710"/>
      <c r="I15" s="710"/>
      <c r="J15" s="710"/>
      <c r="K15" s="710"/>
      <c r="L15" s="710"/>
      <c r="M15" s="711"/>
      <c r="N15" s="711"/>
      <c r="O15" s="711"/>
      <c r="P15" s="711"/>
      <c r="Q15" s="711"/>
      <c r="R15" s="711"/>
      <c r="S15" s="711"/>
      <c r="T15" s="711"/>
      <c r="U15" s="711"/>
      <c r="V15" s="711"/>
      <c r="W15" s="711"/>
      <c r="X15" s="711"/>
      <c r="Y15" s="711"/>
      <c r="Z15" s="711"/>
      <c r="AA15" s="711"/>
      <c r="AB15" s="711"/>
      <c r="AC15" s="711"/>
      <c r="AD15" s="711"/>
      <c r="AE15" s="711"/>
      <c r="AF15" s="711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ht="22.15" customHeight="1">
      <c r="A16" s="39">
        <v>16</v>
      </c>
      <c r="B16" s="39"/>
      <c r="C16" s="39"/>
      <c r="D16" s="655"/>
      <c r="E16" s="655"/>
      <c r="F16" s="655"/>
      <c r="G16" s="655"/>
      <c r="H16" s="710"/>
      <c r="I16" s="710"/>
      <c r="J16" s="710"/>
      <c r="K16" s="710"/>
      <c r="L16" s="710"/>
      <c r="M16" s="711"/>
      <c r="N16" s="711"/>
      <c r="O16" s="711"/>
      <c r="P16" s="711"/>
      <c r="Q16" s="711"/>
      <c r="R16" s="711"/>
      <c r="S16" s="711"/>
      <c r="T16" s="711"/>
      <c r="U16" s="711"/>
      <c r="V16" s="711"/>
      <c r="W16" s="711"/>
      <c r="X16" s="711"/>
      <c r="Y16" s="711"/>
      <c r="Z16" s="711"/>
      <c r="AA16" s="711"/>
      <c r="AB16" s="711"/>
      <c r="AC16" s="711"/>
      <c r="AD16" s="711"/>
      <c r="AE16" s="711"/>
      <c r="AF16" s="711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ht="22.15" customHeight="1">
      <c r="A17" s="39">
        <v>17</v>
      </c>
      <c r="B17" s="39"/>
      <c r="C17" s="39"/>
      <c r="D17" s="655"/>
      <c r="E17" s="655"/>
      <c r="F17" s="655"/>
      <c r="G17" s="655"/>
      <c r="H17" s="710"/>
      <c r="I17" s="710"/>
      <c r="J17" s="710"/>
      <c r="K17" s="710"/>
      <c r="L17" s="710"/>
      <c r="M17" s="711"/>
      <c r="N17" s="711"/>
      <c r="O17" s="711"/>
      <c r="P17" s="711"/>
      <c r="Q17" s="711"/>
      <c r="R17" s="711"/>
      <c r="S17" s="711"/>
      <c r="T17" s="711"/>
      <c r="U17" s="711"/>
      <c r="V17" s="711"/>
      <c r="W17" s="711"/>
      <c r="X17" s="711"/>
      <c r="Y17" s="711"/>
      <c r="Z17" s="711"/>
      <c r="AA17" s="711"/>
      <c r="AB17" s="711"/>
      <c r="AC17" s="711"/>
      <c r="AD17" s="711"/>
      <c r="AE17" s="711"/>
      <c r="AF17" s="711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ht="22.15" customHeight="1">
      <c r="A18" s="39">
        <v>18</v>
      </c>
      <c r="B18" s="39"/>
      <c r="C18" s="39"/>
      <c r="D18" s="655"/>
      <c r="E18" s="655"/>
      <c r="F18" s="655"/>
      <c r="G18" s="655"/>
      <c r="H18" s="710"/>
      <c r="I18" s="710"/>
      <c r="J18" s="710"/>
      <c r="K18" s="710"/>
      <c r="L18" s="710"/>
      <c r="M18" s="711"/>
      <c r="N18" s="711"/>
      <c r="O18" s="711"/>
      <c r="P18" s="711"/>
      <c r="Q18" s="711"/>
      <c r="R18" s="711"/>
      <c r="S18" s="711"/>
      <c r="T18" s="711"/>
      <c r="U18" s="711"/>
      <c r="V18" s="711"/>
      <c r="W18" s="711"/>
      <c r="X18" s="711"/>
      <c r="Y18" s="711"/>
      <c r="Z18" s="711"/>
      <c r="AA18" s="711"/>
      <c r="AB18" s="711"/>
      <c r="AC18" s="711"/>
      <c r="AD18" s="711"/>
      <c r="AE18" s="711"/>
      <c r="AF18" s="711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ht="22.15" customHeight="1">
      <c r="A19" s="39">
        <v>19</v>
      </c>
      <c r="B19" s="39"/>
      <c r="C19" s="39"/>
      <c r="D19" s="655"/>
      <c r="E19" s="655"/>
      <c r="F19" s="655"/>
      <c r="G19" s="655"/>
      <c r="H19" s="710"/>
      <c r="I19" s="710"/>
      <c r="J19" s="710"/>
      <c r="K19" s="710"/>
      <c r="L19" s="710"/>
      <c r="M19" s="711"/>
      <c r="N19" s="711"/>
      <c r="O19" s="711"/>
      <c r="P19" s="711"/>
      <c r="Q19" s="711"/>
      <c r="R19" s="711"/>
      <c r="S19" s="711"/>
      <c r="T19" s="711"/>
      <c r="U19" s="711"/>
      <c r="V19" s="711"/>
      <c r="W19" s="711"/>
      <c r="X19" s="711"/>
      <c r="Y19" s="711"/>
      <c r="Z19" s="711"/>
      <c r="AA19" s="711"/>
      <c r="AB19" s="711"/>
      <c r="AC19" s="711"/>
      <c r="AD19" s="711"/>
      <c r="AE19" s="711"/>
      <c r="AF19" s="711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ht="22.15" customHeight="1">
      <c r="A20" s="39">
        <v>20</v>
      </c>
      <c r="B20" s="39"/>
      <c r="C20" s="39"/>
      <c r="D20" s="655"/>
      <c r="E20" s="655"/>
      <c r="F20" s="655"/>
      <c r="G20" s="655"/>
      <c r="H20" s="710"/>
      <c r="I20" s="710"/>
      <c r="J20" s="710"/>
      <c r="K20" s="710"/>
      <c r="L20" s="710"/>
      <c r="M20" s="711"/>
      <c r="N20" s="711"/>
      <c r="O20" s="711"/>
      <c r="P20" s="711"/>
      <c r="Q20" s="711"/>
      <c r="R20" s="711"/>
      <c r="S20" s="711"/>
      <c r="T20" s="711"/>
      <c r="U20" s="711"/>
      <c r="V20" s="711"/>
      <c r="W20" s="711"/>
      <c r="X20" s="711"/>
      <c r="Y20" s="711"/>
      <c r="Z20" s="711"/>
      <c r="AA20" s="711"/>
      <c r="AB20" s="711"/>
      <c r="AC20" s="711"/>
      <c r="AD20" s="711"/>
      <c r="AE20" s="711"/>
      <c r="AF20" s="711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ht="22.15" customHeight="1">
      <c r="A21" s="39">
        <v>21</v>
      </c>
      <c r="B21" s="39"/>
      <c r="C21" s="39"/>
      <c r="D21" s="655"/>
      <c r="E21" s="655"/>
      <c r="F21" s="655"/>
      <c r="G21" s="655"/>
      <c r="H21" s="710"/>
      <c r="I21" s="710"/>
      <c r="J21" s="710"/>
      <c r="K21" s="710"/>
      <c r="L21" s="710"/>
      <c r="M21" s="711"/>
      <c r="N21" s="711"/>
      <c r="O21" s="711"/>
      <c r="P21" s="711"/>
      <c r="Q21" s="711"/>
      <c r="R21" s="711"/>
      <c r="S21" s="711"/>
      <c r="T21" s="711"/>
      <c r="U21" s="711"/>
      <c r="V21" s="711"/>
      <c r="W21" s="711"/>
      <c r="X21" s="711"/>
      <c r="Y21" s="711"/>
      <c r="Z21" s="711"/>
      <c r="AA21" s="711"/>
      <c r="AB21" s="711"/>
      <c r="AC21" s="711"/>
      <c r="AD21" s="711"/>
      <c r="AE21" s="711"/>
      <c r="AF21" s="711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ht="22.15" customHeight="1">
      <c r="A22" s="39">
        <v>22</v>
      </c>
      <c r="B22" s="39"/>
      <c r="C22" s="39"/>
      <c r="D22" s="655"/>
      <c r="E22" s="655"/>
      <c r="F22" s="655"/>
      <c r="G22" s="655"/>
      <c r="H22" s="710"/>
      <c r="I22" s="710"/>
      <c r="J22" s="710"/>
      <c r="K22" s="710"/>
      <c r="L22" s="710"/>
      <c r="M22" s="711"/>
      <c r="N22" s="711"/>
      <c r="O22" s="711"/>
      <c r="P22" s="711"/>
      <c r="Q22" s="711"/>
      <c r="R22" s="711"/>
      <c r="S22" s="711"/>
      <c r="T22" s="711"/>
      <c r="U22" s="711"/>
      <c r="V22" s="711"/>
      <c r="W22" s="711"/>
      <c r="X22" s="711"/>
      <c r="Y22" s="711"/>
      <c r="Z22" s="711"/>
      <c r="AA22" s="711"/>
      <c r="AB22" s="711"/>
      <c r="AC22" s="711"/>
      <c r="AD22" s="711"/>
      <c r="AE22" s="711"/>
      <c r="AF22" s="711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ht="22.15" customHeight="1">
      <c r="A23" s="39">
        <v>23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ht="22.15" customHeight="1">
      <c r="A24" s="39">
        <v>24</v>
      </c>
    </row>
    <row r="25" spans="1:49" ht="22.15" customHeight="1">
      <c r="A25" s="39">
        <v>25</v>
      </c>
    </row>
    <row r="26" spans="1:49" ht="22.15" customHeight="1">
      <c r="A26" s="39">
        <v>26</v>
      </c>
    </row>
    <row r="27" spans="1:49" ht="22.15" customHeight="1">
      <c r="A27" s="39">
        <v>27</v>
      </c>
    </row>
    <row r="28" spans="1:49" ht="22.15" customHeight="1">
      <c r="A28" s="39">
        <v>28</v>
      </c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</row>
    <row r="29" spans="1:49" ht="22.15" customHeight="1">
      <c r="A29" s="39">
        <v>29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ht="22.15" customHeight="1">
      <c r="A30" s="39">
        <v>30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ht="22.15" customHeight="1">
      <c r="A31" s="39">
        <v>31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ht="22.15" customHeight="1">
      <c r="A32" s="39">
        <v>32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49" s="39" customFormat="1" ht="22.15" customHeight="1" thickBot="1">
      <c r="A33" s="39">
        <v>33</v>
      </c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</row>
    <row r="34" spans="1:49" s="39" customFormat="1" ht="22.15" customHeight="1">
      <c r="A34" s="39">
        <v>34</v>
      </c>
      <c r="B34" s="721"/>
      <c r="C34" s="722"/>
      <c r="D34" s="722"/>
      <c r="E34" s="722"/>
      <c r="F34" s="722"/>
      <c r="G34" s="722"/>
      <c r="H34" s="722"/>
      <c r="I34" s="722"/>
      <c r="J34" s="722"/>
      <c r="K34" s="722"/>
      <c r="L34" s="722"/>
      <c r="M34" s="722"/>
      <c r="N34" s="722"/>
      <c r="O34" s="722"/>
      <c r="P34" s="722"/>
      <c r="Q34" s="722"/>
      <c r="R34" s="722"/>
      <c r="S34" s="722"/>
      <c r="T34" s="722"/>
      <c r="U34" s="722"/>
      <c r="V34" s="722"/>
      <c r="W34" s="722"/>
      <c r="X34" s="722"/>
      <c r="Y34" s="722"/>
      <c r="Z34" s="722"/>
      <c r="AA34" s="722"/>
      <c r="AB34" s="722"/>
      <c r="AC34" s="722"/>
      <c r="AD34" s="722"/>
      <c r="AE34" s="722"/>
      <c r="AF34" s="722"/>
      <c r="AG34" s="722"/>
      <c r="AH34" s="724"/>
    </row>
    <row r="35" spans="1:49" s="39" customFormat="1" ht="22.15" customHeight="1">
      <c r="A35" s="39">
        <v>35</v>
      </c>
      <c r="B35" s="723"/>
      <c r="C35" s="655"/>
      <c r="D35" s="655"/>
      <c r="E35" s="655"/>
      <c r="F35" s="655"/>
      <c r="G35" s="655"/>
      <c r="H35" s="655"/>
      <c r="I35" s="655"/>
      <c r="J35" s="655"/>
      <c r="K35" s="655"/>
      <c r="L35" s="655"/>
      <c r="M35" s="655"/>
      <c r="N35" s="655"/>
      <c r="O35" s="655"/>
      <c r="P35" s="655"/>
      <c r="Q35" s="655"/>
      <c r="R35" s="655"/>
      <c r="S35" s="655"/>
      <c r="T35" s="655"/>
      <c r="U35" s="655"/>
      <c r="V35" s="655"/>
      <c r="W35" s="655"/>
      <c r="X35" s="655"/>
      <c r="Y35" s="655"/>
      <c r="Z35" s="655"/>
      <c r="AA35" s="655"/>
      <c r="AB35" s="655"/>
      <c r="AC35" s="655"/>
      <c r="AD35" s="655"/>
      <c r="AE35" s="655"/>
      <c r="AF35" s="655"/>
      <c r="AG35" s="655"/>
      <c r="AH35" s="656"/>
    </row>
    <row r="36" spans="1:49" s="39" customFormat="1" ht="22.15" customHeight="1">
      <c r="A36" s="39">
        <v>36</v>
      </c>
      <c r="B36" s="723"/>
      <c r="C36" s="655"/>
      <c r="D36" s="655"/>
      <c r="E36" s="655"/>
      <c r="F36" s="655"/>
      <c r="G36" s="655"/>
      <c r="H36" s="655"/>
      <c r="I36" s="655"/>
      <c r="J36" s="655"/>
      <c r="K36" s="655"/>
      <c r="L36" s="655"/>
      <c r="M36" s="655"/>
      <c r="N36" s="655"/>
      <c r="O36" s="655"/>
      <c r="P36" s="655"/>
      <c r="Q36" s="655"/>
      <c r="R36" s="655"/>
      <c r="S36" s="655"/>
      <c r="T36" s="655"/>
      <c r="U36" s="655"/>
      <c r="V36" s="655"/>
      <c r="W36" s="655"/>
      <c r="X36" s="655"/>
      <c r="Y36" s="655"/>
      <c r="Z36" s="655"/>
      <c r="AA36" s="655"/>
      <c r="AB36" s="655"/>
      <c r="AC36" s="655"/>
      <c r="AD36" s="655"/>
      <c r="AE36" s="655"/>
      <c r="AF36" s="655"/>
      <c r="AG36" s="655"/>
      <c r="AH36" s="656"/>
    </row>
    <row r="37" spans="1:49" s="39" customFormat="1" ht="22.15" customHeight="1">
      <c r="A37" s="39">
        <v>37</v>
      </c>
      <c r="B37" s="723"/>
      <c r="C37" s="655"/>
      <c r="D37" s="655"/>
      <c r="E37" s="655"/>
      <c r="F37" s="655"/>
      <c r="G37" s="655"/>
      <c r="H37" s="655"/>
      <c r="I37" s="655"/>
      <c r="J37" s="655"/>
      <c r="K37" s="655"/>
      <c r="L37" s="655"/>
      <c r="M37" s="655"/>
      <c r="N37" s="655"/>
      <c r="O37" s="655"/>
      <c r="P37" s="655"/>
      <c r="Q37" s="655"/>
      <c r="R37" s="655"/>
      <c r="S37" s="655"/>
      <c r="T37" s="655"/>
      <c r="U37" s="655"/>
      <c r="V37" s="655"/>
      <c r="W37" s="655"/>
      <c r="X37" s="655"/>
      <c r="Y37" s="655"/>
      <c r="Z37" s="655"/>
      <c r="AA37" s="655"/>
      <c r="AB37" s="655"/>
      <c r="AC37" s="655"/>
      <c r="AD37" s="655"/>
      <c r="AE37" s="655"/>
      <c r="AF37" s="655"/>
      <c r="AG37" s="655"/>
      <c r="AH37" s="656"/>
    </row>
    <row r="38" spans="1:49" s="39" customFormat="1" ht="22.15" customHeight="1" thickBot="1">
      <c r="A38" s="39">
        <v>38</v>
      </c>
      <c r="B38" s="725" t="s">
        <v>8</v>
      </c>
      <c r="C38" s="660"/>
      <c r="D38" s="660"/>
      <c r="E38" s="660"/>
      <c r="F38" s="660"/>
      <c r="G38" s="660"/>
      <c r="H38" s="660"/>
      <c r="I38" s="660"/>
      <c r="J38" s="660"/>
      <c r="K38" s="660"/>
      <c r="L38" s="660"/>
      <c r="M38" s="660" t="s">
        <v>0</v>
      </c>
      <c r="N38" s="660"/>
      <c r="O38" s="660"/>
      <c r="P38" s="660"/>
      <c r="Q38" s="660"/>
      <c r="R38" s="660"/>
      <c r="S38" s="660"/>
      <c r="T38" s="660"/>
      <c r="U38" s="660"/>
      <c r="V38" s="660"/>
      <c r="W38" s="660"/>
      <c r="X38" s="660" t="s">
        <v>1</v>
      </c>
      <c r="Y38" s="660"/>
      <c r="Z38" s="660"/>
      <c r="AA38" s="660"/>
      <c r="AB38" s="660"/>
      <c r="AC38" s="660"/>
      <c r="AD38" s="660"/>
      <c r="AE38" s="660"/>
      <c r="AF38" s="660"/>
      <c r="AG38" s="660"/>
      <c r="AH38" s="726"/>
    </row>
    <row r="39" spans="1:49" ht="22.15" customHeight="1" thickBot="1">
      <c r="A39" s="39">
        <v>39</v>
      </c>
      <c r="B39" s="634" t="s">
        <v>99</v>
      </c>
      <c r="C39" s="634"/>
      <c r="D39" s="634"/>
      <c r="E39" s="634"/>
      <c r="F39" s="634"/>
      <c r="G39" s="634"/>
      <c r="H39" s="634"/>
      <c r="I39" s="634"/>
      <c r="J39" s="634"/>
      <c r="K39" s="634"/>
      <c r="L39" s="634"/>
      <c r="M39" s="634"/>
      <c r="N39" s="634"/>
      <c r="O39" s="634"/>
      <c r="P39" s="634"/>
      <c r="Q39" s="634"/>
      <c r="R39" s="634"/>
      <c r="S39" s="634"/>
      <c r="T39" s="634"/>
      <c r="U39" s="634"/>
      <c r="V39" s="634"/>
      <c r="W39" s="634"/>
      <c r="X39" s="634"/>
      <c r="Y39" s="634"/>
      <c r="Z39" s="634"/>
      <c r="AA39" s="634"/>
      <c r="AB39" s="634"/>
      <c r="AC39" s="634"/>
      <c r="AD39" s="634"/>
      <c r="AE39" s="634"/>
      <c r="AF39" s="634"/>
      <c r="AG39" s="634"/>
      <c r="AH39" s="634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</row>
    <row r="40" spans="1:49" ht="20.100000000000001" customHeight="1">
      <c r="A40" s="39">
        <v>1</v>
      </c>
      <c r="B40" s="644" t="s">
        <v>155</v>
      </c>
      <c r="C40" s="645"/>
      <c r="D40" s="645"/>
      <c r="E40" s="645"/>
      <c r="F40" s="645"/>
      <c r="G40" s="645"/>
      <c r="H40" s="694" t="s">
        <v>99</v>
      </c>
      <c r="I40" s="695"/>
      <c r="J40" s="695"/>
      <c r="K40" s="695"/>
      <c r="L40" s="695"/>
      <c r="M40" s="695"/>
      <c r="N40" s="695"/>
      <c r="O40" s="695"/>
      <c r="P40" s="695"/>
      <c r="Q40" s="695"/>
      <c r="R40" s="695"/>
      <c r="S40" s="695"/>
      <c r="T40" s="695"/>
      <c r="U40" s="695"/>
      <c r="V40" s="695"/>
      <c r="W40" s="696"/>
      <c r="X40" s="650" t="s">
        <v>3</v>
      </c>
      <c r="Y40" s="650"/>
      <c r="Z40" s="650"/>
      <c r="AA40" s="650"/>
      <c r="AB40" s="650"/>
      <c r="AC40" s="700" t="s">
        <v>110</v>
      </c>
      <c r="AD40" s="700"/>
      <c r="AE40" s="700"/>
      <c r="AF40" s="700"/>
      <c r="AG40" s="700"/>
      <c r="AH40" s="701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</row>
    <row r="41" spans="1:49" ht="19.899999999999999" customHeight="1">
      <c r="A41" s="39">
        <v>2</v>
      </c>
      <c r="B41" s="646"/>
      <c r="C41" s="647"/>
      <c r="D41" s="647"/>
      <c r="E41" s="647"/>
      <c r="F41" s="647"/>
      <c r="G41" s="647"/>
      <c r="H41" s="697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698"/>
      <c r="T41" s="698"/>
      <c r="U41" s="698"/>
      <c r="V41" s="698"/>
      <c r="W41" s="699"/>
      <c r="X41" s="654" t="s">
        <v>2</v>
      </c>
      <c r="Y41" s="654"/>
      <c r="Z41" s="654"/>
      <c r="AA41" s="654"/>
      <c r="AB41" s="654"/>
      <c r="AC41" s="655">
        <v>0</v>
      </c>
      <c r="AD41" s="655"/>
      <c r="AE41" s="655"/>
      <c r="AF41" s="655"/>
      <c r="AG41" s="655"/>
      <c r="AH41" s="656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42" spans="1:49" ht="19.899999999999999" customHeight="1">
      <c r="A42" s="39">
        <v>3</v>
      </c>
      <c r="B42" s="646"/>
      <c r="C42" s="647"/>
      <c r="D42" s="647"/>
      <c r="E42" s="647"/>
      <c r="F42" s="647"/>
      <c r="G42" s="647"/>
      <c r="H42" s="702" t="s">
        <v>253</v>
      </c>
      <c r="I42" s="703"/>
      <c r="J42" s="703"/>
      <c r="K42" s="703"/>
      <c r="L42" s="703"/>
      <c r="M42" s="703"/>
      <c r="N42" s="703"/>
      <c r="O42" s="703"/>
      <c r="P42" s="703"/>
      <c r="Q42" s="703"/>
      <c r="R42" s="703"/>
      <c r="S42" s="703"/>
      <c r="T42" s="703"/>
      <c r="U42" s="703"/>
      <c r="V42" s="703"/>
      <c r="W42" s="704"/>
      <c r="X42" s="654" t="s">
        <v>4</v>
      </c>
      <c r="Y42" s="654"/>
      <c r="Z42" s="654"/>
      <c r="AA42" s="654"/>
      <c r="AB42" s="654"/>
      <c r="AC42" s="708">
        <v>42987</v>
      </c>
      <c r="AD42" s="708"/>
      <c r="AE42" s="708"/>
      <c r="AF42" s="708"/>
      <c r="AG42" s="708"/>
      <c r="AH42" s="70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</row>
    <row r="43" spans="1:49" ht="20.100000000000001" customHeight="1" thickBot="1">
      <c r="A43" s="39">
        <v>4</v>
      </c>
      <c r="B43" s="648"/>
      <c r="C43" s="649"/>
      <c r="D43" s="649"/>
      <c r="E43" s="649"/>
      <c r="F43" s="649"/>
      <c r="G43" s="649"/>
      <c r="H43" s="705"/>
      <c r="I43" s="706"/>
      <c r="J43" s="706"/>
      <c r="K43" s="706"/>
      <c r="L43" s="706"/>
      <c r="M43" s="706"/>
      <c r="N43" s="706"/>
      <c r="O43" s="706"/>
      <c r="P43" s="706"/>
      <c r="Q43" s="706"/>
      <c r="R43" s="706"/>
      <c r="S43" s="706"/>
      <c r="T43" s="706"/>
      <c r="U43" s="706"/>
      <c r="V43" s="706"/>
      <c r="W43" s="707"/>
      <c r="X43" s="660" t="s">
        <v>5</v>
      </c>
      <c r="Y43" s="660"/>
      <c r="Z43" s="660"/>
      <c r="AA43" s="660"/>
      <c r="AB43" s="660"/>
      <c r="AC43" s="661">
        <v>2</v>
      </c>
      <c r="AD43" s="662"/>
      <c r="AE43" s="663" t="s">
        <v>6</v>
      </c>
      <c r="AF43" s="664"/>
      <c r="AG43" s="661">
        <v>4</v>
      </c>
      <c r="AH43" s="665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</row>
    <row r="44" spans="1:49" ht="22.15" customHeight="1">
      <c r="A44" s="39">
        <v>5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39"/>
      <c r="AJ44" s="39"/>
      <c r="AK44" s="39"/>
      <c r="AL44" s="39"/>
      <c r="AM44" s="39"/>
      <c r="AN44" s="39"/>
      <c r="AO44" s="39"/>
      <c r="AP44" s="39"/>
    </row>
    <row r="45" spans="1:49" ht="22.15" customHeight="1">
      <c r="A45" s="39">
        <v>6</v>
      </c>
      <c r="B45" s="39"/>
      <c r="C45" s="728" t="s">
        <v>224</v>
      </c>
      <c r="D45" s="728"/>
      <c r="E45" s="728"/>
      <c r="F45" s="728"/>
      <c r="G45" s="728"/>
      <c r="H45" s="728"/>
      <c r="I45" s="728"/>
      <c r="J45" s="728"/>
      <c r="K45" s="728"/>
      <c r="L45" s="728"/>
      <c r="M45" s="728"/>
      <c r="N45" s="728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</row>
    <row r="46" spans="1:49" ht="22.15" customHeight="1">
      <c r="A46" s="39">
        <v>7</v>
      </c>
      <c r="B46" s="39"/>
      <c r="C46" s="728"/>
      <c r="D46" s="728"/>
      <c r="E46" s="728"/>
      <c r="F46" s="728"/>
      <c r="G46" s="728"/>
      <c r="H46" s="728"/>
      <c r="I46" s="728"/>
      <c r="J46" s="728"/>
      <c r="K46" s="728"/>
      <c r="L46" s="728"/>
      <c r="M46" s="728"/>
      <c r="N46" s="728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</row>
    <row r="47" spans="1:49" ht="22.15" customHeight="1">
      <c r="A47" s="39">
        <v>8</v>
      </c>
      <c r="B47" s="39"/>
      <c r="D47" s="40" t="s">
        <v>254</v>
      </c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</row>
    <row r="48" spans="1:49" ht="22.15" customHeight="1">
      <c r="A48" s="39">
        <v>9</v>
      </c>
      <c r="B48" s="39"/>
      <c r="D48" s="40" t="s">
        <v>249</v>
      </c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</row>
    <row r="49" spans="1:42" ht="22.15" customHeight="1">
      <c r="A49" s="39">
        <v>10</v>
      </c>
      <c r="B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45"/>
      <c r="AM49" s="45"/>
      <c r="AN49" s="45"/>
      <c r="AO49" s="45"/>
      <c r="AP49" s="45"/>
    </row>
    <row r="50" spans="1:42" ht="22.15" customHeight="1">
      <c r="A50" s="39">
        <v>11</v>
      </c>
      <c r="B50" s="43"/>
      <c r="C50" s="727" t="s">
        <v>247</v>
      </c>
      <c r="D50" s="727"/>
      <c r="E50" s="727"/>
      <c r="F50" s="727"/>
      <c r="G50" s="727"/>
      <c r="H50" s="727"/>
      <c r="I50" s="727"/>
      <c r="J50" s="727"/>
      <c r="K50" s="727"/>
      <c r="L50" s="727"/>
      <c r="M50" s="727"/>
      <c r="N50" s="727"/>
      <c r="O50" s="727"/>
      <c r="P50" s="727"/>
      <c r="Q50" s="727"/>
      <c r="R50" s="727"/>
      <c r="S50" s="727"/>
      <c r="T50" s="727"/>
      <c r="U50" s="39"/>
      <c r="V50" s="39"/>
      <c r="W50" s="39"/>
      <c r="X50" s="39"/>
      <c r="Y50" s="46"/>
      <c r="Z50" s="46"/>
      <c r="AA50" s="46"/>
      <c r="AB50" s="46"/>
      <c r="AC50" s="43"/>
      <c r="AD50" s="43"/>
      <c r="AE50" s="43"/>
      <c r="AF50" s="43"/>
      <c r="AG50" s="43"/>
      <c r="AH50" s="43"/>
      <c r="AI50" s="39"/>
      <c r="AJ50" s="39"/>
      <c r="AK50" s="39"/>
      <c r="AL50" s="47"/>
      <c r="AM50" s="47"/>
      <c r="AN50" s="47"/>
      <c r="AO50" s="47"/>
      <c r="AP50" s="47"/>
    </row>
    <row r="51" spans="1:42" ht="22.15" customHeight="1">
      <c r="A51" s="39">
        <v>12</v>
      </c>
      <c r="B51" s="39"/>
      <c r="C51" s="727"/>
      <c r="D51" s="727"/>
      <c r="E51" s="727"/>
      <c r="F51" s="727"/>
      <c r="G51" s="727"/>
      <c r="H51" s="727"/>
      <c r="I51" s="727"/>
      <c r="J51" s="727"/>
      <c r="K51" s="727"/>
      <c r="L51" s="727"/>
      <c r="M51" s="727"/>
      <c r="N51" s="727"/>
      <c r="O51" s="727"/>
      <c r="P51" s="727"/>
      <c r="Q51" s="727"/>
      <c r="R51" s="727"/>
      <c r="S51" s="727"/>
      <c r="T51" s="727"/>
      <c r="U51" s="39"/>
      <c r="V51" s="39"/>
      <c r="W51" s="39"/>
      <c r="X51" s="39"/>
      <c r="Y51" s="39"/>
      <c r="Z51" s="39"/>
      <c r="AA51" s="39"/>
      <c r="AB51" s="39"/>
      <c r="AC51" s="48"/>
      <c r="AD51" s="48"/>
      <c r="AE51" s="48"/>
      <c r="AF51" s="48"/>
      <c r="AG51" s="39"/>
      <c r="AH51" s="39"/>
      <c r="AI51" s="39"/>
      <c r="AJ51" s="39"/>
      <c r="AK51" s="39"/>
      <c r="AL51" s="47"/>
      <c r="AM51" s="47"/>
      <c r="AN51" s="47"/>
      <c r="AO51" s="47"/>
      <c r="AP51" s="47"/>
    </row>
    <row r="52" spans="1:42" ht="22.15" customHeight="1">
      <c r="A52" s="39">
        <v>13</v>
      </c>
      <c r="B52" s="39"/>
      <c r="D52" s="40" t="s">
        <v>239</v>
      </c>
      <c r="U52" s="46"/>
      <c r="V52" s="46"/>
      <c r="W52" s="46"/>
      <c r="X52" s="46"/>
      <c r="Y52" s="39"/>
      <c r="Z52" s="39"/>
      <c r="AA52" s="39"/>
      <c r="AB52" s="39"/>
      <c r="AC52" s="49"/>
      <c r="AD52" s="49"/>
      <c r="AE52" s="49"/>
      <c r="AF52" s="49"/>
      <c r="AG52" s="39"/>
      <c r="AH52" s="39"/>
      <c r="AI52" s="39"/>
      <c r="AJ52" s="39"/>
      <c r="AK52" s="39"/>
      <c r="AL52" s="45"/>
      <c r="AM52" s="45"/>
      <c r="AN52" s="45"/>
      <c r="AO52" s="45"/>
      <c r="AP52" s="45"/>
    </row>
    <row r="53" spans="1:42" ht="22.15" customHeight="1">
      <c r="A53" s="39">
        <v>14</v>
      </c>
      <c r="B53" s="39"/>
      <c r="D53" s="40" t="s">
        <v>225</v>
      </c>
      <c r="U53" s="39"/>
      <c r="V53" s="39"/>
      <c r="W53" s="39"/>
      <c r="X53" s="39"/>
      <c r="Y53" s="50"/>
      <c r="Z53" s="50"/>
      <c r="AA53" s="50"/>
      <c r="AB53" s="50"/>
      <c r="AC53" s="49"/>
      <c r="AD53" s="49"/>
      <c r="AE53" s="49"/>
      <c r="AF53" s="49"/>
      <c r="AG53" s="39"/>
      <c r="AH53" s="39"/>
      <c r="AI53" s="39"/>
      <c r="AJ53" s="39"/>
      <c r="AK53" s="39"/>
      <c r="AL53" s="47"/>
      <c r="AM53" s="47"/>
      <c r="AN53" s="47"/>
      <c r="AO53" s="47"/>
      <c r="AP53" s="47"/>
    </row>
    <row r="54" spans="1:42" ht="22.15" customHeight="1">
      <c r="A54" s="39">
        <v>15</v>
      </c>
      <c r="B54" s="39"/>
      <c r="E54" s="40" t="s">
        <v>226</v>
      </c>
      <c r="U54" s="39"/>
      <c r="V54" s="39"/>
      <c r="W54" s="39"/>
      <c r="X54" s="39"/>
      <c r="Y54" s="50"/>
      <c r="Z54" s="50"/>
      <c r="AA54" s="50"/>
      <c r="AB54" s="50"/>
      <c r="AC54" s="49"/>
      <c r="AD54" s="49"/>
      <c r="AE54" s="49"/>
      <c r="AF54" s="49"/>
      <c r="AG54" s="39"/>
      <c r="AH54" s="39"/>
      <c r="AI54" s="39"/>
      <c r="AJ54" s="39"/>
      <c r="AK54" s="39"/>
      <c r="AL54" s="47"/>
      <c r="AM54" s="47"/>
      <c r="AN54" s="47"/>
      <c r="AO54" s="47"/>
      <c r="AP54" s="47"/>
    </row>
    <row r="55" spans="1:42" ht="22.15" customHeight="1">
      <c r="A55" s="39">
        <v>16</v>
      </c>
      <c r="B55" s="39"/>
      <c r="D55" s="40" t="s">
        <v>255</v>
      </c>
      <c r="U55" s="39"/>
      <c r="V55" s="39"/>
      <c r="W55" s="39"/>
      <c r="X55" s="39"/>
      <c r="Y55" s="50"/>
      <c r="Z55" s="50"/>
      <c r="AA55" s="50"/>
      <c r="AB55" s="50"/>
      <c r="AC55" s="49"/>
      <c r="AD55" s="49"/>
      <c r="AE55" s="49"/>
      <c r="AF55" s="49"/>
      <c r="AG55" s="39"/>
      <c r="AH55" s="39"/>
      <c r="AI55" s="39"/>
      <c r="AJ55" s="39"/>
      <c r="AK55" s="39"/>
      <c r="AL55" s="45"/>
      <c r="AM55" s="45"/>
      <c r="AN55" s="45"/>
      <c r="AO55" s="45"/>
      <c r="AP55" s="45"/>
    </row>
    <row r="56" spans="1:42" ht="22.15" customHeight="1">
      <c r="A56" s="39">
        <v>17</v>
      </c>
      <c r="B56" s="39"/>
      <c r="Y56" s="50"/>
      <c r="Z56" s="50"/>
      <c r="AA56" s="50"/>
      <c r="AB56" s="50"/>
      <c r="AC56" s="48"/>
      <c r="AD56" s="48"/>
      <c r="AE56" s="48"/>
      <c r="AF56" s="48"/>
      <c r="AG56" s="39"/>
      <c r="AH56" s="39"/>
      <c r="AI56" s="39"/>
      <c r="AJ56" s="39"/>
      <c r="AK56" s="39"/>
    </row>
    <row r="57" spans="1:42" ht="22.15" customHeight="1">
      <c r="A57" s="39">
        <v>18</v>
      </c>
      <c r="B57" s="39"/>
      <c r="C57" s="727" t="s">
        <v>233</v>
      </c>
      <c r="D57" s="727"/>
      <c r="E57" s="727"/>
      <c r="F57" s="727"/>
      <c r="G57" s="727"/>
      <c r="H57" s="727"/>
      <c r="I57" s="727"/>
      <c r="J57" s="727"/>
      <c r="K57" s="727"/>
      <c r="L57" s="727"/>
      <c r="M57" s="727"/>
      <c r="N57" s="727"/>
      <c r="O57" s="727"/>
      <c r="P57" s="727"/>
      <c r="Q57" s="727"/>
      <c r="R57" s="727"/>
      <c r="S57" s="727"/>
      <c r="T57" s="727"/>
      <c r="U57" s="727"/>
      <c r="V57" s="727"/>
      <c r="Y57" s="50"/>
      <c r="Z57" s="50"/>
      <c r="AA57" s="50"/>
      <c r="AB57" s="50"/>
      <c r="AC57" s="48"/>
      <c r="AD57" s="48"/>
      <c r="AE57" s="48"/>
      <c r="AF57" s="48"/>
      <c r="AG57" s="39"/>
      <c r="AH57" s="39"/>
      <c r="AI57" s="39"/>
      <c r="AJ57" s="39"/>
      <c r="AK57" s="39"/>
    </row>
    <row r="58" spans="1:42" ht="22.15" customHeight="1">
      <c r="A58" s="39">
        <v>19</v>
      </c>
      <c r="B58" s="39"/>
      <c r="C58" s="727"/>
      <c r="D58" s="727"/>
      <c r="E58" s="727"/>
      <c r="F58" s="727"/>
      <c r="G58" s="727"/>
      <c r="H58" s="727"/>
      <c r="I58" s="727"/>
      <c r="J58" s="727"/>
      <c r="K58" s="727"/>
      <c r="L58" s="727"/>
      <c r="M58" s="727"/>
      <c r="N58" s="727"/>
      <c r="O58" s="727"/>
      <c r="P58" s="727"/>
      <c r="Q58" s="727"/>
      <c r="R58" s="727"/>
      <c r="S58" s="727"/>
      <c r="T58" s="727"/>
      <c r="U58" s="727"/>
      <c r="V58" s="727"/>
      <c r="Y58" s="50"/>
      <c r="Z58" s="50"/>
      <c r="AA58" s="50"/>
      <c r="AB58" s="50"/>
      <c r="AC58" s="48"/>
      <c r="AD58" s="48"/>
      <c r="AE58" s="48"/>
      <c r="AF58" s="48"/>
      <c r="AG58" s="39"/>
      <c r="AH58" s="39"/>
      <c r="AI58" s="39"/>
      <c r="AJ58" s="39"/>
      <c r="AK58" s="39"/>
      <c r="AL58" s="39"/>
      <c r="AM58" s="47"/>
      <c r="AN58" s="47"/>
      <c r="AO58" s="47"/>
      <c r="AP58" s="47"/>
    </row>
    <row r="59" spans="1:42" ht="22.15" customHeight="1">
      <c r="A59" s="39">
        <v>20</v>
      </c>
      <c r="B59" s="39"/>
      <c r="D59" s="40" t="s">
        <v>248</v>
      </c>
      <c r="U59" s="50"/>
      <c r="V59" s="50"/>
      <c r="Y59" s="50"/>
      <c r="Z59" s="50"/>
      <c r="AA59" s="50"/>
      <c r="AB59" s="50"/>
      <c r="AC59" s="48"/>
      <c r="AD59" s="48"/>
      <c r="AE59" s="48"/>
      <c r="AF59" s="48"/>
      <c r="AG59" s="39"/>
      <c r="AH59" s="39"/>
      <c r="AI59" s="39"/>
      <c r="AJ59" s="39"/>
      <c r="AK59" s="39"/>
    </row>
    <row r="60" spans="1:42" ht="22.15" customHeight="1">
      <c r="A60" s="39">
        <v>21</v>
      </c>
      <c r="B60" s="39"/>
      <c r="E60" s="40" t="s">
        <v>238</v>
      </c>
      <c r="U60" s="50"/>
      <c r="V60" s="50"/>
      <c r="Y60" s="50"/>
      <c r="Z60" s="50"/>
      <c r="AA60" s="50"/>
      <c r="AB60" s="50"/>
      <c r="AC60" s="48"/>
      <c r="AD60" s="48"/>
      <c r="AE60" s="48"/>
      <c r="AF60" s="48"/>
      <c r="AG60" s="39"/>
      <c r="AH60" s="39"/>
      <c r="AI60" s="39"/>
      <c r="AJ60" s="39"/>
      <c r="AK60" s="39"/>
    </row>
    <row r="61" spans="1:42" ht="22.15" customHeight="1">
      <c r="A61" s="39">
        <v>22</v>
      </c>
      <c r="B61" s="39"/>
      <c r="D61" s="40" t="s">
        <v>237</v>
      </c>
      <c r="U61" s="50"/>
      <c r="V61" s="50"/>
      <c r="Y61" s="50"/>
      <c r="Z61" s="50"/>
      <c r="AA61" s="50"/>
      <c r="AB61" s="50"/>
      <c r="AC61" s="48"/>
      <c r="AD61" s="48"/>
      <c r="AE61" s="48"/>
      <c r="AF61" s="48"/>
      <c r="AG61" s="39"/>
      <c r="AH61" s="39"/>
      <c r="AI61" s="39"/>
      <c r="AJ61" s="39"/>
      <c r="AK61" s="39"/>
      <c r="AL61" s="39"/>
      <c r="AM61" s="39"/>
      <c r="AN61" s="39"/>
      <c r="AO61" s="39"/>
      <c r="AP61" s="39"/>
    </row>
    <row r="62" spans="1:42" ht="22.15" customHeight="1">
      <c r="A62" s="39">
        <v>23</v>
      </c>
      <c r="B62" s="39"/>
      <c r="Y62" s="50"/>
      <c r="Z62" s="50"/>
      <c r="AA62" s="50"/>
      <c r="AB62" s="50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</row>
    <row r="63" spans="1:42" ht="22.15" customHeight="1">
      <c r="A63" s="39">
        <v>24</v>
      </c>
      <c r="C63" s="727" t="s">
        <v>227</v>
      </c>
      <c r="D63" s="727"/>
      <c r="E63" s="727"/>
      <c r="F63" s="727"/>
      <c r="G63" s="727"/>
      <c r="H63" s="727"/>
      <c r="I63" s="727"/>
      <c r="J63" s="727"/>
      <c r="K63" s="727"/>
      <c r="L63" s="727"/>
      <c r="M63" s="727"/>
      <c r="N63" s="727"/>
      <c r="O63" s="727"/>
      <c r="P63" s="727"/>
      <c r="Q63" s="727"/>
      <c r="R63" s="727"/>
      <c r="S63" s="727"/>
      <c r="T63" s="727"/>
      <c r="U63" s="727"/>
      <c r="V63" s="727"/>
      <c r="W63" s="727"/>
      <c r="X63" s="727"/>
      <c r="Y63" s="50"/>
      <c r="Z63" s="50"/>
      <c r="AA63" s="50"/>
      <c r="AB63" s="50"/>
    </row>
    <row r="64" spans="1:42" ht="22.15" customHeight="1">
      <c r="A64" s="39">
        <v>25</v>
      </c>
      <c r="C64" s="727"/>
      <c r="D64" s="727"/>
      <c r="E64" s="727"/>
      <c r="F64" s="727"/>
      <c r="G64" s="727"/>
      <c r="H64" s="727"/>
      <c r="I64" s="727"/>
      <c r="J64" s="727"/>
      <c r="K64" s="727"/>
      <c r="L64" s="727"/>
      <c r="M64" s="727"/>
      <c r="N64" s="727"/>
      <c r="O64" s="727"/>
      <c r="P64" s="727"/>
      <c r="Q64" s="727"/>
      <c r="R64" s="727"/>
      <c r="S64" s="727"/>
      <c r="T64" s="727"/>
      <c r="U64" s="727"/>
      <c r="V64" s="727"/>
      <c r="W64" s="727"/>
      <c r="X64" s="727"/>
    </row>
    <row r="65" spans="1:49" ht="22.15" customHeight="1">
      <c r="A65" s="39">
        <v>26</v>
      </c>
      <c r="D65" s="40" t="s">
        <v>256</v>
      </c>
      <c r="U65" s="50"/>
      <c r="V65" s="50"/>
      <c r="W65" s="50"/>
      <c r="X65" s="50"/>
    </row>
    <row r="66" spans="1:49" ht="22.15" customHeight="1">
      <c r="A66" s="39">
        <v>27</v>
      </c>
      <c r="C66" s="39"/>
      <c r="D66" s="47"/>
      <c r="E66" s="47" t="s">
        <v>228</v>
      </c>
      <c r="F66" s="47"/>
      <c r="G66" s="47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 t="s">
        <v>229</v>
      </c>
      <c r="U66" s="50"/>
      <c r="V66" s="50"/>
      <c r="W66" s="50"/>
      <c r="X66" s="50"/>
    </row>
    <row r="67" spans="1:49" ht="22.15" customHeight="1">
      <c r="A67" s="39">
        <v>28</v>
      </c>
      <c r="B67" s="39"/>
      <c r="C67" s="39"/>
      <c r="D67" s="39"/>
      <c r="E67" s="39" t="s">
        <v>230</v>
      </c>
      <c r="F67" s="39"/>
      <c r="G67" s="39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 t="s">
        <v>231</v>
      </c>
      <c r="U67" s="50"/>
      <c r="V67" s="50"/>
      <c r="W67" s="50"/>
      <c r="X67" s="50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  <c r="AM67" s="39"/>
    </row>
    <row r="68" spans="1:49" ht="22.15" customHeight="1">
      <c r="A68" s="39">
        <v>29</v>
      </c>
      <c r="B68" s="39"/>
      <c r="E68" s="40" t="s">
        <v>250</v>
      </c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 t="s">
        <v>232</v>
      </c>
      <c r="U68" s="50"/>
      <c r="V68" s="50"/>
      <c r="W68" s="50"/>
      <c r="X68" s="50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</row>
    <row r="69" spans="1:49" ht="22.15" customHeight="1">
      <c r="A69" s="39">
        <v>30</v>
      </c>
      <c r="B69" s="39"/>
      <c r="D69" s="40" t="s">
        <v>236</v>
      </c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/>
      <c r="AK69" s="39"/>
      <c r="AL69" s="39"/>
    </row>
    <row r="70" spans="1:49" ht="22.15" customHeight="1">
      <c r="A70" s="39">
        <v>31</v>
      </c>
      <c r="B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</row>
    <row r="71" spans="1:49" ht="22.15" customHeight="1">
      <c r="A71" s="39">
        <v>32</v>
      </c>
      <c r="B71" s="39"/>
      <c r="C71" s="727" t="s">
        <v>235</v>
      </c>
      <c r="D71" s="727"/>
      <c r="E71" s="727"/>
      <c r="F71" s="727"/>
      <c r="G71" s="727"/>
      <c r="H71" s="727"/>
      <c r="I71" s="727"/>
      <c r="J71" s="727"/>
      <c r="K71" s="727"/>
      <c r="L71" s="727"/>
      <c r="M71" s="727"/>
      <c r="N71" s="727"/>
      <c r="O71" s="727"/>
      <c r="P71" s="727"/>
      <c r="Q71" s="727"/>
      <c r="R71" s="727"/>
      <c r="S71" s="727"/>
      <c r="T71" s="727"/>
      <c r="U71" s="727"/>
      <c r="V71" s="727"/>
      <c r="W71" s="727"/>
      <c r="X71" s="727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</row>
    <row r="72" spans="1:49" s="39" customFormat="1" ht="22.15" customHeight="1">
      <c r="A72" s="39">
        <v>33</v>
      </c>
      <c r="C72" s="727"/>
      <c r="D72" s="727"/>
      <c r="E72" s="727"/>
      <c r="F72" s="727"/>
      <c r="G72" s="727"/>
      <c r="H72" s="727"/>
      <c r="I72" s="727"/>
      <c r="J72" s="727"/>
      <c r="K72" s="727"/>
      <c r="L72" s="727"/>
      <c r="M72" s="727"/>
      <c r="N72" s="727"/>
      <c r="O72" s="727"/>
      <c r="P72" s="727"/>
      <c r="Q72" s="727"/>
      <c r="R72" s="727"/>
      <c r="S72" s="727"/>
      <c r="T72" s="727"/>
      <c r="U72" s="727"/>
      <c r="V72" s="727"/>
      <c r="W72" s="727"/>
      <c r="X72" s="727"/>
    </row>
    <row r="73" spans="1:49" s="39" customFormat="1" ht="22.15" customHeight="1">
      <c r="A73" s="39">
        <v>34</v>
      </c>
      <c r="B73" s="47"/>
      <c r="D73" s="39" t="s">
        <v>234</v>
      </c>
      <c r="Y73" s="47"/>
      <c r="Z73" s="47"/>
      <c r="AA73" s="47"/>
      <c r="AB73" s="47"/>
      <c r="AC73" s="47"/>
      <c r="AD73" s="47"/>
      <c r="AE73" s="47"/>
      <c r="AF73" s="47"/>
      <c r="AG73" s="47"/>
      <c r="AH73" s="47"/>
    </row>
    <row r="74" spans="1:49" s="39" customFormat="1" ht="22.15" customHeight="1">
      <c r="A74" s="39">
        <v>35</v>
      </c>
      <c r="B74" s="47"/>
      <c r="D74" s="40" t="s">
        <v>257</v>
      </c>
      <c r="Y74" s="47"/>
      <c r="Z74" s="47"/>
      <c r="AA74" s="47"/>
      <c r="AB74" s="47"/>
      <c r="AC74" s="47"/>
      <c r="AD74" s="47"/>
      <c r="AE74" s="47"/>
      <c r="AF74" s="47"/>
      <c r="AG74" s="47"/>
      <c r="AH74" s="47"/>
    </row>
    <row r="75" spans="1:49" s="39" customFormat="1" ht="22.15" customHeight="1">
      <c r="A75" s="39">
        <v>36</v>
      </c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</row>
    <row r="76" spans="1:49" s="39" customFormat="1" ht="22.15" customHeight="1">
      <c r="A76" s="39">
        <v>37</v>
      </c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</row>
    <row r="77" spans="1:49" s="39" customFormat="1" ht="22.15" customHeight="1" thickBot="1">
      <c r="A77" s="39">
        <v>38</v>
      </c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</row>
    <row r="78" spans="1:49" ht="22.15" customHeight="1" thickBot="1">
      <c r="A78" s="39">
        <v>39</v>
      </c>
      <c r="B78" s="634" t="s">
        <v>99</v>
      </c>
      <c r="C78" s="634"/>
      <c r="D78" s="634"/>
      <c r="E78" s="634"/>
      <c r="F78" s="634"/>
      <c r="G78" s="634"/>
      <c r="H78" s="634"/>
      <c r="I78" s="634"/>
      <c r="J78" s="634"/>
      <c r="K78" s="634"/>
      <c r="L78" s="634"/>
      <c r="M78" s="634"/>
      <c r="N78" s="634"/>
      <c r="O78" s="634"/>
      <c r="P78" s="634"/>
      <c r="Q78" s="634"/>
      <c r="R78" s="634"/>
      <c r="S78" s="634"/>
      <c r="T78" s="634"/>
      <c r="U78" s="634"/>
      <c r="V78" s="634"/>
      <c r="W78" s="634"/>
      <c r="X78" s="634"/>
      <c r="Y78" s="634"/>
      <c r="Z78" s="634"/>
      <c r="AA78" s="634"/>
      <c r="AB78" s="634"/>
      <c r="AC78" s="634"/>
      <c r="AD78" s="634"/>
      <c r="AE78" s="634"/>
      <c r="AF78" s="634"/>
      <c r="AG78" s="634"/>
      <c r="AH78" s="634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</row>
    <row r="79" spans="1:49" ht="20.100000000000001" customHeight="1">
      <c r="A79" s="39">
        <v>1</v>
      </c>
      <c r="B79" s="644" t="s">
        <v>155</v>
      </c>
      <c r="C79" s="645"/>
      <c r="D79" s="645"/>
      <c r="E79" s="645"/>
      <c r="F79" s="645"/>
      <c r="G79" s="645"/>
      <c r="H79" s="694" t="s">
        <v>99</v>
      </c>
      <c r="I79" s="695"/>
      <c r="J79" s="695"/>
      <c r="K79" s="695"/>
      <c r="L79" s="695"/>
      <c r="M79" s="695"/>
      <c r="N79" s="695"/>
      <c r="O79" s="695"/>
      <c r="P79" s="695"/>
      <c r="Q79" s="695"/>
      <c r="R79" s="695"/>
      <c r="S79" s="695"/>
      <c r="T79" s="695"/>
      <c r="U79" s="695"/>
      <c r="V79" s="695"/>
      <c r="W79" s="696"/>
      <c r="X79" s="650" t="s">
        <v>3</v>
      </c>
      <c r="Y79" s="650"/>
      <c r="Z79" s="650"/>
      <c r="AA79" s="650"/>
      <c r="AB79" s="650"/>
      <c r="AC79" s="700" t="s">
        <v>110</v>
      </c>
      <c r="AD79" s="700"/>
      <c r="AE79" s="700"/>
      <c r="AF79" s="700"/>
      <c r="AG79" s="700"/>
      <c r="AH79" s="701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</row>
    <row r="80" spans="1:49" ht="19.899999999999999" customHeight="1">
      <c r="A80" s="39">
        <v>2</v>
      </c>
      <c r="B80" s="646"/>
      <c r="C80" s="647"/>
      <c r="D80" s="647"/>
      <c r="E80" s="647"/>
      <c r="F80" s="647"/>
      <c r="G80" s="647"/>
      <c r="H80" s="697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698"/>
      <c r="T80" s="698"/>
      <c r="U80" s="698"/>
      <c r="V80" s="698"/>
      <c r="W80" s="699"/>
      <c r="X80" s="654" t="s">
        <v>2</v>
      </c>
      <c r="Y80" s="654"/>
      <c r="Z80" s="654"/>
      <c r="AA80" s="654"/>
      <c r="AB80" s="654"/>
      <c r="AC80" s="655">
        <v>0</v>
      </c>
      <c r="AD80" s="655"/>
      <c r="AE80" s="655"/>
      <c r="AF80" s="655"/>
      <c r="AG80" s="655"/>
      <c r="AH80" s="656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</row>
    <row r="81" spans="1:67" ht="19.899999999999999" customHeight="1">
      <c r="A81" s="39">
        <v>3</v>
      </c>
      <c r="B81" s="646"/>
      <c r="C81" s="647"/>
      <c r="D81" s="647"/>
      <c r="E81" s="647"/>
      <c r="F81" s="647"/>
      <c r="G81" s="647"/>
      <c r="H81" s="702" t="s">
        <v>253</v>
      </c>
      <c r="I81" s="703"/>
      <c r="J81" s="703"/>
      <c r="K81" s="703"/>
      <c r="L81" s="703"/>
      <c r="M81" s="703"/>
      <c r="N81" s="703"/>
      <c r="O81" s="703"/>
      <c r="P81" s="703"/>
      <c r="Q81" s="703"/>
      <c r="R81" s="703"/>
      <c r="S81" s="703"/>
      <c r="T81" s="703"/>
      <c r="U81" s="703"/>
      <c r="V81" s="703"/>
      <c r="W81" s="704"/>
      <c r="X81" s="654" t="s">
        <v>4</v>
      </c>
      <c r="Y81" s="654"/>
      <c r="Z81" s="654"/>
      <c r="AA81" s="654"/>
      <c r="AB81" s="654"/>
      <c r="AC81" s="708">
        <v>42987</v>
      </c>
      <c r="AD81" s="708"/>
      <c r="AE81" s="708"/>
      <c r="AF81" s="708"/>
      <c r="AG81" s="708"/>
      <c r="AH81" s="709"/>
      <c r="AI81" s="39"/>
      <c r="AJ81" s="39"/>
      <c r="AK81" s="39"/>
    </row>
    <row r="82" spans="1:67" ht="20.100000000000001" customHeight="1" thickBot="1">
      <c r="A82" s="39">
        <v>4</v>
      </c>
      <c r="B82" s="648"/>
      <c r="C82" s="649"/>
      <c r="D82" s="649"/>
      <c r="E82" s="649"/>
      <c r="F82" s="649"/>
      <c r="G82" s="649"/>
      <c r="H82" s="705"/>
      <c r="I82" s="706"/>
      <c r="J82" s="706"/>
      <c r="K82" s="706"/>
      <c r="L82" s="706"/>
      <c r="M82" s="706"/>
      <c r="N82" s="706"/>
      <c r="O82" s="706"/>
      <c r="P82" s="706"/>
      <c r="Q82" s="706"/>
      <c r="R82" s="706"/>
      <c r="S82" s="706"/>
      <c r="T82" s="706"/>
      <c r="U82" s="706"/>
      <c r="V82" s="706"/>
      <c r="W82" s="707"/>
      <c r="X82" s="660" t="s">
        <v>5</v>
      </c>
      <c r="Y82" s="660"/>
      <c r="Z82" s="660"/>
      <c r="AA82" s="660"/>
      <c r="AB82" s="660"/>
      <c r="AC82" s="661">
        <v>3</v>
      </c>
      <c r="AD82" s="662"/>
      <c r="AE82" s="663" t="s">
        <v>6</v>
      </c>
      <c r="AF82" s="664"/>
      <c r="AG82" s="661">
        <v>4</v>
      </c>
      <c r="AH82" s="665"/>
      <c r="AI82" s="39"/>
      <c r="AJ82" s="39"/>
      <c r="AK82" s="39"/>
    </row>
    <row r="83" spans="1:67" ht="22.15" customHeight="1">
      <c r="A83" s="39">
        <v>5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39"/>
      <c r="AJ83" s="39"/>
      <c r="AW83" s="39"/>
    </row>
    <row r="84" spans="1:67" ht="22.15" customHeight="1">
      <c r="A84" s="39">
        <v>6</v>
      </c>
      <c r="B84" s="39"/>
      <c r="C84" s="693" t="s">
        <v>246</v>
      </c>
      <c r="D84" s="693"/>
      <c r="E84" s="693"/>
      <c r="F84" s="693"/>
      <c r="G84" s="693"/>
      <c r="H84" s="693"/>
      <c r="I84" s="693"/>
      <c r="J84" s="693"/>
      <c r="K84" s="693"/>
      <c r="L84" s="693"/>
      <c r="M84" s="693"/>
      <c r="N84" s="693"/>
      <c r="AH84" s="39"/>
      <c r="AI84" s="39"/>
      <c r="AJ84" s="39"/>
    </row>
    <row r="85" spans="1:67" s="39" customFormat="1" ht="22.15" customHeight="1">
      <c r="A85" s="39">
        <v>36</v>
      </c>
      <c r="B85" s="47"/>
      <c r="C85" s="693"/>
      <c r="D85" s="693"/>
      <c r="E85" s="693"/>
      <c r="F85" s="693"/>
      <c r="G85" s="693"/>
      <c r="H85" s="693"/>
      <c r="I85" s="693"/>
      <c r="J85" s="693"/>
      <c r="K85" s="693"/>
      <c r="L85" s="693"/>
      <c r="M85" s="693"/>
      <c r="N85" s="693"/>
      <c r="O85" s="61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X85" s="47"/>
      <c r="AY85" s="47"/>
      <c r="AZ85" s="47"/>
      <c r="BA85" s="47"/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</row>
    <row r="86" spans="1:67" ht="22.15" customHeight="1">
      <c r="A86" s="39">
        <v>7</v>
      </c>
      <c r="B86" s="39"/>
      <c r="AH86" s="39"/>
      <c r="AI86" s="39"/>
      <c r="AJ86" s="39"/>
    </row>
    <row r="87" spans="1:67" ht="22.15" customHeight="1">
      <c r="A87" s="39">
        <v>8</v>
      </c>
      <c r="B87" s="39"/>
      <c r="C87" s="669" t="s">
        <v>108</v>
      </c>
      <c r="D87" s="670"/>
      <c r="E87" s="670"/>
      <c r="F87" s="670"/>
      <c r="G87" s="670"/>
      <c r="H87" s="670"/>
      <c r="I87" s="670"/>
      <c r="J87" s="670"/>
      <c r="K87" s="670"/>
      <c r="L87" s="670"/>
      <c r="M87" s="670"/>
      <c r="N87" s="670"/>
      <c r="O87" s="671"/>
      <c r="P87" s="730"/>
      <c r="Q87" s="731"/>
      <c r="R87" s="731"/>
      <c r="S87" s="731"/>
      <c r="T87" s="731"/>
      <c r="U87" s="731"/>
      <c r="V87" s="731"/>
      <c r="W87" s="731"/>
      <c r="X87" s="731"/>
      <c r="Y87" s="731"/>
      <c r="Z87" s="731"/>
      <c r="AA87" s="732"/>
      <c r="AB87" s="731"/>
      <c r="AC87" s="731"/>
      <c r="AD87" s="731"/>
      <c r="AE87" s="731"/>
      <c r="AF87" s="731"/>
      <c r="AG87" s="732"/>
      <c r="AH87" s="39"/>
      <c r="AI87" s="39"/>
      <c r="AJ87" s="39"/>
    </row>
    <row r="88" spans="1:67" ht="22.15" customHeight="1">
      <c r="A88" s="39">
        <v>9</v>
      </c>
      <c r="B88" s="39"/>
      <c r="C88" s="672"/>
      <c r="D88" s="673"/>
      <c r="E88" s="673"/>
      <c r="F88" s="673"/>
      <c r="G88" s="673"/>
      <c r="H88" s="673"/>
      <c r="I88" s="673"/>
      <c r="J88" s="673"/>
      <c r="K88" s="673"/>
      <c r="L88" s="673"/>
      <c r="M88" s="673"/>
      <c r="N88" s="673"/>
      <c r="O88" s="674"/>
      <c r="P88" s="702"/>
      <c r="Q88" s="703"/>
      <c r="R88" s="703"/>
      <c r="S88" s="703"/>
      <c r="T88" s="703"/>
      <c r="U88" s="703"/>
      <c r="V88" s="703"/>
      <c r="W88" s="703"/>
      <c r="X88" s="703"/>
      <c r="Y88" s="703"/>
      <c r="Z88" s="703"/>
      <c r="AA88" s="704"/>
      <c r="AB88" s="703"/>
      <c r="AC88" s="703"/>
      <c r="AD88" s="703"/>
      <c r="AE88" s="703"/>
      <c r="AF88" s="703"/>
      <c r="AG88" s="704"/>
      <c r="AH88" s="39"/>
      <c r="AI88" s="39"/>
      <c r="AJ88" s="39"/>
    </row>
    <row r="89" spans="1:67" ht="22.15" customHeight="1">
      <c r="A89" s="39">
        <v>10</v>
      </c>
      <c r="B89" s="39"/>
      <c r="C89" s="675"/>
      <c r="D89" s="676"/>
      <c r="E89" s="676"/>
      <c r="F89" s="676"/>
      <c r="G89" s="676"/>
      <c r="H89" s="676"/>
      <c r="I89" s="676"/>
      <c r="J89" s="676"/>
      <c r="K89" s="676"/>
      <c r="L89" s="676"/>
      <c r="M89" s="676"/>
      <c r="N89" s="676"/>
      <c r="O89" s="677"/>
      <c r="P89" s="733"/>
      <c r="Q89" s="734"/>
      <c r="R89" s="734"/>
      <c r="S89" s="734"/>
      <c r="T89" s="734"/>
      <c r="U89" s="734"/>
      <c r="V89" s="734"/>
      <c r="W89" s="734"/>
      <c r="X89" s="734"/>
      <c r="Y89" s="734"/>
      <c r="Z89" s="734"/>
      <c r="AA89" s="735"/>
      <c r="AB89" s="734"/>
      <c r="AC89" s="734"/>
      <c r="AD89" s="734"/>
      <c r="AE89" s="734"/>
      <c r="AF89" s="734"/>
      <c r="AG89" s="735"/>
      <c r="AH89" s="39"/>
      <c r="AI89" s="39"/>
      <c r="AJ89" s="39"/>
    </row>
    <row r="90" spans="1:67" ht="22.15" customHeight="1">
      <c r="A90" s="39">
        <v>11</v>
      </c>
      <c r="B90" s="43"/>
      <c r="AH90" s="43"/>
      <c r="AI90" s="39"/>
      <c r="AJ90" s="39"/>
    </row>
    <row r="91" spans="1:67" ht="22.15" customHeight="1">
      <c r="A91" s="39">
        <v>12</v>
      </c>
      <c r="B91" s="39"/>
      <c r="C91" s="669" t="s">
        <v>240</v>
      </c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1"/>
      <c r="P91" s="730"/>
      <c r="Q91" s="731"/>
      <c r="R91" s="731"/>
      <c r="S91" s="731"/>
      <c r="T91" s="731"/>
      <c r="U91" s="731"/>
      <c r="V91" s="731"/>
      <c r="W91" s="731"/>
      <c r="X91" s="731"/>
      <c r="Y91" s="731"/>
      <c r="Z91" s="731"/>
      <c r="AA91" s="732"/>
      <c r="AB91" s="731"/>
      <c r="AC91" s="731"/>
      <c r="AD91" s="731"/>
      <c r="AE91" s="731"/>
      <c r="AF91" s="731"/>
      <c r="AG91" s="732"/>
      <c r="AH91" s="39"/>
      <c r="AI91" s="39"/>
      <c r="AJ91" s="39"/>
    </row>
    <row r="92" spans="1:67" ht="22.15" customHeight="1">
      <c r="A92" s="39">
        <v>13</v>
      </c>
      <c r="B92" s="39"/>
      <c r="C92" s="672"/>
      <c r="D92" s="673"/>
      <c r="E92" s="673"/>
      <c r="F92" s="673"/>
      <c r="G92" s="673"/>
      <c r="H92" s="673"/>
      <c r="I92" s="673"/>
      <c r="J92" s="673"/>
      <c r="K92" s="673"/>
      <c r="L92" s="673"/>
      <c r="M92" s="673"/>
      <c r="N92" s="673"/>
      <c r="O92" s="674"/>
      <c r="P92" s="702"/>
      <c r="Q92" s="703"/>
      <c r="R92" s="703"/>
      <c r="S92" s="703"/>
      <c r="T92" s="703"/>
      <c r="U92" s="703"/>
      <c r="V92" s="703"/>
      <c r="W92" s="703"/>
      <c r="X92" s="703"/>
      <c r="Y92" s="703"/>
      <c r="Z92" s="703"/>
      <c r="AA92" s="704"/>
      <c r="AB92" s="703"/>
      <c r="AC92" s="703"/>
      <c r="AD92" s="703"/>
      <c r="AE92" s="703"/>
      <c r="AF92" s="703"/>
      <c r="AG92" s="704"/>
      <c r="AH92" s="39"/>
      <c r="AI92" s="39"/>
      <c r="AJ92" s="39"/>
    </row>
    <row r="93" spans="1:67" ht="22.15" customHeight="1">
      <c r="A93" s="39">
        <v>14</v>
      </c>
      <c r="B93" s="39"/>
      <c r="C93" s="675"/>
      <c r="D93" s="676"/>
      <c r="E93" s="676"/>
      <c r="F93" s="676"/>
      <c r="G93" s="676"/>
      <c r="H93" s="676"/>
      <c r="I93" s="676"/>
      <c r="J93" s="676"/>
      <c r="K93" s="676"/>
      <c r="L93" s="676"/>
      <c r="M93" s="676"/>
      <c r="N93" s="676"/>
      <c r="O93" s="677"/>
      <c r="P93" s="733"/>
      <c r="Q93" s="734"/>
      <c r="R93" s="734"/>
      <c r="S93" s="734"/>
      <c r="T93" s="734"/>
      <c r="U93" s="734"/>
      <c r="V93" s="734"/>
      <c r="W93" s="734"/>
      <c r="X93" s="734"/>
      <c r="Y93" s="734"/>
      <c r="Z93" s="734"/>
      <c r="AA93" s="735"/>
      <c r="AB93" s="734"/>
      <c r="AC93" s="734"/>
      <c r="AD93" s="734"/>
      <c r="AE93" s="734"/>
      <c r="AF93" s="734"/>
      <c r="AG93" s="735"/>
      <c r="AH93" s="39"/>
      <c r="AI93" s="39"/>
      <c r="AJ93" s="39"/>
    </row>
    <row r="94" spans="1:67" ht="22.15" customHeight="1">
      <c r="A94" s="39">
        <v>15</v>
      </c>
      <c r="B94" s="39"/>
      <c r="AH94" s="39"/>
      <c r="AI94" s="39"/>
      <c r="AJ94" s="39"/>
    </row>
    <row r="95" spans="1:67" ht="22.15" customHeight="1">
      <c r="A95" s="39">
        <v>16</v>
      </c>
      <c r="B95" s="39"/>
      <c r="C95" s="669" t="s">
        <v>241</v>
      </c>
      <c r="D95" s="670"/>
      <c r="E95" s="670"/>
      <c r="F95" s="670"/>
      <c r="G95" s="670"/>
      <c r="H95" s="670"/>
      <c r="I95" s="670"/>
      <c r="J95" s="670"/>
      <c r="K95" s="670"/>
      <c r="L95" s="670"/>
      <c r="M95" s="670"/>
      <c r="N95" s="670"/>
      <c r="O95" s="671"/>
      <c r="P95" s="730"/>
      <c r="Q95" s="731"/>
      <c r="R95" s="731"/>
      <c r="S95" s="731"/>
      <c r="T95" s="731"/>
      <c r="U95" s="731"/>
      <c r="V95" s="731"/>
      <c r="W95" s="731"/>
      <c r="X95" s="731"/>
      <c r="Y95" s="731"/>
      <c r="Z95" s="731"/>
      <c r="AA95" s="732"/>
      <c r="AB95" s="731"/>
      <c r="AC95" s="731"/>
      <c r="AD95" s="731"/>
      <c r="AE95" s="731"/>
      <c r="AF95" s="731"/>
      <c r="AG95" s="732"/>
      <c r="AH95" s="39"/>
      <c r="AI95" s="39"/>
      <c r="AJ95" s="39"/>
    </row>
    <row r="96" spans="1:67" ht="22.15" customHeight="1">
      <c r="A96" s="39">
        <v>17</v>
      </c>
      <c r="B96" s="39"/>
      <c r="C96" s="672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4"/>
      <c r="P96" s="702"/>
      <c r="Q96" s="703"/>
      <c r="R96" s="703"/>
      <c r="S96" s="703"/>
      <c r="T96" s="703"/>
      <c r="U96" s="703"/>
      <c r="V96" s="703"/>
      <c r="W96" s="703"/>
      <c r="X96" s="703"/>
      <c r="Y96" s="703"/>
      <c r="Z96" s="703"/>
      <c r="AA96" s="704"/>
      <c r="AB96" s="703"/>
      <c r="AC96" s="703"/>
      <c r="AD96" s="703"/>
      <c r="AE96" s="703"/>
      <c r="AF96" s="703"/>
      <c r="AG96" s="704"/>
      <c r="AH96" s="39"/>
      <c r="AI96" s="39"/>
      <c r="AJ96" s="39"/>
    </row>
    <row r="97" spans="1:67" ht="22.15" customHeight="1">
      <c r="A97" s="39">
        <v>18</v>
      </c>
      <c r="B97" s="39"/>
      <c r="C97" s="675"/>
      <c r="D97" s="676"/>
      <c r="E97" s="676"/>
      <c r="F97" s="676"/>
      <c r="G97" s="676"/>
      <c r="H97" s="676"/>
      <c r="I97" s="676"/>
      <c r="J97" s="676"/>
      <c r="K97" s="676"/>
      <c r="L97" s="676"/>
      <c r="M97" s="676"/>
      <c r="N97" s="676"/>
      <c r="O97" s="677"/>
      <c r="P97" s="733"/>
      <c r="Q97" s="734"/>
      <c r="R97" s="734"/>
      <c r="S97" s="734"/>
      <c r="T97" s="734"/>
      <c r="U97" s="734"/>
      <c r="V97" s="734"/>
      <c r="W97" s="734"/>
      <c r="X97" s="734"/>
      <c r="Y97" s="734"/>
      <c r="Z97" s="734"/>
      <c r="AA97" s="735"/>
      <c r="AB97" s="734"/>
      <c r="AC97" s="734"/>
      <c r="AD97" s="734"/>
      <c r="AE97" s="734"/>
      <c r="AF97" s="734"/>
      <c r="AG97" s="735"/>
      <c r="AH97" s="39"/>
      <c r="AI97" s="39"/>
      <c r="AJ97" s="39"/>
    </row>
    <row r="98" spans="1:67" ht="22.15" customHeight="1">
      <c r="A98" s="39">
        <v>19</v>
      </c>
      <c r="B98" s="39"/>
      <c r="AH98" s="39"/>
      <c r="AI98" s="39"/>
      <c r="AJ98" s="39"/>
    </row>
    <row r="99" spans="1:67" ht="22.15" customHeight="1">
      <c r="A99" s="39">
        <v>20</v>
      </c>
      <c r="B99" s="39"/>
      <c r="C99" s="669" t="s">
        <v>242</v>
      </c>
      <c r="D99" s="670"/>
      <c r="E99" s="670"/>
      <c r="F99" s="670"/>
      <c r="G99" s="670"/>
      <c r="H99" s="670"/>
      <c r="I99" s="670"/>
      <c r="J99" s="670"/>
      <c r="K99" s="670"/>
      <c r="L99" s="670"/>
      <c r="M99" s="670"/>
      <c r="N99" s="670"/>
      <c r="O99" s="671"/>
      <c r="P99" s="730"/>
      <c r="Q99" s="731"/>
      <c r="R99" s="731"/>
      <c r="S99" s="731"/>
      <c r="T99" s="731"/>
      <c r="U99" s="731"/>
      <c r="V99" s="731"/>
      <c r="W99" s="731"/>
      <c r="X99" s="731"/>
      <c r="Y99" s="731"/>
      <c r="Z99" s="731"/>
      <c r="AA99" s="732"/>
      <c r="AB99" s="731"/>
      <c r="AC99" s="731"/>
      <c r="AD99" s="731"/>
      <c r="AE99" s="731"/>
      <c r="AF99" s="731"/>
      <c r="AG99" s="732"/>
      <c r="AH99" s="39"/>
      <c r="AI99" s="39"/>
      <c r="AJ99" s="39"/>
    </row>
    <row r="100" spans="1:67" ht="22.15" customHeight="1">
      <c r="A100" s="39">
        <v>21</v>
      </c>
      <c r="B100" s="39"/>
      <c r="C100" s="672"/>
      <c r="D100" s="673"/>
      <c r="E100" s="673"/>
      <c r="F100" s="673"/>
      <c r="G100" s="673"/>
      <c r="H100" s="673"/>
      <c r="I100" s="673"/>
      <c r="J100" s="673"/>
      <c r="K100" s="673"/>
      <c r="L100" s="673"/>
      <c r="M100" s="673"/>
      <c r="N100" s="673"/>
      <c r="O100" s="674"/>
      <c r="P100" s="702"/>
      <c r="Q100" s="703"/>
      <c r="R100" s="703"/>
      <c r="S100" s="703"/>
      <c r="T100" s="703"/>
      <c r="U100" s="703"/>
      <c r="V100" s="703"/>
      <c r="W100" s="703"/>
      <c r="X100" s="703"/>
      <c r="Y100" s="703"/>
      <c r="Z100" s="703"/>
      <c r="AA100" s="704"/>
      <c r="AB100" s="703"/>
      <c r="AC100" s="703"/>
      <c r="AD100" s="703"/>
      <c r="AE100" s="703"/>
      <c r="AF100" s="703"/>
      <c r="AG100" s="704"/>
      <c r="AH100" s="39"/>
      <c r="AI100" s="39"/>
      <c r="AJ100" s="39"/>
    </row>
    <row r="101" spans="1:67" ht="22.15" customHeight="1">
      <c r="A101" s="39">
        <v>22</v>
      </c>
      <c r="B101" s="39"/>
      <c r="C101" s="675"/>
      <c r="D101" s="676"/>
      <c r="E101" s="676"/>
      <c r="F101" s="676"/>
      <c r="G101" s="676"/>
      <c r="H101" s="676"/>
      <c r="I101" s="676"/>
      <c r="J101" s="676"/>
      <c r="K101" s="676"/>
      <c r="L101" s="676"/>
      <c r="M101" s="676"/>
      <c r="N101" s="676"/>
      <c r="O101" s="677"/>
      <c r="P101" s="733"/>
      <c r="Q101" s="734"/>
      <c r="R101" s="734"/>
      <c r="S101" s="734"/>
      <c r="T101" s="734"/>
      <c r="U101" s="734"/>
      <c r="V101" s="734"/>
      <c r="W101" s="734"/>
      <c r="X101" s="734"/>
      <c r="Y101" s="734"/>
      <c r="Z101" s="734"/>
      <c r="AA101" s="735"/>
      <c r="AB101" s="734"/>
      <c r="AC101" s="734"/>
      <c r="AD101" s="734"/>
      <c r="AE101" s="734"/>
      <c r="AF101" s="734"/>
      <c r="AG101" s="735"/>
      <c r="AH101" s="39"/>
      <c r="AI101" s="39"/>
      <c r="AJ101" s="39"/>
    </row>
    <row r="102" spans="1:67" ht="22.15" customHeight="1">
      <c r="A102" s="39">
        <v>23</v>
      </c>
      <c r="B102" s="39"/>
      <c r="AH102" s="39"/>
      <c r="AI102" s="39"/>
      <c r="AJ102" s="39"/>
    </row>
    <row r="103" spans="1:67" ht="22.15" customHeight="1">
      <c r="A103" s="39">
        <v>24</v>
      </c>
      <c r="C103" s="669" t="s">
        <v>243</v>
      </c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1"/>
      <c r="P103" s="730"/>
      <c r="Q103" s="731"/>
      <c r="R103" s="731"/>
      <c r="S103" s="731"/>
      <c r="T103" s="731"/>
      <c r="U103" s="731"/>
      <c r="V103" s="731"/>
      <c r="W103" s="731"/>
      <c r="X103" s="731"/>
      <c r="Y103" s="731"/>
      <c r="Z103" s="731"/>
      <c r="AA103" s="732"/>
      <c r="AB103" s="731"/>
      <c r="AC103" s="731"/>
      <c r="AD103" s="731"/>
      <c r="AE103" s="731"/>
      <c r="AF103" s="731"/>
      <c r="AG103" s="732"/>
    </row>
    <row r="104" spans="1:67" ht="22.15" customHeight="1">
      <c r="A104" s="39">
        <v>25</v>
      </c>
      <c r="C104" s="672"/>
      <c r="D104" s="673"/>
      <c r="E104" s="673"/>
      <c r="F104" s="673"/>
      <c r="G104" s="673"/>
      <c r="H104" s="673"/>
      <c r="I104" s="673"/>
      <c r="J104" s="673"/>
      <c r="K104" s="673"/>
      <c r="L104" s="673"/>
      <c r="M104" s="673"/>
      <c r="N104" s="673"/>
      <c r="O104" s="674"/>
      <c r="P104" s="702"/>
      <c r="Q104" s="703"/>
      <c r="R104" s="703"/>
      <c r="S104" s="703"/>
      <c r="T104" s="703"/>
      <c r="U104" s="703"/>
      <c r="V104" s="703"/>
      <c r="W104" s="703"/>
      <c r="X104" s="703"/>
      <c r="Y104" s="703"/>
      <c r="Z104" s="703"/>
      <c r="AA104" s="704"/>
      <c r="AB104" s="703"/>
      <c r="AC104" s="703"/>
      <c r="AD104" s="703"/>
      <c r="AE104" s="703"/>
      <c r="AF104" s="703"/>
      <c r="AG104" s="704"/>
    </row>
    <row r="105" spans="1:67" ht="22.15" customHeight="1">
      <c r="A105" s="39">
        <v>26</v>
      </c>
      <c r="C105" s="675"/>
      <c r="D105" s="676"/>
      <c r="E105" s="676"/>
      <c r="F105" s="676"/>
      <c r="G105" s="676"/>
      <c r="H105" s="676"/>
      <c r="I105" s="676"/>
      <c r="J105" s="676"/>
      <c r="K105" s="676"/>
      <c r="L105" s="676"/>
      <c r="M105" s="676"/>
      <c r="N105" s="676"/>
      <c r="O105" s="677"/>
      <c r="P105" s="733"/>
      <c r="Q105" s="734"/>
      <c r="R105" s="734"/>
      <c r="S105" s="734"/>
      <c r="T105" s="734"/>
      <c r="U105" s="734"/>
      <c r="V105" s="734"/>
      <c r="W105" s="734"/>
      <c r="X105" s="734"/>
      <c r="Y105" s="734"/>
      <c r="Z105" s="734"/>
      <c r="AA105" s="735"/>
      <c r="AB105" s="734"/>
      <c r="AC105" s="734"/>
      <c r="AD105" s="734"/>
      <c r="AE105" s="734"/>
      <c r="AF105" s="734"/>
      <c r="AG105" s="735"/>
    </row>
    <row r="106" spans="1:67" ht="22.15" customHeight="1">
      <c r="A106" s="39">
        <v>27</v>
      </c>
    </row>
    <row r="107" spans="1:67" ht="22.15" customHeight="1">
      <c r="A107" s="39">
        <v>28</v>
      </c>
      <c r="B107" s="39"/>
      <c r="C107" s="669" t="s">
        <v>244</v>
      </c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70"/>
      <c r="O107" s="671"/>
      <c r="P107" s="51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3"/>
      <c r="AB107" s="52"/>
      <c r="AC107" s="52"/>
      <c r="AD107" s="52"/>
      <c r="AE107" s="52"/>
      <c r="AF107" s="52"/>
      <c r="AG107" s="53"/>
      <c r="AH107" s="39"/>
      <c r="AI107" s="39"/>
      <c r="AJ107" s="39"/>
    </row>
    <row r="108" spans="1:67" ht="22.15" customHeight="1">
      <c r="A108" s="39">
        <v>29</v>
      </c>
      <c r="B108" s="39"/>
      <c r="C108" s="672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4"/>
      <c r="P108" s="54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6"/>
      <c r="AB108" s="55"/>
      <c r="AC108" s="55"/>
      <c r="AD108" s="55"/>
      <c r="AE108" s="55"/>
      <c r="AF108" s="55"/>
      <c r="AG108" s="56"/>
      <c r="AH108" s="39"/>
      <c r="AI108" s="39"/>
      <c r="AJ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</row>
    <row r="109" spans="1:67" ht="22.15" customHeight="1">
      <c r="A109" s="39">
        <v>30</v>
      </c>
      <c r="B109" s="39"/>
      <c r="C109" s="675"/>
      <c r="D109" s="676"/>
      <c r="E109" s="676"/>
      <c r="F109" s="676"/>
      <c r="G109" s="676"/>
      <c r="H109" s="676"/>
      <c r="I109" s="676"/>
      <c r="J109" s="676"/>
      <c r="K109" s="676"/>
      <c r="L109" s="676"/>
      <c r="M109" s="676"/>
      <c r="N109" s="676"/>
      <c r="O109" s="677"/>
      <c r="P109" s="57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9"/>
      <c r="AB109" s="58"/>
      <c r="AC109" s="58"/>
      <c r="AD109" s="58"/>
      <c r="AE109" s="58"/>
      <c r="AF109" s="58"/>
      <c r="AG109" s="59"/>
      <c r="AH109" s="39"/>
      <c r="AI109" s="39"/>
      <c r="AJ109" s="39"/>
      <c r="AX109" s="47"/>
      <c r="AY109" s="47"/>
      <c r="AZ109" s="47"/>
      <c r="BA109" s="47"/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</row>
    <row r="110" spans="1:67" ht="22.15" customHeight="1">
      <c r="A110" s="39">
        <v>31</v>
      </c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X110" s="47"/>
      <c r="AY110" s="47"/>
      <c r="AZ110" s="47"/>
      <c r="BA110" s="47"/>
      <c r="BB110" s="47"/>
      <c r="BC110" s="47"/>
      <c r="BD110" s="47"/>
      <c r="BE110" s="47"/>
      <c r="BF110" s="47"/>
      <c r="BG110" s="47"/>
      <c r="BH110" s="47"/>
      <c r="BI110" s="47"/>
      <c r="BJ110" s="47"/>
      <c r="BK110" s="47"/>
      <c r="BL110" s="47"/>
      <c r="BM110" s="47"/>
      <c r="BN110" s="47"/>
      <c r="BO110" s="47"/>
    </row>
    <row r="111" spans="1:67" ht="22.15" customHeight="1">
      <c r="A111" s="39">
        <v>32</v>
      </c>
      <c r="B111" s="39"/>
      <c r="C111" s="669" t="s">
        <v>245</v>
      </c>
      <c r="D111" s="670"/>
      <c r="E111" s="670"/>
      <c r="F111" s="670"/>
      <c r="G111" s="670"/>
      <c r="H111" s="670"/>
      <c r="I111" s="670"/>
      <c r="J111" s="670"/>
      <c r="K111" s="670"/>
      <c r="L111" s="670"/>
      <c r="M111" s="670"/>
      <c r="N111" s="670"/>
      <c r="O111" s="671"/>
      <c r="P111" s="730"/>
      <c r="Q111" s="731"/>
      <c r="R111" s="731"/>
      <c r="S111" s="731"/>
      <c r="T111" s="731"/>
      <c r="U111" s="731"/>
      <c r="V111" s="731"/>
      <c r="W111" s="731"/>
      <c r="X111" s="731"/>
      <c r="Y111" s="731"/>
      <c r="Z111" s="731"/>
      <c r="AA111" s="732"/>
      <c r="AB111" s="731"/>
      <c r="AC111" s="731"/>
      <c r="AD111" s="731"/>
      <c r="AE111" s="731"/>
      <c r="AF111" s="731"/>
      <c r="AG111" s="732"/>
      <c r="AH111" s="39"/>
      <c r="AI111" s="39"/>
      <c r="AJ111" s="39"/>
      <c r="AX111" s="47"/>
      <c r="AY111" s="47"/>
      <c r="AZ111" s="47"/>
      <c r="BA111" s="47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47"/>
      <c r="BM111" s="47"/>
      <c r="BN111" s="47"/>
      <c r="BO111" s="47"/>
    </row>
    <row r="112" spans="1:67" s="39" customFormat="1" ht="22.15" customHeight="1">
      <c r="A112" s="39">
        <v>33</v>
      </c>
      <c r="C112" s="672"/>
      <c r="D112" s="673"/>
      <c r="E112" s="673"/>
      <c r="F112" s="673"/>
      <c r="G112" s="673"/>
      <c r="H112" s="673"/>
      <c r="I112" s="673"/>
      <c r="J112" s="673"/>
      <c r="K112" s="673"/>
      <c r="L112" s="673"/>
      <c r="M112" s="673"/>
      <c r="N112" s="673"/>
      <c r="O112" s="674"/>
      <c r="P112" s="702"/>
      <c r="Q112" s="703"/>
      <c r="R112" s="703"/>
      <c r="S112" s="703"/>
      <c r="T112" s="703"/>
      <c r="U112" s="703"/>
      <c r="V112" s="703"/>
      <c r="W112" s="703"/>
      <c r="X112" s="703"/>
      <c r="Y112" s="703"/>
      <c r="Z112" s="703"/>
      <c r="AA112" s="704"/>
      <c r="AB112" s="703"/>
      <c r="AC112" s="703"/>
      <c r="AD112" s="703"/>
      <c r="AE112" s="703"/>
      <c r="AF112" s="703"/>
      <c r="AG112" s="704"/>
      <c r="AX112" s="47"/>
      <c r="AY112" s="47"/>
      <c r="AZ112" s="47"/>
      <c r="BA112" s="47"/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47"/>
      <c r="BM112" s="47"/>
      <c r="BN112" s="47"/>
      <c r="BO112" s="47"/>
    </row>
    <row r="113" spans="1:67" s="39" customFormat="1" ht="22.15" customHeight="1">
      <c r="A113" s="39">
        <v>34</v>
      </c>
      <c r="B113" s="47"/>
      <c r="C113" s="675"/>
      <c r="D113" s="676"/>
      <c r="E113" s="676"/>
      <c r="F113" s="676"/>
      <c r="G113" s="676"/>
      <c r="H113" s="676"/>
      <c r="I113" s="676"/>
      <c r="J113" s="676"/>
      <c r="K113" s="676"/>
      <c r="L113" s="676"/>
      <c r="M113" s="676"/>
      <c r="N113" s="676"/>
      <c r="O113" s="677"/>
      <c r="P113" s="733"/>
      <c r="Q113" s="734"/>
      <c r="R113" s="734"/>
      <c r="S113" s="734"/>
      <c r="T113" s="734"/>
      <c r="U113" s="734"/>
      <c r="V113" s="734"/>
      <c r="W113" s="734"/>
      <c r="X113" s="734"/>
      <c r="Y113" s="734"/>
      <c r="Z113" s="734"/>
      <c r="AA113" s="735"/>
      <c r="AB113" s="734"/>
      <c r="AC113" s="734"/>
      <c r="AD113" s="734"/>
      <c r="AE113" s="734"/>
      <c r="AF113" s="734"/>
      <c r="AG113" s="735"/>
      <c r="AH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</row>
    <row r="114" spans="1:67" s="39" customFormat="1" ht="22.15" customHeight="1">
      <c r="A114" s="39">
        <v>35</v>
      </c>
      <c r="B114" s="47"/>
      <c r="AH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</row>
    <row r="115" spans="1:67" s="39" customFormat="1" ht="22.15" customHeight="1">
      <c r="A115" s="39">
        <v>37</v>
      </c>
      <c r="B115" s="47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</row>
    <row r="116" spans="1:67" s="39" customFormat="1" ht="22.15" customHeight="1" thickBot="1">
      <c r="A116" s="39">
        <v>38</v>
      </c>
      <c r="B116" s="48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48"/>
    </row>
    <row r="117" spans="1:67" ht="22.15" customHeight="1" thickBot="1">
      <c r="A117" s="39">
        <v>39</v>
      </c>
      <c r="B117" s="634" t="s">
        <v>99</v>
      </c>
      <c r="C117" s="634"/>
      <c r="D117" s="634"/>
      <c r="E117" s="634"/>
      <c r="F117" s="634"/>
      <c r="G117" s="634"/>
      <c r="H117" s="634"/>
      <c r="I117" s="634"/>
      <c r="J117" s="634"/>
      <c r="K117" s="634"/>
      <c r="L117" s="634"/>
      <c r="M117" s="634"/>
      <c r="N117" s="634"/>
      <c r="O117" s="634"/>
      <c r="P117" s="634"/>
      <c r="Q117" s="634"/>
      <c r="R117" s="634"/>
      <c r="S117" s="634"/>
      <c r="T117" s="634"/>
      <c r="U117" s="634"/>
      <c r="V117" s="634"/>
      <c r="W117" s="634"/>
      <c r="X117" s="634"/>
      <c r="Y117" s="634"/>
      <c r="Z117" s="634"/>
      <c r="AA117" s="634"/>
      <c r="AB117" s="634"/>
      <c r="AC117" s="634"/>
      <c r="AD117" s="634"/>
      <c r="AE117" s="634"/>
      <c r="AF117" s="634"/>
      <c r="AG117" s="634"/>
      <c r="AH117" s="634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</row>
    <row r="118" spans="1:67" ht="20.100000000000001" customHeight="1">
      <c r="A118" s="39">
        <v>1</v>
      </c>
      <c r="B118" s="644" t="s">
        <v>155</v>
      </c>
      <c r="C118" s="645"/>
      <c r="D118" s="645"/>
      <c r="E118" s="645"/>
      <c r="F118" s="645"/>
      <c r="G118" s="645"/>
      <c r="H118" s="694" t="s">
        <v>99</v>
      </c>
      <c r="I118" s="695"/>
      <c r="J118" s="695"/>
      <c r="K118" s="695"/>
      <c r="L118" s="695"/>
      <c r="M118" s="695"/>
      <c r="N118" s="695"/>
      <c r="O118" s="695"/>
      <c r="P118" s="695"/>
      <c r="Q118" s="695"/>
      <c r="R118" s="695"/>
      <c r="S118" s="695"/>
      <c r="T118" s="695"/>
      <c r="U118" s="695"/>
      <c r="V118" s="695"/>
      <c r="W118" s="696"/>
      <c r="X118" s="650" t="s">
        <v>3</v>
      </c>
      <c r="Y118" s="650"/>
      <c r="Z118" s="650"/>
      <c r="AA118" s="650"/>
      <c r="AB118" s="650"/>
      <c r="AC118" s="700" t="s">
        <v>110</v>
      </c>
      <c r="AD118" s="700"/>
      <c r="AE118" s="700"/>
      <c r="AF118" s="700"/>
      <c r="AG118" s="700"/>
      <c r="AH118" s="701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</row>
    <row r="119" spans="1:67" ht="19.899999999999999" customHeight="1">
      <c r="A119" s="39">
        <v>2</v>
      </c>
      <c r="B119" s="646"/>
      <c r="C119" s="647"/>
      <c r="D119" s="647"/>
      <c r="E119" s="647"/>
      <c r="F119" s="647"/>
      <c r="G119" s="647"/>
      <c r="H119" s="697"/>
      <c r="I119" s="698"/>
      <c r="J119" s="698"/>
      <c r="K119" s="698"/>
      <c r="L119" s="698"/>
      <c r="M119" s="698"/>
      <c r="N119" s="698"/>
      <c r="O119" s="698"/>
      <c r="P119" s="698"/>
      <c r="Q119" s="698"/>
      <c r="R119" s="698"/>
      <c r="S119" s="698"/>
      <c r="T119" s="698"/>
      <c r="U119" s="698"/>
      <c r="V119" s="698"/>
      <c r="W119" s="699"/>
      <c r="X119" s="654" t="s">
        <v>2</v>
      </c>
      <c r="Y119" s="654"/>
      <c r="Z119" s="654"/>
      <c r="AA119" s="654"/>
      <c r="AB119" s="654"/>
      <c r="AC119" s="655">
        <v>0</v>
      </c>
      <c r="AD119" s="655"/>
      <c r="AE119" s="655"/>
      <c r="AF119" s="655"/>
      <c r="AG119" s="655"/>
      <c r="AH119" s="656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</row>
    <row r="120" spans="1:67" ht="19.899999999999999" customHeight="1">
      <c r="A120" s="39">
        <v>3</v>
      </c>
      <c r="B120" s="646"/>
      <c r="C120" s="647"/>
      <c r="D120" s="647"/>
      <c r="E120" s="647"/>
      <c r="F120" s="647"/>
      <c r="G120" s="647"/>
      <c r="H120" s="702" t="s">
        <v>253</v>
      </c>
      <c r="I120" s="703"/>
      <c r="J120" s="703"/>
      <c r="K120" s="703"/>
      <c r="L120" s="703"/>
      <c r="M120" s="703"/>
      <c r="N120" s="703"/>
      <c r="O120" s="703"/>
      <c r="P120" s="703"/>
      <c r="Q120" s="703"/>
      <c r="R120" s="703"/>
      <c r="S120" s="703"/>
      <c r="T120" s="703"/>
      <c r="U120" s="703"/>
      <c r="V120" s="703"/>
      <c r="W120" s="704"/>
      <c r="X120" s="654" t="s">
        <v>4</v>
      </c>
      <c r="Y120" s="654"/>
      <c r="Z120" s="654"/>
      <c r="AA120" s="654"/>
      <c r="AB120" s="654"/>
      <c r="AC120" s="708">
        <v>42987</v>
      </c>
      <c r="AD120" s="708"/>
      <c r="AE120" s="708"/>
      <c r="AF120" s="708"/>
      <c r="AG120" s="708"/>
      <c r="AH120" s="709"/>
      <c r="AI120" s="39"/>
      <c r="AJ120" s="39"/>
      <c r="AK120" s="39"/>
    </row>
    <row r="121" spans="1:67" ht="20.100000000000001" customHeight="1" thickBot="1">
      <c r="A121" s="39">
        <v>4</v>
      </c>
      <c r="B121" s="648"/>
      <c r="C121" s="649"/>
      <c r="D121" s="649"/>
      <c r="E121" s="649"/>
      <c r="F121" s="649"/>
      <c r="G121" s="649"/>
      <c r="H121" s="705"/>
      <c r="I121" s="706"/>
      <c r="J121" s="706"/>
      <c r="K121" s="706"/>
      <c r="L121" s="706"/>
      <c r="M121" s="706"/>
      <c r="N121" s="706"/>
      <c r="O121" s="706"/>
      <c r="P121" s="706"/>
      <c r="Q121" s="706"/>
      <c r="R121" s="706"/>
      <c r="S121" s="706"/>
      <c r="T121" s="706"/>
      <c r="U121" s="706"/>
      <c r="V121" s="706"/>
      <c r="W121" s="707"/>
      <c r="X121" s="660" t="s">
        <v>5</v>
      </c>
      <c r="Y121" s="660"/>
      <c r="Z121" s="660"/>
      <c r="AA121" s="660"/>
      <c r="AB121" s="660"/>
      <c r="AC121" s="661">
        <v>4</v>
      </c>
      <c r="AD121" s="662"/>
      <c r="AE121" s="663" t="s">
        <v>6</v>
      </c>
      <c r="AF121" s="664"/>
      <c r="AG121" s="661">
        <v>4</v>
      </c>
      <c r="AH121" s="665"/>
      <c r="AI121" s="39"/>
      <c r="AJ121" s="39"/>
      <c r="AK121" s="39"/>
    </row>
    <row r="122" spans="1:67" ht="22.15" customHeight="1">
      <c r="A122" s="39">
        <v>5</v>
      </c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39"/>
      <c r="AJ122" s="39"/>
      <c r="AW122" s="39"/>
    </row>
    <row r="123" spans="1:67" ht="22.15" customHeight="1">
      <c r="A123" s="39">
        <v>6</v>
      </c>
      <c r="B123" s="39"/>
      <c r="C123" s="693" t="s">
        <v>1100</v>
      </c>
      <c r="D123" s="693"/>
      <c r="E123" s="693"/>
      <c r="F123" s="693"/>
      <c r="G123" s="693"/>
      <c r="H123" s="693"/>
      <c r="I123" s="693"/>
      <c r="J123" s="693"/>
      <c r="K123" s="693"/>
      <c r="L123" s="693"/>
      <c r="M123" s="693"/>
      <c r="N123" s="693"/>
      <c r="O123" s="666">
        <f ca="1">TODAY()</f>
        <v>43034</v>
      </c>
      <c r="P123" s="667"/>
      <c r="Q123" s="667"/>
      <c r="R123" s="667"/>
      <c r="S123" s="667"/>
      <c r="AH123" s="39"/>
      <c r="AI123" s="39"/>
      <c r="AJ123" s="39"/>
    </row>
    <row r="124" spans="1:67" s="39" customFormat="1" ht="22.15" customHeight="1">
      <c r="A124" s="39">
        <v>36</v>
      </c>
      <c r="B124" s="47"/>
      <c r="C124" s="693"/>
      <c r="D124" s="693"/>
      <c r="E124" s="693"/>
      <c r="F124" s="693"/>
      <c r="G124" s="693"/>
      <c r="H124" s="693"/>
      <c r="I124" s="693"/>
      <c r="J124" s="693"/>
      <c r="K124" s="693"/>
      <c r="L124" s="693"/>
      <c r="M124" s="693"/>
      <c r="N124" s="693"/>
      <c r="O124" s="729">
        <f>SUM(P126,P130,P134,P138,P142,P146,P150)</f>
        <v>16000</v>
      </c>
      <c r="P124" s="729"/>
      <c r="Q124" s="729"/>
      <c r="R124" s="729"/>
      <c r="S124" s="729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</row>
    <row r="125" spans="1:67" ht="22.15" customHeight="1">
      <c r="A125" s="39">
        <v>7</v>
      </c>
      <c r="B125" s="39"/>
      <c r="P125" s="668" t="s">
        <v>1101</v>
      </c>
      <c r="Q125" s="655"/>
      <c r="R125" s="655"/>
      <c r="S125" s="655"/>
      <c r="T125" s="655"/>
      <c r="U125" s="655"/>
      <c r="V125" s="655"/>
      <c r="W125" s="655"/>
      <c r="X125" s="655"/>
      <c r="Y125" s="655"/>
      <c r="Z125" s="655"/>
      <c r="AA125" s="655"/>
      <c r="AB125" s="668" t="s">
        <v>1102</v>
      </c>
      <c r="AC125" s="655"/>
      <c r="AD125" s="655"/>
      <c r="AE125" s="655"/>
      <c r="AF125" s="655"/>
      <c r="AG125" s="655"/>
      <c r="AH125" s="39"/>
      <c r="AI125" s="39"/>
      <c r="AJ125" s="39"/>
    </row>
    <row r="126" spans="1:67" ht="22.15" customHeight="1">
      <c r="A126" s="39">
        <v>8</v>
      </c>
      <c r="B126" s="39"/>
      <c r="C126" s="669" t="s">
        <v>108</v>
      </c>
      <c r="D126" s="670"/>
      <c r="E126" s="670"/>
      <c r="F126" s="670"/>
      <c r="G126" s="670"/>
      <c r="H126" s="670"/>
      <c r="I126" s="670"/>
      <c r="J126" s="670"/>
      <c r="K126" s="670"/>
      <c r="L126" s="670"/>
      <c r="M126" s="670"/>
      <c r="N126" s="670"/>
      <c r="O126" s="671"/>
      <c r="P126" s="678"/>
      <c r="Q126" s="679"/>
      <c r="R126" s="679"/>
      <c r="S126" s="679"/>
      <c r="T126" s="679"/>
      <c r="U126" s="679"/>
      <c r="V126" s="679"/>
      <c r="W126" s="679"/>
      <c r="X126" s="679"/>
      <c r="Y126" s="679"/>
      <c r="Z126" s="679"/>
      <c r="AA126" s="680"/>
      <c r="AB126" s="687"/>
      <c r="AC126" s="687"/>
      <c r="AD126" s="687"/>
      <c r="AE126" s="687"/>
      <c r="AF126" s="687"/>
      <c r="AG126" s="688"/>
      <c r="AH126" s="39"/>
      <c r="AI126" s="39"/>
      <c r="AJ126" s="39"/>
    </row>
    <row r="127" spans="1:67" ht="22.15" customHeight="1">
      <c r="A127" s="39">
        <v>9</v>
      </c>
      <c r="B127" s="39"/>
      <c r="C127" s="672"/>
      <c r="D127" s="673"/>
      <c r="E127" s="673"/>
      <c r="F127" s="673"/>
      <c r="G127" s="673"/>
      <c r="H127" s="673"/>
      <c r="I127" s="673"/>
      <c r="J127" s="673"/>
      <c r="K127" s="673"/>
      <c r="L127" s="673"/>
      <c r="M127" s="673"/>
      <c r="N127" s="673"/>
      <c r="O127" s="674"/>
      <c r="P127" s="681"/>
      <c r="Q127" s="682"/>
      <c r="R127" s="682"/>
      <c r="S127" s="682"/>
      <c r="T127" s="682"/>
      <c r="U127" s="682"/>
      <c r="V127" s="682"/>
      <c r="W127" s="682"/>
      <c r="X127" s="682"/>
      <c r="Y127" s="682"/>
      <c r="Z127" s="682"/>
      <c r="AA127" s="683"/>
      <c r="AB127" s="689"/>
      <c r="AC127" s="689"/>
      <c r="AD127" s="689"/>
      <c r="AE127" s="689"/>
      <c r="AF127" s="689"/>
      <c r="AG127" s="690"/>
      <c r="AH127" s="39"/>
      <c r="AI127" s="39"/>
      <c r="AJ127" s="39"/>
    </row>
    <row r="128" spans="1:67" ht="22.15" customHeight="1">
      <c r="A128" s="39">
        <v>10</v>
      </c>
      <c r="B128" s="39"/>
      <c r="C128" s="675"/>
      <c r="D128" s="676"/>
      <c r="E128" s="676"/>
      <c r="F128" s="676"/>
      <c r="G128" s="676"/>
      <c r="H128" s="676"/>
      <c r="I128" s="676"/>
      <c r="J128" s="676"/>
      <c r="K128" s="676"/>
      <c r="L128" s="676"/>
      <c r="M128" s="676"/>
      <c r="N128" s="676"/>
      <c r="O128" s="677"/>
      <c r="P128" s="684"/>
      <c r="Q128" s="685"/>
      <c r="R128" s="685"/>
      <c r="S128" s="685"/>
      <c r="T128" s="685"/>
      <c r="U128" s="685"/>
      <c r="V128" s="685"/>
      <c r="W128" s="685"/>
      <c r="X128" s="685"/>
      <c r="Y128" s="685"/>
      <c r="Z128" s="685"/>
      <c r="AA128" s="686"/>
      <c r="AB128" s="691"/>
      <c r="AC128" s="691"/>
      <c r="AD128" s="691"/>
      <c r="AE128" s="691"/>
      <c r="AF128" s="691"/>
      <c r="AG128" s="692"/>
      <c r="AH128" s="39"/>
      <c r="AI128" s="39"/>
      <c r="AJ128" s="39"/>
    </row>
    <row r="129" spans="1:36" ht="22.15" customHeight="1">
      <c r="A129" s="39">
        <v>11</v>
      </c>
      <c r="B129" s="43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2"/>
      <c r="AC129" s="102"/>
      <c r="AD129" s="102"/>
      <c r="AE129" s="102"/>
      <c r="AF129" s="102"/>
      <c r="AG129" s="102"/>
      <c r="AH129" s="43"/>
      <c r="AI129" s="39"/>
      <c r="AJ129" s="39"/>
    </row>
    <row r="130" spans="1:36" ht="22.15" customHeight="1">
      <c r="A130" s="39">
        <v>12</v>
      </c>
      <c r="B130" s="39"/>
      <c r="C130" s="669" t="s">
        <v>240</v>
      </c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1"/>
      <c r="P130" s="678">
        <f>SUM(3000+2000+3000+2000+1000)</f>
        <v>11000</v>
      </c>
      <c r="Q130" s="679"/>
      <c r="R130" s="679"/>
      <c r="S130" s="679"/>
      <c r="T130" s="679"/>
      <c r="U130" s="679"/>
      <c r="V130" s="679"/>
      <c r="W130" s="679"/>
      <c r="X130" s="679"/>
      <c r="Y130" s="679"/>
      <c r="Z130" s="679"/>
      <c r="AA130" s="680"/>
      <c r="AB130" s="687">
        <v>2</v>
      </c>
      <c r="AC130" s="687"/>
      <c r="AD130" s="687"/>
      <c r="AE130" s="687"/>
      <c r="AF130" s="687"/>
      <c r="AG130" s="688"/>
      <c r="AH130" s="39"/>
      <c r="AI130" s="39"/>
      <c r="AJ130" s="39"/>
    </row>
    <row r="131" spans="1:36" ht="22.15" customHeight="1">
      <c r="A131" s="39">
        <v>13</v>
      </c>
      <c r="B131" s="39"/>
      <c r="C131" s="672"/>
      <c r="D131" s="673"/>
      <c r="E131" s="673"/>
      <c r="F131" s="673"/>
      <c r="G131" s="673"/>
      <c r="H131" s="673"/>
      <c r="I131" s="673"/>
      <c r="J131" s="673"/>
      <c r="K131" s="673"/>
      <c r="L131" s="673"/>
      <c r="M131" s="673"/>
      <c r="N131" s="673"/>
      <c r="O131" s="674"/>
      <c r="P131" s="681"/>
      <c r="Q131" s="682"/>
      <c r="R131" s="682"/>
      <c r="S131" s="682"/>
      <c r="T131" s="682"/>
      <c r="U131" s="682"/>
      <c r="V131" s="682"/>
      <c r="W131" s="682"/>
      <c r="X131" s="682"/>
      <c r="Y131" s="682"/>
      <c r="Z131" s="682"/>
      <c r="AA131" s="683"/>
      <c r="AB131" s="689"/>
      <c r="AC131" s="689"/>
      <c r="AD131" s="689"/>
      <c r="AE131" s="689"/>
      <c r="AF131" s="689"/>
      <c r="AG131" s="690"/>
      <c r="AH131" s="39"/>
      <c r="AI131" s="39"/>
      <c r="AJ131" s="39"/>
    </row>
    <row r="132" spans="1:36" ht="22.15" customHeight="1">
      <c r="A132" s="39">
        <v>14</v>
      </c>
      <c r="B132" s="39"/>
      <c r="C132" s="675"/>
      <c r="D132" s="676"/>
      <c r="E132" s="676"/>
      <c r="F132" s="676"/>
      <c r="G132" s="676"/>
      <c r="H132" s="676"/>
      <c r="I132" s="676"/>
      <c r="J132" s="676"/>
      <c r="K132" s="676"/>
      <c r="L132" s="676"/>
      <c r="M132" s="676"/>
      <c r="N132" s="676"/>
      <c r="O132" s="677"/>
      <c r="P132" s="684"/>
      <c r="Q132" s="685"/>
      <c r="R132" s="685"/>
      <c r="S132" s="685"/>
      <c r="T132" s="685"/>
      <c r="U132" s="685"/>
      <c r="V132" s="685"/>
      <c r="W132" s="685"/>
      <c r="X132" s="685"/>
      <c r="Y132" s="685"/>
      <c r="Z132" s="685"/>
      <c r="AA132" s="686"/>
      <c r="AB132" s="691"/>
      <c r="AC132" s="691"/>
      <c r="AD132" s="691"/>
      <c r="AE132" s="691"/>
      <c r="AF132" s="691"/>
      <c r="AG132" s="692"/>
      <c r="AH132" s="39"/>
      <c r="AI132" s="39"/>
      <c r="AJ132" s="39"/>
    </row>
    <row r="133" spans="1:36" ht="22.15" customHeight="1">
      <c r="A133" s="39">
        <v>15</v>
      </c>
      <c r="B133" s="39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2"/>
      <c r="AC133" s="102"/>
      <c r="AD133" s="102"/>
      <c r="AE133" s="102"/>
      <c r="AF133" s="102"/>
      <c r="AG133" s="102"/>
      <c r="AH133" s="39"/>
      <c r="AI133" s="39"/>
      <c r="AJ133" s="39"/>
    </row>
    <row r="134" spans="1:36" ht="22.15" customHeight="1">
      <c r="A134" s="39">
        <v>16</v>
      </c>
      <c r="B134" s="39"/>
      <c r="C134" s="669" t="s">
        <v>241</v>
      </c>
      <c r="D134" s="670"/>
      <c r="E134" s="670"/>
      <c r="F134" s="670"/>
      <c r="G134" s="670"/>
      <c r="H134" s="670"/>
      <c r="I134" s="670"/>
      <c r="J134" s="670"/>
      <c r="K134" s="670"/>
      <c r="L134" s="670"/>
      <c r="M134" s="670"/>
      <c r="N134" s="670"/>
      <c r="O134" s="671"/>
      <c r="P134" s="678"/>
      <c r="Q134" s="679"/>
      <c r="R134" s="679"/>
      <c r="S134" s="679"/>
      <c r="T134" s="679"/>
      <c r="U134" s="679"/>
      <c r="V134" s="679"/>
      <c r="W134" s="679"/>
      <c r="X134" s="679"/>
      <c r="Y134" s="679"/>
      <c r="Z134" s="679"/>
      <c r="AA134" s="680"/>
      <c r="AB134" s="687"/>
      <c r="AC134" s="687"/>
      <c r="AD134" s="687"/>
      <c r="AE134" s="687"/>
      <c r="AF134" s="687"/>
      <c r="AG134" s="688"/>
      <c r="AH134" s="39"/>
      <c r="AI134" s="39"/>
      <c r="AJ134" s="39"/>
    </row>
    <row r="135" spans="1:36" ht="22.15" customHeight="1">
      <c r="A135" s="39">
        <v>17</v>
      </c>
      <c r="B135" s="39"/>
      <c r="C135" s="672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4"/>
      <c r="P135" s="681"/>
      <c r="Q135" s="682"/>
      <c r="R135" s="682"/>
      <c r="S135" s="682"/>
      <c r="T135" s="682"/>
      <c r="U135" s="682"/>
      <c r="V135" s="682"/>
      <c r="W135" s="682"/>
      <c r="X135" s="682"/>
      <c r="Y135" s="682"/>
      <c r="Z135" s="682"/>
      <c r="AA135" s="683"/>
      <c r="AB135" s="689"/>
      <c r="AC135" s="689"/>
      <c r="AD135" s="689"/>
      <c r="AE135" s="689"/>
      <c r="AF135" s="689"/>
      <c r="AG135" s="690"/>
      <c r="AH135" s="39"/>
      <c r="AI135" s="39"/>
      <c r="AJ135" s="39"/>
    </row>
    <row r="136" spans="1:36" ht="22.15" customHeight="1">
      <c r="A136" s="39">
        <v>18</v>
      </c>
      <c r="B136" s="39"/>
      <c r="C136" s="675"/>
      <c r="D136" s="676"/>
      <c r="E136" s="676"/>
      <c r="F136" s="676"/>
      <c r="G136" s="676"/>
      <c r="H136" s="676"/>
      <c r="I136" s="676"/>
      <c r="J136" s="676"/>
      <c r="K136" s="676"/>
      <c r="L136" s="676"/>
      <c r="M136" s="676"/>
      <c r="N136" s="676"/>
      <c r="O136" s="677"/>
      <c r="P136" s="684"/>
      <c r="Q136" s="685"/>
      <c r="R136" s="685"/>
      <c r="S136" s="685"/>
      <c r="T136" s="685"/>
      <c r="U136" s="685"/>
      <c r="V136" s="685"/>
      <c r="W136" s="685"/>
      <c r="X136" s="685"/>
      <c r="Y136" s="685"/>
      <c r="Z136" s="685"/>
      <c r="AA136" s="686"/>
      <c r="AB136" s="691"/>
      <c r="AC136" s="691"/>
      <c r="AD136" s="691"/>
      <c r="AE136" s="691"/>
      <c r="AF136" s="691"/>
      <c r="AG136" s="692"/>
      <c r="AH136" s="39"/>
      <c r="AI136" s="39"/>
      <c r="AJ136" s="39"/>
    </row>
    <row r="137" spans="1:36" ht="22.15" customHeight="1">
      <c r="A137" s="39">
        <v>19</v>
      </c>
      <c r="B137" s="39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2"/>
      <c r="AC137" s="102"/>
      <c r="AD137" s="102"/>
      <c r="AE137" s="102"/>
      <c r="AF137" s="102"/>
      <c r="AG137" s="102"/>
      <c r="AH137" s="39"/>
      <c r="AI137" s="39"/>
      <c r="AJ137" s="39"/>
    </row>
    <row r="138" spans="1:36" ht="22.15" customHeight="1">
      <c r="A138" s="39">
        <v>20</v>
      </c>
      <c r="B138" s="39"/>
      <c r="C138" s="669" t="s">
        <v>242</v>
      </c>
      <c r="D138" s="670"/>
      <c r="E138" s="670"/>
      <c r="F138" s="670"/>
      <c r="G138" s="670"/>
      <c r="H138" s="670"/>
      <c r="I138" s="670"/>
      <c r="J138" s="670"/>
      <c r="K138" s="670"/>
      <c r="L138" s="670"/>
      <c r="M138" s="670"/>
      <c r="N138" s="670"/>
      <c r="O138" s="671"/>
      <c r="P138" s="678"/>
      <c r="Q138" s="679"/>
      <c r="R138" s="679"/>
      <c r="S138" s="679"/>
      <c r="T138" s="679"/>
      <c r="U138" s="679"/>
      <c r="V138" s="679"/>
      <c r="W138" s="679"/>
      <c r="X138" s="679"/>
      <c r="Y138" s="679"/>
      <c r="Z138" s="679"/>
      <c r="AA138" s="680"/>
      <c r="AB138" s="687"/>
      <c r="AC138" s="687"/>
      <c r="AD138" s="687"/>
      <c r="AE138" s="687"/>
      <c r="AF138" s="687"/>
      <c r="AG138" s="688"/>
      <c r="AH138" s="39"/>
      <c r="AI138" s="39"/>
      <c r="AJ138" s="39"/>
    </row>
    <row r="139" spans="1:36" ht="22.15" customHeight="1">
      <c r="A139" s="39">
        <v>21</v>
      </c>
      <c r="B139" s="39"/>
      <c r="C139" s="672"/>
      <c r="D139" s="673"/>
      <c r="E139" s="673"/>
      <c r="F139" s="673"/>
      <c r="G139" s="673"/>
      <c r="H139" s="673"/>
      <c r="I139" s="673"/>
      <c r="J139" s="673"/>
      <c r="K139" s="673"/>
      <c r="L139" s="673"/>
      <c r="M139" s="673"/>
      <c r="N139" s="673"/>
      <c r="O139" s="674"/>
      <c r="P139" s="681"/>
      <c r="Q139" s="682"/>
      <c r="R139" s="682"/>
      <c r="S139" s="682"/>
      <c r="T139" s="682"/>
      <c r="U139" s="682"/>
      <c r="V139" s="682"/>
      <c r="W139" s="682"/>
      <c r="X139" s="682"/>
      <c r="Y139" s="682"/>
      <c r="Z139" s="682"/>
      <c r="AA139" s="683"/>
      <c r="AB139" s="689"/>
      <c r="AC139" s="689"/>
      <c r="AD139" s="689"/>
      <c r="AE139" s="689"/>
      <c r="AF139" s="689"/>
      <c r="AG139" s="690"/>
      <c r="AH139" s="39"/>
      <c r="AI139" s="39"/>
      <c r="AJ139" s="39"/>
    </row>
    <row r="140" spans="1:36" ht="22.15" customHeight="1">
      <c r="A140" s="39">
        <v>22</v>
      </c>
      <c r="B140" s="39"/>
      <c r="C140" s="675"/>
      <c r="D140" s="676"/>
      <c r="E140" s="676"/>
      <c r="F140" s="676"/>
      <c r="G140" s="676"/>
      <c r="H140" s="676"/>
      <c r="I140" s="676"/>
      <c r="J140" s="676"/>
      <c r="K140" s="676"/>
      <c r="L140" s="676"/>
      <c r="M140" s="676"/>
      <c r="N140" s="676"/>
      <c r="O140" s="677"/>
      <c r="P140" s="684"/>
      <c r="Q140" s="685"/>
      <c r="R140" s="685"/>
      <c r="S140" s="685"/>
      <c r="T140" s="685"/>
      <c r="U140" s="685"/>
      <c r="V140" s="685"/>
      <c r="W140" s="685"/>
      <c r="X140" s="685"/>
      <c r="Y140" s="685"/>
      <c r="Z140" s="685"/>
      <c r="AA140" s="686"/>
      <c r="AB140" s="691"/>
      <c r="AC140" s="691"/>
      <c r="AD140" s="691"/>
      <c r="AE140" s="691"/>
      <c r="AF140" s="691"/>
      <c r="AG140" s="692"/>
      <c r="AH140" s="39"/>
      <c r="AI140" s="39"/>
      <c r="AJ140" s="39"/>
    </row>
    <row r="141" spans="1:36" ht="22.15" customHeight="1">
      <c r="A141" s="39">
        <v>23</v>
      </c>
      <c r="B141" s="39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2"/>
      <c r="AC141" s="102"/>
      <c r="AD141" s="102"/>
      <c r="AE141" s="102"/>
      <c r="AF141" s="102"/>
      <c r="AG141" s="102"/>
      <c r="AH141" s="39"/>
      <c r="AI141" s="39"/>
      <c r="AJ141" s="39"/>
    </row>
    <row r="142" spans="1:36" ht="22.15" customHeight="1">
      <c r="A142" s="39">
        <v>24</v>
      </c>
      <c r="C142" s="669" t="s">
        <v>243</v>
      </c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1"/>
      <c r="P142" s="678">
        <f>SUM(3000+2000)</f>
        <v>5000</v>
      </c>
      <c r="Q142" s="679"/>
      <c r="R142" s="679"/>
      <c r="S142" s="679"/>
      <c r="T142" s="679"/>
      <c r="U142" s="679"/>
      <c r="V142" s="679"/>
      <c r="W142" s="679"/>
      <c r="X142" s="679"/>
      <c r="Y142" s="679"/>
      <c r="Z142" s="679"/>
      <c r="AA142" s="680"/>
      <c r="AB142" s="687">
        <v>1</v>
      </c>
      <c r="AC142" s="687"/>
      <c r="AD142" s="687"/>
      <c r="AE142" s="687"/>
      <c r="AF142" s="687"/>
      <c r="AG142" s="688"/>
    </row>
    <row r="143" spans="1:36" ht="22.15" customHeight="1">
      <c r="A143" s="39">
        <v>25</v>
      </c>
      <c r="C143" s="672"/>
      <c r="D143" s="673"/>
      <c r="E143" s="673"/>
      <c r="F143" s="673"/>
      <c r="G143" s="673"/>
      <c r="H143" s="673"/>
      <c r="I143" s="673"/>
      <c r="J143" s="673"/>
      <c r="K143" s="673"/>
      <c r="L143" s="673"/>
      <c r="M143" s="673"/>
      <c r="N143" s="673"/>
      <c r="O143" s="674"/>
      <c r="P143" s="681"/>
      <c r="Q143" s="682"/>
      <c r="R143" s="682"/>
      <c r="S143" s="682"/>
      <c r="T143" s="682"/>
      <c r="U143" s="682"/>
      <c r="V143" s="682"/>
      <c r="W143" s="682"/>
      <c r="X143" s="682"/>
      <c r="Y143" s="682"/>
      <c r="Z143" s="682"/>
      <c r="AA143" s="683"/>
      <c r="AB143" s="689"/>
      <c r="AC143" s="689"/>
      <c r="AD143" s="689"/>
      <c r="AE143" s="689"/>
      <c r="AF143" s="689"/>
      <c r="AG143" s="690"/>
    </row>
    <row r="144" spans="1:36" ht="22.15" customHeight="1">
      <c r="A144" s="39">
        <v>26</v>
      </c>
      <c r="C144" s="675"/>
      <c r="D144" s="676"/>
      <c r="E144" s="676"/>
      <c r="F144" s="676"/>
      <c r="G144" s="676"/>
      <c r="H144" s="676"/>
      <c r="I144" s="676"/>
      <c r="J144" s="676"/>
      <c r="K144" s="676"/>
      <c r="L144" s="676"/>
      <c r="M144" s="676"/>
      <c r="N144" s="676"/>
      <c r="O144" s="677"/>
      <c r="P144" s="684"/>
      <c r="Q144" s="685"/>
      <c r="R144" s="685"/>
      <c r="S144" s="685"/>
      <c r="T144" s="685"/>
      <c r="U144" s="685"/>
      <c r="V144" s="685"/>
      <c r="W144" s="685"/>
      <c r="X144" s="685"/>
      <c r="Y144" s="685"/>
      <c r="Z144" s="685"/>
      <c r="AA144" s="686"/>
      <c r="AB144" s="691"/>
      <c r="AC144" s="691"/>
      <c r="AD144" s="691"/>
      <c r="AE144" s="691"/>
      <c r="AF144" s="691"/>
      <c r="AG144" s="692"/>
    </row>
    <row r="145" spans="1:67" ht="22.15" customHeight="1">
      <c r="A145" s="39">
        <v>27</v>
      </c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2"/>
      <c r="AC145" s="102"/>
      <c r="AD145" s="102"/>
      <c r="AE145" s="102"/>
      <c r="AF145" s="102"/>
      <c r="AG145" s="102"/>
    </row>
    <row r="146" spans="1:67" ht="22.15" customHeight="1">
      <c r="A146" s="39">
        <v>28</v>
      </c>
      <c r="B146" s="39"/>
      <c r="C146" s="669" t="s">
        <v>244</v>
      </c>
      <c r="D146" s="670"/>
      <c r="E146" s="670"/>
      <c r="F146" s="670"/>
      <c r="G146" s="670"/>
      <c r="H146" s="670"/>
      <c r="I146" s="670"/>
      <c r="J146" s="670"/>
      <c r="K146" s="670"/>
      <c r="L146" s="670"/>
      <c r="M146" s="670"/>
      <c r="N146" s="670"/>
      <c r="O146" s="671"/>
      <c r="P146" s="678"/>
      <c r="Q146" s="679"/>
      <c r="R146" s="679"/>
      <c r="S146" s="679"/>
      <c r="T146" s="679"/>
      <c r="U146" s="679"/>
      <c r="V146" s="679"/>
      <c r="W146" s="679"/>
      <c r="X146" s="679"/>
      <c r="Y146" s="679"/>
      <c r="Z146" s="679"/>
      <c r="AA146" s="680"/>
      <c r="AB146" s="103"/>
      <c r="AC146" s="103"/>
      <c r="AD146" s="103"/>
      <c r="AE146" s="103"/>
      <c r="AF146" s="103"/>
      <c r="AG146" s="104"/>
      <c r="AH146" s="39"/>
      <c r="AI146" s="39"/>
      <c r="AJ146" s="39"/>
    </row>
    <row r="147" spans="1:67" ht="22.15" customHeight="1">
      <c r="A147" s="39">
        <v>29</v>
      </c>
      <c r="B147" s="39"/>
      <c r="C147" s="672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4"/>
      <c r="P147" s="681"/>
      <c r="Q147" s="682"/>
      <c r="R147" s="682"/>
      <c r="S147" s="682"/>
      <c r="T147" s="682"/>
      <c r="U147" s="682"/>
      <c r="V147" s="682"/>
      <c r="W147" s="682"/>
      <c r="X147" s="682"/>
      <c r="Y147" s="682"/>
      <c r="Z147" s="682"/>
      <c r="AA147" s="683"/>
      <c r="AB147" s="105"/>
      <c r="AC147" s="105"/>
      <c r="AD147" s="105"/>
      <c r="AE147" s="105"/>
      <c r="AF147" s="105"/>
      <c r="AG147" s="106"/>
      <c r="AH147" s="39"/>
      <c r="AI147" s="39"/>
      <c r="AJ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</row>
    <row r="148" spans="1:67" ht="22.15" customHeight="1">
      <c r="A148" s="39">
        <v>30</v>
      </c>
      <c r="B148" s="39"/>
      <c r="C148" s="675"/>
      <c r="D148" s="676"/>
      <c r="E148" s="676"/>
      <c r="F148" s="676"/>
      <c r="G148" s="676"/>
      <c r="H148" s="676"/>
      <c r="I148" s="676"/>
      <c r="J148" s="676"/>
      <c r="K148" s="676"/>
      <c r="L148" s="676"/>
      <c r="M148" s="676"/>
      <c r="N148" s="676"/>
      <c r="O148" s="677"/>
      <c r="P148" s="684"/>
      <c r="Q148" s="685"/>
      <c r="R148" s="685"/>
      <c r="S148" s="685"/>
      <c r="T148" s="685"/>
      <c r="U148" s="685"/>
      <c r="V148" s="685"/>
      <c r="W148" s="685"/>
      <c r="X148" s="685"/>
      <c r="Y148" s="685"/>
      <c r="Z148" s="685"/>
      <c r="AA148" s="686"/>
      <c r="AB148" s="107"/>
      <c r="AC148" s="107"/>
      <c r="AD148" s="107"/>
      <c r="AE148" s="107"/>
      <c r="AF148" s="107"/>
      <c r="AG148" s="108"/>
      <c r="AH148" s="39"/>
      <c r="AI148" s="39"/>
      <c r="AJ148" s="39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</row>
    <row r="149" spans="1:67" ht="22.15" customHeight="1">
      <c r="A149" s="39">
        <v>31</v>
      </c>
      <c r="B149" s="39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  <c r="AA149" s="101"/>
      <c r="AB149" s="109"/>
      <c r="AC149" s="109"/>
      <c r="AD149" s="109"/>
      <c r="AE149" s="109"/>
      <c r="AF149" s="109"/>
      <c r="AG149" s="109"/>
      <c r="AH149" s="39"/>
      <c r="AI149" s="39"/>
      <c r="AJ149" s="39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</row>
    <row r="150" spans="1:67" ht="22.15" customHeight="1">
      <c r="A150" s="39">
        <v>32</v>
      </c>
      <c r="B150" s="39"/>
      <c r="C150" s="669" t="s">
        <v>245</v>
      </c>
      <c r="D150" s="670"/>
      <c r="E150" s="670"/>
      <c r="F150" s="670"/>
      <c r="G150" s="670"/>
      <c r="H150" s="670"/>
      <c r="I150" s="670"/>
      <c r="J150" s="670"/>
      <c r="K150" s="670"/>
      <c r="L150" s="670"/>
      <c r="M150" s="670"/>
      <c r="N150" s="670"/>
      <c r="O150" s="671"/>
      <c r="P150" s="678"/>
      <c r="Q150" s="679"/>
      <c r="R150" s="679"/>
      <c r="S150" s="679"/>
      <c r="T150" s="679"/>
      <c r="U150" s="679"/>
      <c r="V150" s="679"/>
      <c r="W150" s="679"/>
      <c r="X150" s="679"/>
      <c r="Y150" s="679"/>
      <c r="Z150" s="679"/>
      <c r="AA150" s="680"/>
      <c r="AB150" s="687"/>
      <c r="AC150" s="687"/>
      <c r="AD150" s="687"/>
      <c r="AE150" s="687"/>
      <c r="AF150" s="687"/>
      <c r="AG150" s="688"/>
      <c r="AH150" s="39"/>
      <c r="AI150" s="39"/>
      <c r="AJ150" s="39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</row>
    <row r="151" spans="1:67" s="39" customFormat="1" ht="22.15" customHeight="1">
      <c r="A151" s="39">
        <v>33</v>
      </c>
      <c r="C151" s="672"/>
      <c r="D151" s="673"/>
      <c r="E151" s="673"/>
      <c r="F151" s="673"/>
      <c r="G151" s="673"/>
      <c r="H151" s="673"/>
      <c r="I151" s="673"/>
      <c r="J151" s="673"/>
      <c r="K151" s="673"/>
      <c r="L151" s="673"/>
      <c r="M151" s="673"/>
      <c r="N151" s="673"/>
      <c r="O151" s="674"/>
      <c r="P151" s="681"/>
      <c r="Q151" s="682"/>
      <c r="R151" s="682"/>
      <c r="S151" s="682"/>
      <c r="T151" s="682"/>
      <c r="U151" s="682"/>
      <c r="V151" s="682"/>
      <c r="W151" s="682"/>
      <c r="X151" s="682"/>
      <c r="Y151" s="682"/>
      <c r="Z151" s="682"/>
      <c r="AA151" s="683"/>
      <c r="AB151" s="689"/>
      <c r="AC151" s="689"/>
      <c r="AD151" s="689"/>
      <c r="AE151" s="689"/>
      <c r="AF151" s="689"/>
      <c r="AG151" s="690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</row>
    <row r="152" spans="1:67" s="39" customFormat="1" ht="22.15" customHeight="1">
      <c r="A152" s="39">
        <v>34</v>
      </c>
      <c r="B152" s="47"/>
      <c r="C152" s="675"/>
      <c r="D152" s="676"/>
      <c r="E152" s="676"/>
      <c r="F152" s="676"/>
      <c r="G152" s="676"/>
      <c r="H152" s="676"/>
      <c r="I152" s="676"/>
      <c r="J152" s="676"/>
      <c r="K152" s="676"/>
      <c r="L152" s="676"/>
      <c r="M152" s="676"/>
      <c r="N152" s="676"/>
      <c r="O152" s="677"/>
      <c r="P152" s="684"/>
      <c r="Q152" s="685"/>
      <c r="R152" s="685"/>
      <c r="S152" s="685"/>
      <c r="T152" s="685"/>
      <c r="U152" s="685"/>
      <c r="V152" s="685"/>
      <c r="W152" s="685"/>
      <c r="X152" s="685"/>
      <c r="Y152" s="685"/>
      <c r="Z152" s="685"/>
      <c r="AA152" s="686"/>
      <c r="AB152" s="691"/>
      <c r="AC152" s="691"/>
      <c r="AD152" s="691"/>
      <c r="AE152" s="691"/>
      <c r="AF152" s="691"/>
      <c r="AG152" s="692"/>
      <c r="AH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</row>
    <row r="153" spans="1:67" s="39" customFormat="1" ht="22.15" customHeight="1">
      <c r="A153" s="39">
        <v>35</v>
      </c>
      <c r="B153" s="47"/>
      <c r="AH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</row>
    <row r="154" spans="1:67" s="39" customFormat="1" ht="22.15" customHeight="1">
      <c r="A154" s="39">
        <v>37</v>
      </c>
      <c r="B154" s="47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/>
      <c r="BO154" s="47"/>
    </row>
    <row r="155" spans="1:67" s="39" customFormat="1" ht="22.15" customHeight="1" thickBot="1">
      <c r="A155" s="39">
        <v>38</v>
      </c>
      <c r="B155" s="48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48"/>
    </row>
    <row r="156" spans="1:67" ht="22.15" customHeight="1" thickBot="1">
      <c r="A156" s="39">
        <v>39</v>
      </c>
      <c r="B156" s="634" t="s">
        <v>99</v>
      </c>
      <c r="C156" s="634"/>
      <c r="D156" s="634"/>
      <c r="E156" s="634"/>
      <c r="F156" s="634"/>
      <c r="G156" s="634"/>
      <c r="H156" s="634"/>
      <c r="I156" s="634"/>
      <c r="J156" s="634"/>
      <c r="K156" s="634"/>
      <c r="L156" s="634"/>
      <c r="M156" s="634"/>
      <c r="N156" s="634"/>
      <c r="O156" s="634"/>
      <c r="P156" s="634"/>
      <c r="Q156" s="634"/>
      <c r="R156" s="634"/>
      <c r="S156" s="634"/>
      <c r="T156" s="634"/>
      <c r="U156" s="634"/>
      <c r="V156" s="634"/>
      <c r="W156" s="634"/>
      <c r="X156" s="634"/>
      <c r="Y156" s="634"/>
      <c r="Z156" s="634"/>
      <c r="AA156" s="634"/>
      <c r="AB156" s="634"/>
      <c r="AC156" s="634"/>
      <c r="AD156" s="634"/>
      <c r="AE156" s="634"/>
      <c r="AF156" s="634"/>
      <c r="AG156" s="634"/>
      <c r="AH156" s="634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</row>
    <row r="280" spans="1:49" ht="22.15" customHeight="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</row>
    <row r="281" spans="1:49" ht="22.15" customHeight="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</row>
    <row r="282" spans="1:49" ht="22.15" customHeight="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</row>
  </sheetData>
  <sortState ref="AK84:AK92">
    <sortCondition ref="AK84"/>
  </sortState>
  <mergeCells count="148">
    <mergeCell ref="O124:S124"/>
    <mergeCell ref="P146:AA148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B118:G121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C63:X64"/>
    <mergeCell ref="C71:X72"/>
    <mergeCell ref="H79:W80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X43:AB43"/>
    <mergeCell ref="AC43:AD43"/>
    <mergeCell ref="AE43:AF43"/>
    <mergeCell ref="AG43:AH43"/>
    <mergeCell ref="C45:N46"/>
    <mergeCell ref="H40:W41"/>
    <mergeCell ref="H42:W43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H1:W2"/>
    <mergeCell ref="H3:W4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X750"/>
  <sheetViews>
    <sheetView view="pageBreakPreview" topLeftCell="A485" zoomScale="85" zoomScaleNormal="100" zoomScaleSheetLayoutView="85" workbookViewId="0">
      <selection activeCell="G499" sqref="G499"/>
    </sheetView>
  </sheetViews>
  <sheetFormatPr defaultColWidth="2.375" defaultRowHeight="22.15" customHeight="1"/>
  <cols>
    <col min="1" max="1" width="3.375" style="187" bestFit="1" customWidth="1"/>
    <col min="2" max="39" width="2.75" style="187" customWidth="1"/>
    <col min="40" max="49" width="2.375" style="187"/>
    <col min="50" max="50" width="4.75" style="187" bestFit="1" customWidth="1"/>
    <col min="51" max="16384" width="2.375" style="187"/>
  </cols>
  <sheetData>
    <row r="1" spans="1:50" ht="20.100000000000001" customHeight="1">
      <c r="A1" s="186">
        <v>1</v>
      </c>
      <c r="B1" s="805" t="s">
        <v>155</v>
      </c>
      <c r="C1" s="806"/>
      <c r="D1" s="806"/>
      <c r="E1" s="806"/>
      <c r="F1" s="806"/>
      <c r="G1" s="806"/>
      <c r="H1" s="811" t="s">
        <v>99</v>
      </c>
      <c r="I1" s="812"/>
      <c r="J1" s="812"/>
      <c r="K1" s="812"/>
      <c r="L1" s="812"/>
      <c r="M1" s="812"/>
      <c r="N1" s="812"/>
      <c r="O1" s="812"/>
      <c r="P1" s="812"/>
      <c r="Q1" s="812"/>
      <c r="R1" s="812"/>
      <c r="S1" s="812"/>
      <c r="T1" s="812"/>
      <c r="U1" s="812"/>
      <c r="V1" s="812"/>
      <c r="W1" s="813"/>
      <c r="X1" s="850" t="s">
        <v>3</v>
      </c>
      <c r="Y1" s="851"/>
      <c r="Z1" s="851"/>
      <c r="AA1" s="851"/>
      <c r="AB1" s="852"/>
      <c r="AC1" s="818" t="s">
        <v>111</v>
      </c>
      <c r="AD1" s="818"/>
      <c r="AE1" s="818"/>
      <c r="AF1" s="818"/>
      <c r="AG1" s="818"/>
      <c r="AH1" s="819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</row>
    <row r="2" spans="1:50" ht="19.899999999999999" customHeight="1">
      <c r="A2" s="186">
        <v>2</v>
      </c>
      <c r="B2" s="807"/>
      <c r="C2" s="808"/>
      <c r="D2" s="808"/>
      <c r="E2" s="808"/>
      <c r="F2" s="808"/>
      <c r="G2" s="808"/>
      <c r="H2" s="814"/>
      <c r="I2" s="815"/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15"/>
      <c r="U2" s="815"/>
      <c r="V2" s="815"/>
      <c r="W2" s="816"/>
      <c r="X2" s="842" t="s">
        <v>2</v>
      </c>
      <c r="Y2" s="843"/>
      <c r="Z2" s="843"/>
      <c r="AA2" s="843"/>
      <c r="AB2" s="844"/>
      <c r="AC2" s="755" t="s">
        <v>17</v>
      </c>
      <c r="AD2" s="755"/>
      <c r="AE2" s="755"/>
      <c r="AF2" s="755"/>
      <c r="AG2" s="755"/>
      <c r="AH2" s="821"/>
      <c r="AI2" s="186"/>
      <c r="AJ2" s="186"/>
      <c r="AK2" s="186"/>
      <c r="AL2" s="186"/>
      <c r="AM2" s="186"/>
      <c r="AN2" s="186"/>
      <c r="AO2" s="186"/>
      <c r="AP2" s="186"/>
      <c r="AQ2" s="186"/>
      <c r="AR2" s="186"/>
      <c r="AS2" s="186"/>
      <c r="AT2" s="186"/>
      <c r="AU2" s="186"/>
      <c r="AV2" s="186"/>
      <c r="AW2" s="186"/>
    </row>
    <row r="3" spans="1:50" ht="19.899999999999999" customHeight="1">
      <c r="A3" s="186">
        <v>3</v>
      </c>
      <c r="B3" s="807"/>
      <c r="C3" s="808"/>
      <c r="D3" s="808"/>
      <c r="E3" s="808"/>
      <c r="F3" s="808"/>
      <c r="G3" s="808"/>
      <c r="H3" s="761" t="s">
        <v>109</v>
      </c>
      <c r="I3" s="767"/>
      <c r="J3" s="767"/>
      <c r="K3" s="767"/>
      <c r="L3" s="767"/>
      <c r="M3" s="767"/>
      <c r="N3" s="767"/>
      <c r="O3" s="767"/>
      <c r="P3" s="767"/>
      <c r="Q3" s="767"/>
      <c r="R3" s="767"/>
      <c r="S3" s="767"/>
      <c r="T3" s="767"/>
      <c r="U3" s="767"/>
      <c r="V3" s="767"/>
      <c r="W3" s="768"/>
      <c r="X3" s="842" t="s">
        <v>4</v>
      </c>
      <c r="Y3" s="843"/>
      <c r="Z3" s="843"/>
      <c r="AA3" s="843"/>
      <c r="AB3" s="844"/>
      <c r="AC3" s="822">
        <v>42985</v>
      </c>
      <c r="AD3" s="822"/>
      <c r="AE3" s="822"/>
      <c r="AF3" s="822"/>
      <c r="AG3" s="822"/>
      <c r="AH3" s="823"/>
      <c r="AI3" s="186"/>
      <c r="AJ3" s="186"/>
      <c r="AK3" s="186"/>
      <c r="AL3" s="186"/>
      <c r="AM3" s="186"/>
      <c r="AN3" s="186"/>
      <c r="AO3" s="186"/>
      <c r="AP3" s="186"/>
      <c r="AQ3" s="186"/>
      <c r="AR3" s="186"/>
      <c r="AS3" s="186"/>
      <c r="AT3" s="186"/>
      <c r="AU3" s="186"/>
      <c r="AV3" s="186"/>
      <c r="AW3" s="186"/>
    </row>
    <row r="4" spans="1:50" ht="20.100000000000001" customHeight="1" thickBot="1">
      <c r="A4" s="186">
        <v>4</v>
      </c>
      <c r="B4" s="809"/>
      <c r="C4" s="810"/>
      <c r="D4" s="810"/>
      <c r="E4" s="810"/>
      <c r="F4" s="810"/>
      <c r="G4" s="810"/>
      <c r="H4" s="763"/>
      <c r="I4" s="739"/>
      <c r="J4" s="739"/>
      <c r="K4" s="739"/>
      <c r="L4" s="739"/>
      <c r="M4" s="739"/>
      <c r="N4" s="739"/>
      <c r="O4" s="739"/>
      <c r="P4" s="739"/>
      <c r="Q4" s="739"/>
      <c r="R4" s="739"/>
      <c r="S4" s="739"/>
      <c r="T4" s="739"/>
      <c r="U4" s="739"/>
      <c r="V4" s="739"/>
      <c r="W4" s="740"/>
      <c r="X4" s="827" t="s">
        <v>5</v>
      </c>
      <c r="Y4" s="853"/>
      <c r="Z4" s="853"/>
      <c r="AA4" s="853"/>
      <c r="AB4" s="828"/>
      <c r="AC4" s="825" t="s">
        <v>10</v>
      </c>
      <c r="AD4" s="826"/>
      <c r="AE4" s="827" t="s">
        <v>6</v>
      </c>
      <c r="AF4" s="828"/>
      <c r="AG4" s="825" t="s">
        <v>9</v>
      </c>
      <c r="AH4" s="829"/>
      <c r="AI4" s="186"/>
      <c r="AJ4" s="186"/>
      <c r="AK4" s="186"/>
      <c r="AL4" s="186"/>
      <c r="AM4" s="186"/>
      <c r="AN4" s="186"/>
      <c r="AO4" s="186"/>
      <c r="AP4" s="186"/>
      <c r="AQ4" s="186"/>
      <c r="AR4" s="186"/>
      <c r="AS4" s="186"/>
      <c r="AT4" s="186"/>
      <c r="AU4" s="186"/>
      <c r="AV4" s="186"/>
      <c r="AW4" s="186"/>
    </row>
    <row r="5" spans="1:50" ht="22.15" customHeight="1">
      <c r="A5" s="186">
        <v>5</v>
      </c>
      <c r="B5" s="188"/>
      <c r="C5" s="188"/>
      <c r="D5" s="188"/>
      <c r="E5" s="188"/>
      <c r="F5" s="188"/>
      <c r="G5" s="188"/>
      <c r="H5" s="188"/>
      <c r="I5" s="188"/>
      <c r="J5" s="188"/>
      <c r="K5" s="188"/>
      <c r="L5" s="188"/>
      <c r="M5" s="188"/>
      <c r="N5" s="188"/>
      <c r="O5" s="188"/>
      <c r="P5" s="188"/>
      <c r="Q5" s="188"/>
      <c r="R5" s="188"/>
      <c r="S5" s="188"/>
      <c r="T5" s="188"/>
      <c r="U5" s="188"/>
      <c r="V5" s="188"/>
      <c r="W5" s="188"/>
      <c r="X5" s="188"/>
      <c r="Y5" s="188"/>
      <c r="Z5" s="188"/>
      <c r="AA5" s="188"/>
      <c r="AB5" s="188"/>
      <c r="AC5" s="188"/>
      <c r="AD5" s="188"/>
      <c r="AE5" s="188"/>
      <c r="AF5" s="188"/>
      <c r="AG5" s="188"/>
      <c r="AH5" s="188"/>
      <c r="AI5" s="186"/>
      <c r="AJ5" s="186"/>
      <c r="AK5" s="186"/>
      <c r="AL5" s="186"/>
      <c r="AM5" s="186"/>
      <c r="AN5" s="186"/>
      <c r="AO5" s="186"/>
      <c r="AP5" s="186"/>
      <c r="AQ5" s="186"/>
      <c r="AR5" s="186"/>
      <c r="AS5" s="186"/>
      <c r="AT5" s="186"/>
      <c r="AU5" s="186"/>
      <c r="AV5" s="186"/>
      <c r="AW5" s="186"/>
    </row>
    <row r="6" spans="1:50" ht="22.15" customHeight="1">
      <c r="A6" s="186">
        <v>6</v>
      </c>
      <c r="B6" s="186"/>
      <c r="C6" s="186"/>
      <c r="D6" s="186"/>
      <c r="E6" s="186"/>
      <c r="F6" s="186"/>
      <c r="G6" s="186"/>
      <c r="H6" s="186"/>
      <c r="I6" s="186"/>
      <c r="J6" s="186"/>
      <c r="K6" s="186"/>
      <c r="L6" s="186"/>
      <c r="M6" s="186"/>
      <c r="N6" s="186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  <c r="AC6" s="186"/>
      <c r="AD6" s="186"/>
      <c r="AE6" s="186"/>
      <c r="AF6" s="186"/>
      <c r="AG6" s="186"/>
      <c r="AH6" s="186"/>
      <c r="AI6" s="186"/>
      <c r="AJ6" s="186"/>
      <c r="AK6" s="186"/>
      <c r="AL6" s="186"/>
      <c r="AM6" s="186"/>
      <c r="AN6" s="186"/>
      <c r="AO6" s="186"/>
      <c r="AP6" s="186"/>
      <c r="AQ6" s="186"/>
      <c r="AR6" s="186"/>
      <c r="AS6" s="186"/>
      <c r="AT6" s="186"/>
      <c r="AU6" s="186"/>
      <c r="AV6" s="186"/>
      <c r="AW6" s="186"/>
      <c r="AX6" s="189"/>
    </row>
    <row r="7" spans="1:50" ht="22.15" customHeight="1">
      <c r="A7" s="186">
        <v>7</v>
      </c>
      <c r="B7" s="186"/>
      <c r="C7" s="186"/>
      <c r="D7" s="186"/>
      <c r="E7" s="186"/>
      <c r="F7" s="186"/>
      <c r="G7" s="186"/>
      <c r="H7" s="186"/>
      <c r="I7" s="186"/>
      <c r="J7" s="186"/>
      <c r="K7" s="186"/>
      <c r="L7" s="186"/>
      <c r="M7" s="186"/>
      <c r="N7" s="186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  <c r="AC7" s="186"/>
      <c r="AD7" s="186"/>
      <c r="AE7" s="186"/>
      <c r="AF7" s="186"/>
      <c r="AG7" s="186"/>
      <c r="AH7" s="186"/>
      <c r="AI7" s="186"/>
      <c r="AJ7" s="186"/>
      <c r="AK7" s="186"/>
      <c r="AL7" s="186"/>
      <c r="AM7" s="186"/>
      <c r="AN7" s="186"/>
      <c r="AO7" s="186"/>
      <c r="AP7" s="186"/>
      <c r="AQ7" s="186"/>
      <c r="AR7" s="186"/>
      <c r="AS7" s="186"/>
      <c r="AT7" s="186"/>
      <c r="AU7" s="186"/>
      <c r="AV7" s="186"/>
      <c r="AW7" s="186"/>
    </row>
    <row r="8" spans="1:50" ht="22.15" customHeight="1">
      <c r="A8" s="186">
        <v>8</v>
      </c>
      <c r="B8" s="186"/>
      <c r="C8" s="186"/>
      <c r="D8" s="186"/>
      <c r="E8" s="186"/>
      <c r="F8" s="186"/>
      <c r="G8" s="186"/>
      <c r="H8" s="186"/>
      <c r="I8" s="186"/>
      <c r="J8" s="186"/>
      <c r="K8" s="186"/>
      <c r="L8" s="186"/>
      <c r="M8" s="186"/>
      <c r="N8" s="186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  <c r="AC8" s="186"/>
      <c r="AD8" s="186"/>
      <c r="AE8" s="186"/>
      <c r="AF8" s="186"/>
      <c r="AG8" s="186"/>
      <c r="AH8" s="186"/>
      <c r="AI8" s="186"/>
      <c r="AJ8" s="186"/>
      <c r="AK8" s="186"/>
      <c r="AL8" s="186"/>
      <c r="AM8" s="186"/>
      <c r="AN8" s="186"/>
      <c r="AO8" s="186"/>
      <c r="AP8" s="186"/>
      <c r="AQ8" s="186"/>
      <c r="AR8" s="186"/>
      <c r="AS8" s="186"/>
      <c r="AT8" s="186"/>
      <c r="AU8" s="186"/>
      <c r="AV8" s="186"/>
      <c r="AW8" s="186"/>
    </row>
    <row r="9" spans="1:50" ht="22.15" customHeight="1">
      <c r="A9" s="186">
        <v>9</v>
      </c>
      <c r="B9" s="186"/>
      <c r="C9" s="186"/>
      <c r="D9" s="186"/>
      <c r="E9" s="186"/>
      <c r="F9" s="186"/>
      <c r="G9" s="186"/>
      <c r="H9" s="186"/>
      <c r="I9" s="186"/>
      <c r="J9" s="186"/>
      <c r="K9" s="186"/>
      <c r="L9" s="186"/>
      <c r="M9" s="186"/>
      <c r="N9" s="186"/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  <c r="AA9" s="186"/>
      <c r="AB9" s="186"/>
      <c r="AC9" s="186"/>
      <c r="AD9" s="186"/>
      <c r="AE9" s="186"/>
      <c r="AF9" s="186"/>
      <c r="AG9" s="186"/>
      <c r="AH9" s="186"/>
      <c r="AI9" s="186"/>
      <c r="AJ9" s="186"/>
      <c r="AK9" s="186"/>
      <c r="AL9" s="186"/>
      <c r="AM9" s="186"/>
      <c r="AN9" s="186"/>
      <c r="AO9" s="186"/>
      <c r="AP9" s="186"/>
      <c r="AQ9" s="186"/>
      <c r="AR9" s="186"/>
      <c r="AS9" s="186"/>
      <c r="AT9" s="186"/>
      <c r="AU9" s="186"/>
      <c r="AV9" s="186"/>
      <c r="AW9" s="186"/>
    </row>
    <row r="10" spans="1:50" ht="22.15" customHeight="1">
      <c r="A10" s="186">
        <v>10</v>
      </c>
      <c r="B10" s="186"/>
      <c r="C10" s="186"/>
      <c r="D10" s="186"/>
      <c r="E10" s="186"/>
      <c r="F10" s="186"/>
      <c r="G10" s="186"/>
      <c r="H10" s="186"/>
      <c r="I10" s="186"/>
      <c r="J10" s="186"/>
      <c r="K10" s="186"/>
      <c r="L10" s="186"/>
      <c r="M10" s="186"/>
      <c r="N10" s="186"/>
      <c r="O10" s="186"/>
      <c r="P10" s="186"/>
      <c r="Q10" s="186"/>
      <c r="R10" s="186"/>
      <c r="S10" s="186"/>
      <c r="T10" s="186"/>
      <c r="U10" s="186"/>
      <c r="V10" s="186"/>
      <c r="W10" s="186"/>
      <c r="X10" s="186"/>
      <c r="Y10" s="186"/>
      <c r="Z10" s="186"/>
      <c r="AA10" s="186"/>
      <c r="AB10" s="186"/>
      <c r="AC10" s="186"/>
      <c r="AD10" s="186"/>
      <c r="AE10" s="186"/>
      <c r="AF10" s="186"/>
      <c r="AG10" s="186"/>
      <c r="AH10" s="186"/>
      <c r="AI10" s="186"/>
      <c r="AJ10" s="186"/>
      <c r="AK10" s="186"/>
      <c r="AL10" s="186"/>
      <c r="AM10" s="186"/>
      <c r="AN10" s="186"/>
      <c r="AO10" s="186"/>
      <c r="AP10" s="186"/>
      <c r="AQ10" s="186"/>
      <c r="AR10" s="186"/>
      <c r="AS10" s="186"/>
      <c r="AT10" s="186"/>
      <c r="AU10" s="186"/>
      <c r="AV10" s="186"/>
      <c r="AW10" s="186"/>
    </row>
    <row r="11" spans="1:50" ht="22.15" customHeight="1">
      <c r="A11" s="186">
        <v>11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86"/>
      <c r="AJ11" s="186"/>
      <c r="AK11" s="186"/>
      <c r="AL11" s="186"/>
      <c r="AM11" s="186"/>
      <c r="AN11" s="186"/>
      <c r="AO11" s="186"/>
      <c r="AP11" s="186"/>
      <c r="AQ11" s="186"/>
      <c r="AR11" s="186"/>
      <c r="AS11" s="186"/>
      <c r="AT11" s="186"/>
      <c r="AU11" s="186"/>
      <c r="AV11" s="186"/>
      <c r="AW11" s="186"/>
    </row>
    <row r="12" spans="1:50" ht="22.15" customHeight="1">
      <c r="A12" s="186">
        <v>12</v>
      </c>
      <c r="B12" s="186"/>
      <c r="C12" s="186"/>
      <c r="D12" s="842" t="s">
        <v>14</v>
      </c>
      <c r="E12" s="843"/>
      <c r="F12" s="843"/>
      <c r="G12" s="844"/>
      <c r="H12" s="842" t="s">
        <v>15</v>
      </c>
      <c r="I12" s="843"/>
      <c r="J12" s="843"/>
      <c r="K12" s="843"/>
      <c r="L12" s="844"/>
      <c r="M12" s="842" t="s">
        <v>16</v>
      </c>
      <c r="N12" s="843"/>
      <c r="O12" s="843"/>
      <c r="P12" s="843"/>
      <c r="Q12" s="843"/>
      <c r="R12" s="843"/>
      <c r="S12" s="843"/>
      <c r="T12" s="843"/>
      <c r="U12" s="843"/>
      <c r="V12" s="843"/>
      <c r="W12" s="843"/>
      <c r="X12" s="843"/>
      <c r="Y12" s="843"/>
      <c r="Z12" s="843"/>
      <c r="AA12" s="843"/>
      <c r="AB12" s="843"/>
      <c r="AC12" s="843"/>
      <c r="AD12" s="843"/>
      <c r="AE12" s="843"/>
      <c r="AF12" s="844"/>
      <c r="AG12" s="186"/>
      <c r="AH12" s="186"/>
      <c r="AI12" s="186"/>
      <c r="AJ12" s="186"/>
      <c r="AK12" s="186"/>
      <c r="AL12" s="186"/>
      <c r="AM12" s="186"/>
      <c r="AN12" s="186"/>
      <c r="AO12" s="186"/>
      <c r="AP12" s="186"/>
      <c r="AQ12" s="186"/>
      <c r="AR12" s="186"/>
      <c r="AS12" s="186"/>
      <c r="AT12" s="186"/>
      <c r="AU12" s="186"/>
      <c r="AV12" s="186"/>
      <c r="AW12" s="186"/>
    </row>
    <row r="13" spans="1:50" ht="22.15" customHeight="1">
      <c r="A13" s="186">
        <v>13</v>
      </c>
      <c r="B13" s="186"/>
      <c r="C13" s="186"/>
      <c r="D13" s="845" t="s">
        <v>17</v>
      </c>
      <c r="E13" s="846"/>
      <c r="F13" s="846"/>
      <c r="G13" s="754"/>
      <c r="H13" s="847">
        <v>42985</v>
      </c>
      <c r="I13" s="848"/>
      <c r="J13" s="848"/>
      <c r="K13" s="848"/>
      <c r="L13" s="849"/>
      <c r="M13" s="834" t="s">
        <v>2686</v>
      </c>
      <c r="N13" s="835"/>
      <c r="O13" s="835"/>
      <c r="P13" s="835"/>
      <c r="Q13" s="835"/>
      <c r="R13" s="835"/>
      <c r="S13" s="835"/>
      <c r="T13" s="835"/>
      <c r="U13" s="835"/>
      <c r="V13" s="835"/>
      <c r="W13" s="835"/>
      <c r="X13" s="835"/>
      <c r="Y13" s="835"/>
      <c r="Z13" s="835"/>
      <c r="AA13" s="835"/>
      <c r="AB13" s="835"/>
      <c r="AC13" s="835"/>
      <c r="AD13" s="835"/>
      <c r="AE13" s="835"/>
      <c r="AF13" s="836"/>
      <c r="AG13" s="186"/>
      <c r="AH13" s="186"/>
      <c r="AI13" s="186"/>
      <c r="AJ13" s="186"/>
      <c r="AK13" s="186"/>
      <c r="AL13" s="186"/>
      <c r="AM13" s="186"/>
      <c r="AN13" s="186"/>
      <c r="AO13" s="186"/>
      <c r="AP13" s="186"/>
      <c r="AQ13" s="186"/>
      <c r="AR13" s="186"/>
      <c r="AS13" s="186"/>
      <c r="AT13" s="186"/>
      <c r="AU13" s="186"/>
      <c r="AV13" s="186"/>
      <c r="AW13" s="186"/>
    </row>
    <row r="14" spans="1:50" ht="22.15" customHeight="1">
      <c r="A14" s="186">
        <v>14</v>
      </c>
      <c r="B14" s="186"/>
      <c r="C14" s="186"/>
      <c r="D14" s="845">
        <v>0</v>
      </c>
      <c r="E14" s="846"/>
      <c r="F14" s="846"/>
      <c r="G14" s="754"/>
      <c r="H14" s="847">
        <v>42991</v>
      </c>
      <c r="I14" s="848"/>
      <c r="J14" s="848"/>
      <c r="K14" s="848"/>
      <c r="L14" s="849"/>
      <c r="M14" s="834" t="s">
        <v>2687</v>
      </c>
      <c r="N14" s="835"/>
      <c r="O14" s="835"/>
      <c r="P14" s="835"/>
      <c r="Q14" s="835"/>
      <c r="R14" s="835"/>
      <c r="S14" s="835"/>
      <c r="T14" s="835"/>
      <c r="U14" s="835"/>
      <c r="V14" s="835"/>
      <c r="W14" s="835"/>
      <c r="X14" s="835"/>
      <c r="Y14" s="835"/>
      <c r="Z14" s="835"/>
      <c r="AA14" s="835"/>
      <c r="AB14" s="835"/>
      <c r="AC14" s="835"/>
      <c r="AD14" s="835"/>
      <c r="AE14" s="835"/>
      <c r="AF14" s="836"/>
      <c r="AG14" s="186"/>
      <c r="AH14" s="186"/>
      <c r="AI14" s="186"/>
      <c r="AJ14" s="186"/>
      <c r="AK14" s="186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</row>
    <row r="15" spans="1:50" ht="22.15" customHeight="1">
      <c r="A15" s="186">
        <v>15</v>
      </c>
      <c r="B15" s="186"/>
      <c r="C15" s="186"/>
      <c r="D15" s="845"/>
      <c r="E15" s="846"/>
      <c r="F15" s="846"/>
      <c r="G15" s="754"/>
      <c r="H15" s="847"/>
      <c r="I15" s="848"/>
      <c r="J15" s="848"/>
      <c r="K15" s="848"/>
      <c r="L15" s="849"/>
      <c r="M15" s="834"/>
      <c r="N15" s="835"/>
      <c r="O15" s="835"/>
      <c r="P15" s="835"/>
      <c r="Q15" s="835"/>
      <c r="R15" s="835"/>
      <c r="S15" s="835"/>
      <c r="T15" s="835"/>
      <c r="U15" s="835"/>
      <c r="V15" s="835"/>
      <c r="W15" s="835"/>
      <c r="X15" s="835"/>
      <c r="Y15" s="835"/>
      <c r="Z15" s="835"/>
      <c r="AA15" s="835"/>
      <c r="AB15" s="835"/>
      <c r="AC15" s="835"/>
      <c r="AD15" s="835"/>
      <c r="AE15" s="835"/>
      <c r="AF15" s="836"/>
      <c r="AG15" s="186"/>
      <c r="AH15" s="186"/>
      <c r="AI15" s="186"/>
      <c r="AJ15" s="186"/>
      <c r="AK15" s="186"/>
      <c r="AL15" s="186"/>
      <c r="AM15" s="186"/>
      <c r="AN15" s="186"/>
      <c r="AO15" s="186"/>
      <c r="AP15" s="186"/>
      <c r="AQ15" s="186"/>
      <c r="AR15" s="186"/>
      <c r="AS15" s="186"/>
      <c r="AT15" s="186"/>
      <c r="AU15" s="186"/>
      <c r="AV15" s="186"/>
      <c r="AW15" s="186"/>
    </row>
    <row r="16" spans="1:50" ht="22.15" customHeight="1">
      <c r="A16" s="186">
        <v>16</v>
      </c>
      <c r="B16" s="186"/>
      <c r="C16" s="186"/>
      <c r="D16" s="845"/>
      <c r="E16" s="846"/>
      <c r="F16" s="846"/>
      <c r="G16" s="754"/>
      <c r="H16" s="847"/>
      <c r="I16" s="848"/>
      <c r="J16" s="848"/>
      <c r="K16" s="848"/>
      <c r="L16" s="849"/>
      <c r="M16" s="834"/>
      <c r="N16" s="835"/>
      <c r="O16" s="835"/>
      <c r="P16" s="835"/>
      <c r="Q16" s="835"/>
      <c r="R16" s="835"/>
      <c r="S16" s="835"/>
      <c r="T16" s="835"/>
      <c r="U16" s="835"/>
      <c r="V16" s="835"/>
      <c r="W16" s="835"/>
      <c r="X16" s="835"/>
      <c r="Y16" s="835"/>
      <c r="Z16" s="835"/>
      <c r="AA16" s="835"/>
      <c r="AB16" s="835"/>
      <c r="AC16" s="835"/>
      <c r="AD16" s="835"/>
      <c r="AE16" s="835"/>
      <c r="AF16" s="836"/>
      <c r="AG16" s="186"/>
      <c r="AH16" s="186"/>
      <c r="AI16" s="186"/>
      <c r="AJ16" s="186"/>
      <c r="AK16" s="186"/>
      <c r="AL16" s="186"/>
      <c r="AM16" s="186"/>
      <c r="AN16" s="186"/>
      <c r="AO16" s="186"/>
      <c r="AP16" s="186"/>
      <c r="AQ16" s="186"/>
      <c r="AR16" s="186"/>
      <c r="AS16" s="186"/>
      <c r="AT16" s="186"/>
      <c r="AU16" s="186"/>
      <c r="AV16" s="186"/>
      <c r="AW16" s="186"/>
    </row>
    <row r="17" spans="1:49" ht="22.15" customHeight="1">
      <c r="A17" s="186">
        <v>17</v>
      </c>
      <c r="B17" s="186"/>
      <c r="C17" s="186"/>
      <c r="D17" s="845"/>
      <c r="E17" s="846"/>
      <c r="F17" s="846"/>
      <c r="G17" s="754"/>
      <c r="H17" s="847"/>
      <c r="I17" s="848"/>
      <c r="J17" s="848"/>
      <c r="K17" s="848"/>
      <c r="L17" s="849"/>
      <c r="M17" s="834"/>
      <c r="N17" s="835"/>
      <c r="O17" s="835"/>
      <c r="P17" s="835"/>
      <c r="Q17" s="835"/>
      <c r="R17" s="835"/>
      <c r="S17" s="835"/>
      <c r="T17" s="835"/>
      <c r="U17" s="835"/>
      <c r="V17" s="835"/>
      <c r="W17" s="835"/>
      <c r="X17" s="835"/>
      <c r="Y17" s="835"/>
      <c r="Z17" s="835"/>
      <c r="AA17" s="835"/>
      <c r="AB17" s="835"/>
      <c r="AC17" s="835"/>
      <c r="AD17" s="835"/>
      <c r="AE17" s="835"/>
      <c r="AF17" s="836"/>
      <c r="AG17" s="186"/>
      <c r="AH17" s="186"/>
      <c r="AI17" s="186"/>
      <c r="AJ17" s="186"/>
      <c r="AK17" s="186"/>
      <c r="AL17" s="186"/>
      <c r="AM17" s="186"/>
      <c r="AN17" s="186"/>
      <c r="AO17" s="186"/>
      <c r="AP17" s="186"/>
      <c r="AQ17" s="186"/>
      <c r="AR17" s="186"/>
      <c r="AS17" s="186"/>
      <c r="AT17" s="186"/>
      <c r="AU17" s="186"/>
      <c r="AV17" s="186"/>
      <c r="AW17" s="186"/>
    </row>
    <row r="18" spans="1:49" ht="22.15" customHeight="1">
      <c r="A18" s="186">
        <v>18</v>
      </c>
      <c r="B18" s="186"/>
      <c r="C18" s="186"/>
      <c r="D18" s="845"/>
      <c r="E18" s="846"/>
      <c r="F18" s="846"/>
      <c r="G18" s="754"/>
      <c r="H18" s="847"/>
      <c r="I18" s="848"/>
      <c r="J18" s="848"/>
      <c r="K18" s="848"/>
      <c r="L18" s="849"/>
      <c r="M18" s="834"/>
      <c r="N18" s="835"/>
      <c r="O18" s="835"/>
      <c r="P18" s="835"/>
      <c r="Q18" s="835"/>
      <c r="R18" s="835"/>
      <c r="S18" s="835"/>
      <c r="T18" s="835"/>
      <c r="U18" s="835"/>
      <c r="V18" s="835"/>
      <c r="W18" s="835"/>
      <c r="X18" s="835"/>
      <c r="Y18" s="835"/>
      <c r="Z18" s="835"/>
      <c r="AA18" s="835"/>
      <c r="AB18" s="835"/>
      <c r="AC18" s="835"/>
      <c r="AD18" s="835"/>
      <c r="AE18" s="835"/>
      <c r="AF18" s="836"/>
      <c r="AG18" s="186"/>
      <c r="AH18" s="186"/>
      <c r="AI18" s="186"/>
      <c r="AJ18" s="186"/>
      <c r="AK18" s="186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</row>
    <row r="19" spans="1:49" ht="22.15" customHeight="1">
      <c r="A19" s="186">
        <v>19</v>
      </c>
      <c r="B19" s="186"/>
      <c r="C19" s="186"/>
      <c r="D19" s="845"/>
      <c r="E19" s="846"/>
      <c r="F19" s="846"/>
      <c r="G19" s="754"/>
      <c r="H19" s="847"/>
      <c r="I19" s="848"/>
      <c r="J19" s="848"/>
      <c r="K19" s="848"/>
      <c r="L19" s="849"/>
      <c r="M19" s="834"/>
      <c r="N19" s="835"/>
      <c r="O19" s="835"/>
      <c r="P19" s="835"/>
      <c r="Q19" s="835"/>
      <c r="R19" s="835"/>
      <c r="S19" s="835"/>
      <c r="T19" s="835"/>
      <c r="U19" s="835"/>
      <c r="V19" s="835"/>
      <c r="W19" s="835"/>
      <c r="X19" s="835"/>
      <c r="Y19" s="835"/>
      <c r="Z19" s="835"/>
      <c r="AA19" s="835"/>
      <c r="AB19" s="835"/>
      <c r="AC19" s="835"/>
      <c r="AD19" s="835"/>
      <c r="AE19" s="835"/>
      <c r="AF19" s="836"/>
      <c r="AG19" s="186"/>
      <c r="AH19" s="186"/>
      <c r="AI19" s="186"/>
      <c r="AJ19" s="186"/>
      <c r="AK19" s="186"/>
      <c r="AL19" s="186"/>
      <c r="AM19" s="186"/>
      <c r="AN19" s="186"/>
      <c r="AO19" s="186"/>
      <c r="AP19" s="186"/>
      <c r="AQ19" s="186"/>
      <c r="AR19" s="186"/>
      <c r="AS19" s="186"/>
      <c r="AT19" s="186"/>
      <c r="AU19" s="186"/>
      <c r="AV19" s="186"/>
      <c r="AW19" s="186"/>
    </row>
    <row r="20" spans="1:49" ht="22.15" customHeight="1">
      <c r="A20" s="186">
        <v>20</v>
      </c>
      <c r="B20" s="186"/>
      <c r="C20" s="186"/>
      <c r="D20" s="845"/>
      <c r="E20" s="846"/>
      <c r="F20" s="846"/>
      <c r="G20" s="754"/>
      <c r="H20" s="847"/>
      <c r="I20" s="848"/>
      <c r="J20" s="848"/>
      <c r="K20" s="848"/>
      <c r="L20" s="849"/>
      <c r="M20" s="834"/>
      <c r="N20" s="835"/>
      <c r="O20" s="835"/>
      <c r="P20" s="835"/>
      <c r="Q20" s="835"/>
      <c r="R20" s="835"/>
      <c r="S20" s="835"/>
      <c r="T20" s="835"/>
      <c r="U20" s="835"/>
      <c r="V20" s="835"/>
      <c r="W20" s="835"/>
      <c r="X20" s="835"/>
      <c r="Y20" s="835"/>
      <c r="Z20" s="835"/>
      <c r="AA20" s="835"/>
      <c r="AB20" s="835"/>
      <c r="AC20" s="835"/>
      <c r="AD20" s="835"/>
      <c r="AE20" s="835"/>
      <c r="AF20" s="836"/>
      <c r="AG20" s="186"/>
      <c r="AH20" s="186"/>
      <c r="AI20" s="186"/>
      <c r="AJ20" s="186"/>
      <c r="AK20" s="186"/>
      <c r="AL20" s="186"/>
      <c r="AM20" s="186"/>
      <c r="AN20" s="186"/>
      <c r="AO20" s="186"/>
      <c r="AP20" s="186"/>
      <c r="AQ20" s="186"/>
      <c r="AR20" s="186"/>
      <c r="AS20" s="186"/>
      <c r="AT20" s="186"/>
      <c r="AU20" s="186"/>
      <c r="AV20" s="186"/>
      <c r="AW20" s="186"/>
    </row>
    <row r="21" spans="1:49" ht="22.15" customHeight="1">
      <c r="A21" s="186">
        <v>21</v>
      </c>
      <c r="B21" s="186"/>
      <c r="C21" s="186"/>
      <c r="D21" s="845"/>
      <c r="E21" s="846"/>
      <c r="F21" s="846"/>
      <c r="G21" s="754"/>
      <c r="H21" s="847"/>
      <c r="I21" s="848"/>
      <c r="J21" s="848"/>
      <c r="K21" s="848"/>
      <c r="L21" s="849"/>
      <c r="M21" s="834"/>
      <c r="N21" s="835"/>
      <c r="O21" s="835"/>
      <c r="P21" s="835"/>
      <c r="Q21" s="835"/>
      <c r="R21" s="835"/>
      <c r="S21" s="835"/>
      <c r="T21" s="835"/>
      <c r="U21" s="835"/>
      <c r="V21" s="835"/>
      <c r="W21" s="835"/>
      <c r="X21" s="835"/>
      <c r="Y21" s="835"/>
      <c r="Z21" s="835"/>
      <c r="AA21" s="835"/>
      <c r="AB21" s="835"/>
      <c r="AC21" s="835"/>
      <c r="AD21" s="835"/>
      <c r="AE21" s="835"/>
      <c r="AF21" s="836"/>
      <c r="AG21" s="186"/>
      <c r="AH21" s="186"/>
      <c r="AI21" s="186"/>
      <c r="AJ21" s="186"/>
      <c r="AK21" s="186"/>
      <c r="AL21" s="186"/>
      <c r="AM21" s="186"/>
      <c r="AN21" s="186"/>
      <c r="AO21" s="186"/>
      <c r="AP21" s="186"/>
      <c r="AQ21" s="186"/>
      <c r="AR21" s="186"/>
      <c r="AS21" s="186"/>
      <c r="AT21" s="186"/>
      <c r="AU21" s="186"/>
      <c r="AV21" s="186"/>
      <c r="AW21" s="186"/>
    </row>
    <row r="22" spans="1:49" ht="22.15" customHeight="1">
      <c r="A22" s="186">
        <v>22</v>
      </c>
      <c r="B22" s="186"/>
      <c r="C22" s="186"/>
      <c r="D22" s="845"/>
      <c r="E22" s="846"/>
      <c r="F22" s="846"/>
      <c r="G22" s="754"/>
      <c r="H22" s="847"/>
      <c r="I22" s="848"/>
      <c r="J22" s="848"/>
      <c r="K22" s="848"/>
      <c r="L22" s="849"/>
      <c r="M22" s="834"/>
      <c r="N22" s="835"/>
      <c r="O22" s="835"/>
      <c r="P22" s="835"/>
      <c r="Q22" s="835"/>
      <c r="R22" s="835"/>
      <c r="S22" s="835"/>
      <c r="T22" s="835"/>
      <c r="U22" s="835"/>
      <c r="V22" s="835"/>
      <c r="W22" s="835"/>
      <c r="X22" s="835"/>
      <c r="Y22" s="835"/>
      <c r="Z22" s="835"/>
      <c r="AA22" s="835"/>
      <c r="AB22" s="835"/>
      <c r="AC22" s="835"/>
      <c r="AD22" s="835"/>
      <c r="AE22" s="835"/>
      <c r="AF22" s="836"/>
      <c r="AG22" s="186"/>
      <c r="AH22" s="186"/>
      <c r="AI22" s="186"/>
      <c r="AJ22" s="186"/>
      <c r="AK22" s="186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</row>
    <row r="23" spans="1:49" ht="22.15" customHeight="1">
      <c r="A23" s="186">
        <v>23</v>
      </c>
      <c r="B23" s="186"/>
      <c r="C23" s="186"/>
      <c r="D23" s="186"/>
      <c r="E23" s="186"/>
      <c r="F23" s="186"/>
      <c r="G23" s="186"/>
      <c r="H23" s="186"/>
      <c r="I23" s="186"/>
      <c r="J23" s="186"/>
      <c r="K23" s="186"/>
      <c r="L23" s="186"/>
      <c r="M23" s="186"/>
      <c r="N23" s="186"/>
      <c r="O23" s="186"/>
      <c r="P23" s="186"/>
      <c r="Q23" s="186"/>
      <c r="R23" s="186"/>
      <c r="S23" s="186"/>
      <c r="T23" s="186"/>
      <c r="U23" s="186"/>
      <c r="V23" s="186"/>
      <c r="W23" s="186"/>
      <c r="X23" s="186"/>
      <c r="Y23" s="186"/>
      <c r="Z23" s="186"/>
      <c r="AA23" s="186"/>
      <c r="AB23" s="186"/>
      <c r="AC23" s="186"/>
      <c r="AD23" s="186"/>
      <c r="AE23" s="186"/>
      <c r="AF23" s="186"/>
      <c r="AG23" s="186"/>
      <c r="AH23" s="186"/>
      <c r="AI23" s="186"/>
      <c r="AJ23" s="186"/>
      <c r="AK23" s="186"/>
      <c r="AL23" s="186"/>
      <c r="AM23" s="186"/>
      <c r="AN23" s="186"/>
      <c r="AO23" s="186"/>
      <c r="AP23" s="186"/>
      <c r="AQ23" s="186"/>
      <c r="AR23" s="186"/>
      <c r="AS23" s="186"/>
      <c r="AT23" s="186"/>
      <c r="AU23" s="186"/>
      <c r="AV23" s="186"/>
      <c r="AW23" s="186"/>
    </row>
    <row r="24" spans="1:49" ht="22.15" customHeight="1">
      <c r="A24" s="186">
        <v>24</v>
      </c>
    </row>
    <row r="25" spans="1:49" ht="22.15" customHeight="1">
      <c r="A25" s="186">
        <v>25</v>
      </c>
    </row>
    <row r="26" spans="1:49" ht="22.15" customHeight="1">
      <c r="A26" s="186">
        <v>26</v>
      </c>
    </row>
    <row r="27" spans="1:49" ht="22.15" customHeight="1">
      <c r="A27" s="186">
        <v>27</v>
      </c>
    </row>
    <row r="28" spans="1:49" ht="22.15" customHeight="1">
      <c r="A28" s="186">
        <v>28</v>
      </c>
      <c r="B28" s="186"/>
      <c r="C28" s="186"/>
      <c r="D28" s="186"/>
      <c r="E28" s="186"/>
      <c r="F28" s="186"/>
      <c r="G28" s="186"/>
      <c r="H28" s="186"/>
      <c r="I28" s="186"/>
      <c r="J28" s="186"/>
      <c r="K28" s="186"/>
      <c r="L28" s="186"/>
      <c r="M28" s="186"/>
      <c r="N28" s="186"/>
      <c r="O28" s="186"/>
      <c r="P28" s="186"/>
      <c r="Q28" s="186"/>
      <c r="R28" s="186"/>
      <c r="S28" s="186"/>
      <c r="T28" s="186"/>
      <c r="U28" s="186"/>
      <c r="V28" s="186"/>
      <c r="W28" s="186"/>
      <c r="X28" s="186"/>
      <c r="Y28" s="186"/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  <c r="AO28" s="186"/>
      <c r="AP28" s="186"/>
      <c r="AQ28" s="186"/>
      <c r="AR28" s="186"/>
      <c r="AS28" s="186"/>
      <c r="AT28" s="186"/>
      <c r="AU28" s="186"/>
      <c r="AV28" s="186"/>
      <c r="AW28" s="186"/>
    </row>
    <row r="29" spans="1:49" ht="22.15" customHeight="1">
      <c r="A29" s="186">
        <v>29</v>
      </c>
      <c r="B29" s="186"/>
      <c r="C29" s="186"/>
      <c r="D29" s="186"/>
      <c r="E29" s="186"/>
      <c r="F29" s="186"/>
      <c r="G29" s="186"/>
      <c r="H29" s="186"/>
      <c r="I29" s="186"/>
      <c r="J29" s="186"/>
      <c r="K29" s="186"/>
      <c r="L29" s="186"/>
      <c r="M29" s="186"/>
      <c r="N29" s="186"/>
      <c r="O29" s="186"/>
      <c r="P29" s="186"/>
      <c r="Q29" s="186"/>
      <c r="R29" s="186"/>
      <c r="S29" s="186"/>
      <c r="T29" s="186"/>
      <c r="U29" s="186"/>
      <c r="V29" s="186"/>
      <c r="W29" s="186"/>
      <c r="X29" s="186"/>
      <c r="Y29" s="186"/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  <c r="AO29" s="186"/>
      <c r="AP29" s="186"/>
      <c r="AQ29" s="186"/>
      <c r="AR29" s="186"/>
      <c r="AS29" s="186"/>
      <c r="AT29" s="186"/>
      <c r="AU29" s="186"/>
      <c r="AV29" s="186"/>
      <c r="AW29" s="186"/>
    </row>
    <row r="30" spans="1:49" ht="22.15" customHeight="1">
      <c r="A30" s="186">
        <v>30</v>
      </c>
      <c r="B30" s="186"/>
      <c r="C30" s="186"/>
      <c r="D30" s="186"/>
      <c r="E30" s="186"/>
      <c r="F30" s="186"/>
      <c r="G30" s="186"/>
      <c r="H30" s="186"/>
      <c r="I30" s="186"/>
      <c r="J30" s="186"/>
      <c r="K30" s="186"/>
      <c r="L30" s="186"/>
      <c r="M30" s="186"/>
      <c r="N30" s="186"/>
      <c r="O30" s="186"/>
      <c r="P30" s="186"/>
      <c r="Q30" s="186"/>
      <c r="R30" s="186"/>
      <c r="S30" s="186"/>
      <c r="T30" s="186"/>
      <c r="U30" s="186"/>
      <c r="V30" s="186"/>
      <c r="W30" s="186"/>
      <c r="X30" s="186"/>
      <c r="Y30" s="186"/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</row>
    <row r="31" spans="1:49" ht="22.15" customHeight="1">
      <c r="A31" s="186">
        <v>31</v>
      </c>
      <c r="B31" s="186"/>
      <c r="C31" s="186"/>
      <c r="D31" s="186"/>
      <c r="E31" s="186"/>
      <c r="F31" s="186"/>
      <c r="G31" s="186"/>
      <c r="H31" s="186"/>
      <c r="I31" s="186"/>
      <c r="J31" s="186"/>
      <c r="K31" s="186"/>
      <c r="L31" s="186"/>
      <c r="M31" s="186"/>
      <c r="N31" s="186"/>
      <c r="O31" s="186"/>
      <c r="P31" s="186"/>
      <c r="Q31" s="186"/>
      <c r="R31" s="186"/>
      <c r="S31" s="186"/>
      <c r="T31" s="186"/>
      <c r="U31" s="186"/>
      <c r="V31" s="186"/>
      <c r="W31" s="186"/>
      <c r="X31" s="186"/>
      <c r="Y31" s="186"/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  <c r="AT31" s="186"/>
      <c r="AU31" s="186"/>
      <c r="AV31" s="186"/>
      <c r="AW31" s="186"/>
    </row>
    <row r="32" spans="1:49" ht="22.15" customHeight="1">
      <c r="A32" s="186">
        <v>32</v>
      </c>
      <c r="B32" s="186"/>
      <c r="C32" s="186"/>
      <c r="D32" s="186"/>
      <c r="E32" s="186"/>
      <c r="F32" s="186"/>
      <c r="G32" s="186"/>
      <c r="H32" s="186"/>
      <c r="I32" s="186"/>
      <c r="J32" s="186"/>
      <c r="K32" s="186"/>
      <c r="L32" s="186"/>
      <c r="M32" s="186"/>
      <c r="N32" s="186"/>
      <c r="O32" s="186"/>
      <c r="P32" s="186"/>
      <c r="Q32" s="186"/>
      <c r="R32" s="186"/>
      <c r="S32" s="186"/>
      <c r="T32" s="186"/>
      <c r="U32" s="186"/>
      <c r="V32" s="186"/>
      <c r="W32" s="186"/>
      <c r="X32" s="186"/>
      <c r="Y32" s="186"/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  <c r="AT32" s="186"/>
      <c r="AU32" s="186"/>
      <c r="AV32" s="186"/>
      <c r="AW32" s="186"/>
    </row>
    <row r="33" spans="1:50" s="186" customFormat="1" ht="22.15" customHeight="1" thickBot="1">
      <c r="A33" s="186">
        <v>33</v>
      </c>
      <c r="B33" s="191"/>
      <c r="C33" s="191"/>
      <c r="D33" s="191"/>
      <c r="E33" s="191"/>
      <c r="F33" s="191"/>
      <c r="G33" s="191"/>
      <c r="H33" s="191"/>
      <c r="I33" s="191"/>
      <c r="J33" s="191"/>
      <c r="K33" s="191"/>
      <c r="L33" s="191"/>
      <c r="M33" s="191"/>
      <c r="N33" s="191"/>
      <c r="O33" s="191"/>
      <c r="P33" s="191"/>
      <c r="Q33" s="191"/>
      <c r="R33" s="191"/>
      <c r="S33" s="191"/>
      <c r="T33" s="191"/>
      <c r="U33" s="191"/>
      <c r="V33" s="191"/>
      <c r="W33" s="191"/>
      <c r="X33" s="191"/>
      <c r="Y33" s="191"/>
      <c r="Z33" s="191"/>
      <c r="AA33" s="191"/>
      <c r="AB33" s="191"/>
      <c r="AC33" s="191"/>
      <c r="AD33" s="191"/>
      <c r="AE33" s="191"/>
      <c r="AF33" s="191"/>
      <c r="AG33" s="191"/>
      <c r="AH33" s="191"/>
    </row>
    <row r="34" spans="1:50" s="186" customFormat="1" ht="22.15" customHeight="1">
      <c r="A34" s="186">
        <v>34</v>
      </c>
      <c r="B34" s="858"/>
      <c r="C34" s="737"/>
      <c r="D34" s="737"/>
      <c r="E34" s="737"/>
      <c r="F34" s="737"/>
      <c r="G34" s="737"/>
      <c r="H34" s="737"/>
      <c r="I34" s="737"/>
      <c r="J34" s="737"/>
      <c r="K34" s="737"/>
      <c r="L34" s="738"/>
      <c r="M34" s="759"/>
      <c r="N34" s="737"/>
      <c r="O34" s="737"/>
      <c r="P34" s="737"/>
      <c r="Q34" s="737"/>
      <c r="R34" s="737"/>
      <c r="S34" s="737"/>
      <c r="T34" s="737"/>
      <c r="U34" s="737"/>
      <c r="V34" s="737"/>
      <c r="W34" s="738"/>
      <c r="X34" s="759"/>
      <c r="Y34" s="737"/>
      <c r="Z34" s="737"/>
      <c r="AA34" s="737"/>
      <c r="AB34" s="737"/>
      <c r="AC34" s="737"/>
      <c r="AD34" s="737"/>
      <c r="AE34" s="737"/>
      <c r="AF34" s="737"/>
      <c r="AG34" s="737"/>
      <c r="AH34" s="864"/>
    </row>
    <row r="35" spans="1:50" s="186" customFormat="1" ht="22.15" customHeight="1">
      <c r="A35" s="186">
        <v>35</v>
      </c>
      <c r="B35" s="859"/>
      <c r="C35" s="767"/>
      <c r="D35" s="767"/>
      <c r="E35" s="767"/>
      <c r="F35" s="767"/>
      <c r="G35" s="767"/>
      <c r="H35" s="767"/>
      <c r="I35" s="767"/>
      <c r="J35" s="767"/>
      <c r="K35" s="767"/>
      <c r="L35" s="768"/>
      <c r="M35" s="761"/>
      <c r="N35" s="767"/>
      <c r="O35" s="767"/>
      <c r="P35" s="767"/>
      <c r="Q35" s="767"/>
      <c r="R35" s="767"/>
      <c r="S35" s="767"/>
      <c r="T35" s="767"/>
      <c r="U35" s="767"/>
      <c r="V35" s="767"/>
      <c r="W35" s="768"/>
      <c r="X35" s="761"/>
      <c r="Y35" s="767"/>
      <c r="Z35" s="767"/>
      <c r="AA35" s="767"/>
      <c r="AB35" s="767"/>
      <c r="AC35" s="767"/>
      <c r="AD35" s="767"/>
      <c r="AE35" s="767"/>
      <c r="AF35" s="767"/>
      <c r="AG35" s="767"/>
      <c r="AH35" s="865"/>
    </row>
    <row r="36" spans="1:50" s="186" customFormat="1" ht="22.15" customHeight="1">
      <c r="A36" s="186">
        <v>36</v>
      </c>
      <c r="B36" s="860"/>
      <c r="C36" s="861"/>
      <c r="D36" s="861"/>
      <c r="E36" s="861"/>
      <c r="F36" s="861"/>
      <c r="G36" s="861"/>
      <c r="H36" s="861"/>
      <c r="I36" s="861"/>
      <c r="J36" s="861"/>
      <c r="K36" s="861"/>
      <c r="L36" s="862"/>
      <c r="M36" s="863"/>
      <c r="N36" s="861"/>
      <c r="O36" s="861"/>
      <c r="P36" s="861"/>
      <c r="Q36" s="861"/>
      <c r="R36" s="861"/>
      <c r="S36" s="861"/>
      <c r="T36" s="861"/>
      <c r="U36" s="861"/>
      <c r="V36" s="861"/>
      <c r="W36" s="862"/>
      <c r="X36" s="863"/>
      <c r="Y36" s="861"/>
      <c r="Z36" s="861"/>
      <c r="AA36" s="861"/>
      <c r="AB36" s="861"/>
      <c r="AC36" s="861"/>
      <c r="AD36" s="861"/>
      <c r="AE36" s="861"/>
      <c r="AF36" s="861"/>
      <c r="AG36" s="861"/>
      <c r="AH36" s="866"/>
    </row>
    <row r="37" spans="1:50" s="186" customFormat="1" ht="22.15" customHeight="1">
      <c r="A37" s="186">
        <v>37</v>
      </c>
      <c r="B37" s="854"/>
      <c r="C37" s="846"/>
      <c r="D37" s="846"/>
      <c r="E37" s="846"/>
      <c r="F37" s="846"/>
      <c r="G37" s="846"/>
      <c r="H37" s="846"/>
      <c r="I37" s="846"/>
      <c r="J37" s="846"/>
      <c r="K37" s="846"/>
      <c r="L37" s="754"/>
      <c r="M37" s="845"/>
      <c r="N37" s="846"/>
      <c r="O37" s="846"/>
      <c r="P37" s="846"/>
      <c r="Q37" s="846"/>
      <c r="R37" s="846"/>
      <c r="S37" s="846"/>
      <c r="T37" s="846"/>
      <c r="U37" s="846"/>
      <c r="V37" s="846"/>
      <c r="W37" s="754"/>
      <c r="X37" s="845"/>
      <c r="Y37" s="846"/>
      <c r="Z37" s="846"/>
      <c r="AA37" s="846"/>
      <c r="AB37" s="846"/>
      <c r="AC37" s="846"/>
      <c r="AD37" s="846"/>
      <c r="AE37" s="846"/>
      <c r="AF37" s="846"/>
      <c r="AG37" s="846"/>
      <c r="AH37" s="855"/>
    </row>
    <row r="38" spans="1:50" s="186" customFormat="1" ht="22.15" customHeight="1" thickBot="1">
      <c r="A38" s="186">
        <v>38</v>
      </c>
      <c r="B38" s="856" t="s">
        <v>8</v>
      </c>
      <c r="C38" s="853"/>
      <c r="D38" s="853"/>
      <c r="E38" s="853"/>
      <c r="F38" s="853"/>
      <c r="G38" s="853"/>
      <c r="H38" s="853"/>
      <c r="I38" s="853"/>
      <c r="J38" s="853"/>
      <c r="K38" s="853"/>
      <c r="L38" s="828"/>
      <c r="M38" s="827" t="s">
        <v>0</v>
      </c>
      <c r="N38" s="853"/>
      <c r="O38" s="853"/>
      <c r="P38" s="853"/>
      <c r="Q38" s="853"/>
      <c r="R38" s="853"/>
      <c r="S38" s="853"/>
      <c r="T38" s="853"/>
      <c r="U38" s="853"/>
      <c r="V38" s="853"/>
      <c r="W38" s="828"/>
      <c r="X38" s="827" t="s">
        <v>1</v>
      </c>
      <c r="Y38" s="853"/>
      <c r="Z38" s="853"/>
      <c r="AA38" s="853"/>
      <c r="AB38" s="853"/>
      <c r="AC38" s="853"/>
      <c r="AD38" s="853"/>
      <c r="AE38" s="853"/>
      <c r="AF38" s="853"/>
      <c r="AG38" s="853"/>
      <c r="AH38" s="857"/>
    </row>
    <row r="39" spans="1:50" ht="22.15" customHeight="1" thickBot="1">
      <c r="A39" s="186">
        <v>39</v>
      </c>
      <c r="B39" s="736" t="s">
        <v>99</v>
      </c>
      <c r="C39" s="736"/>
      <c r="D39" s="736"/>
      <c r="E39" s="736"/>
      <c r="F39" s="736"/>
      <c r="G39" s="736"/>
      <c r="H39" s="736"/>
      <c r="I39" s="736"/>
      <c r="J39" s="736"/>
      <c r="K39" s="736"/>
      <c r="L39" s="736"/>
      <c r="M39" s="736"/>
      <c r="N39" s="736"/>
      <c r="O39" s="736"/>
      <c r="P39" s="736"/>
      <c r="Q39" s="736"/>
      <c r="R39" s="736"/>
      <c r="S39" s="736"/>
      <c r="T39" s="736"/>
      <c r="U39" s="736"/>
      <c r="V39" s="736"/>
      <c r="W39" s="736"/>
      <c r="X39" s="736"/>
      <c r="Y39" s="736"/>
      <c r="Z39" s="736"/>
      <c r="AA39" s="736"/>
      <c r="AB39" s="736"/>
      <c r="AC39" s="736"/>
      <c r="AD39" s="736"/>
      <c r="AE39" s="736"/>
      <c r="AF39" s="736"/>
      <c r="AG39" s="736"/>
      <c r="AH39" s="736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  <c r="AT39" s="186"/>
      <c r="AU39" s="186"/>
      <c r="AV39" s="186"/>
      <c r="AW39" s="186"/>
    </row>
    <row r="40" spans="1:50" ht="20.100000000000001" customHeight="1">
      <c r="A40" s="186">
        <v>1</v>
      </c>
      <c r="B40" s="805" t="s">
        <v>155</v>
      </c>
      <c r="C40" s="806"/>
      <c r="D40" s="806"/>
      <c r="E40" s="806"/>
      <c r="F40" s="806"/>
      <c r="G40" s="806"/>
      <c r="H40" s="811" t="s">
        <v>99</v>
      </c>
      <c r="I40" s="812"/>
      <c r="J40" s="812"/>
      <c r="K40" s="812"/>
      <c r="L40" s="812"/>
      <c r="M40" s="812"/>
      <c r="N40" s="812"/>
      <c r="O40" s="812"/>
      <c r="P40" s="812"/>
      <c r="Q40" s="812"/>
      <c r="R40" s="812"/>
      <c r="S40" s="812"/>
      <c r="T40" s="812"/>
      <c r="U40" s="812"/>
      <c r="V40" s="812"/>
      <c r="W40" s="813"/>
      <c r="X40" s="817" t="s">
        <v>3</v>
      </c>
      <c r="Y40" s="817"/>
      <c r="Z40" s="817"/>
      <c r="AA40" s="817"/>
      <c r="AB40" s="817"/>
      <c r="AC40" s="818" t="s">
        <v>111</v>
      </c>
      <c r="AD40" s="818"/>
      <c r="AE40" s="818"/>
      <c r="AF40" s="818"/>
      <c r="AG40" s="818"/>
      <c r="AH40" s="819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  <c r="AT40" s="186"/>
      <c r="AU40" s="186"/>
      <c r="AV40" s="186"/>
      <c r="AW40" s="186"/>
    </row>
    <row r="41" spans="1:50" ht="19.899999999999999" customHeight="1">
      <c r="A41" s="186">
        <v>2</v>
      </c>
      <c r="B41" s="807"/>
      <c r="C41" s="808"/>
      <c r="D41" s="808"/>
      <c r="E41" s="808"/>
      <c r="F41" s="808"/>
      <c r="G41" s="808"/>
      <c r="H41" s="814"/>
      <c r="I41" s="815"/>
      <c r="J41" s="815"/>
      <c r="K41" s="815"/>
      <c r="L41" s="815"/>
      <c r="M41" s="815"/>
      <c r="N41" s="815"/>
      <c r="O41" s="815"/>
      <c r="P41" s="815"/>
      <c r="Q41" s="815"/>
      <c r="R41" s="815"/>
      <c r="S41" s="815"/>
      <c r="T41" s="815"/>
      <c r="U41" s="815"/>
      <c r="V41" s="815"/>
      <c r="W41" s="816"/>
      <c r="X41" s="820" t="s">
        <v>2</v>
      </c>
      <c r="Y41" s="820"/>
      <c r="Z41" s="820"/>
      <c r="AA41" s="820"/>
      <c r="AB41" s="820"/>
      <c r="AC41" s="755" t="s">
        <v>17</v>
      </c>
      <c r="AD41" s="755"/>
      <c r="AE41" s="755"/>
      <c r="AF41" s="755"/>
      <c r="AG41" s="755"/>
      <c r="AH41" s="821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  <c r="AT41" s="186"/>
      <c r="AU41" s="186"/>
      <c r="AV41" s="186"/>
      <c r="AW41" s="186"/>
    </row>
    <row r="42" spans="1:50" ht="19.899999999999999" customHeight="1">
      <c r="A42" s="186">
        <v>3</v>
      </c>
      <c r="B42" s="807"/>
      <c r="C42" s="808"/>
      <c r="D42" s="808"/>
      <c r="E42" s="808"/>
      <c r="F42" s="808"/>
      <c r="G42" s="808"/>
      <c r="H42" s="761" t="s">
        <v>109</v>
      </c>
      <c r="I42" s="767"/>
      <c r="J42" s="767"/>
      <c r="K42" s="767"/>
      <c r="L42" s="767"/>
      <c r="M42" s="767"/>
      <c r="N42" s="767"/>
      <c r="O42" s="767"/>
      <c r="P42" s="767"/>
      <c r="Q42" s="767"/>
      <c r="R42" s="767"/>
      <c r="S42" s="767"/>
      <c r="T42" s="767"/>
      <c r="U42" s="767"/>
      <c r="V42" s="767"/>
      <c r="W42" s="768"/>
      <c r="X42" s="820" t="s">
        <v>4</v>
      </c>
      <c r="Y42" s="820"/>
      <c r="Z42" s="820"/>
      <c r="AA42" s="820"/>
      <c r="AB42" s="820"/>
      <c r="AC42" s="822">
        <v>42985</v>
      </c>
      <c r="AD42" s="822"/>
      <c r="AE42" s="822"/>
      <c r="AF42" s="822"/>
      <c r="AG42" s="822"/>
      <c r="AH42" s="823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  <c r="AT42" s="186"/>
      <c r="AU42" s="186"/>
      <c r="AV42" s="186"/>
      <c r="AW42" s="186"/>
    </row>
    <row r="43" spans="1:50" ht="20.100000000000001" customHeight="1" thickBot="1">
      <c r="A43" s="186">
        <v>4</v>
      </c>
      <c r="B43" s="809"/>
      <c r="C43" s="810"/>
      <c r="D43" s="810"/>
      <c r="E43" s="810"/>
      <c r="F43" s="810"/>
      <c r="G43" s="810"/>
      <c r="H43" s="763"/>
      <c r="I43" s="739"/>
      <c r="J43" s="739"/>
      <c r="K43" s="739"/>
      <c r="L43" s="739"/>
      <c r="M43" s="739"/>
      <c r="N43" s="739"/>
      <c r="O43" s="739"/>
      <c r="P43" s="739"/>
      <c r="Q43" s="739"/>
      <c r="R43" s="739"/>
      <c r="S43" s="739"/>
      <c r="T43" s="739"/>
      <c r="U43" s="739"/>
      <c r="V43" s="739"/>
      <c r="W43" s="740"/>
      <c r="X43" s="824" t="s">
        <v>5</v>
      </c>
      <c r="Y43" s="824"/>
      <c r="Z43" s="824"/>
      <c r="AA43" s="824"/>
      <c r="AB43" s="824"/>
      <c r="AC43" s="825" t="s">
        <v>10</v>
      </c>
      <c r="AD43" s="826"/>
      <c r="AE43" s="827" t="s">
        <v>6</v>
      </c>
      <c r="AF43" s="828"/>
      <c r="AG43" s="825" t="s">
        <v>9</v>
      </c>
      <c r="AH43" s="829"/>
      <c r="AI43" s="186"/>
      <c r="AJ43" s="186"/>
      <c r="AK43" s="186"/>
      <c r="AL43" s="186"/>
      <c r="AM43" s="186"/>
      <c r="AN43" s="186"/>
      <c r="AO43" s="186"/>
      <c r="AP43" s="186"/>
      <c r="AQ43" s="186"/>
      <c r="AR43" s="186"/>
      <c r="AS43" s="186"/>
      <c r="AT43" s="186"/>
      <c r="AU43" s="186"/>
      <c r="AV43" s="186"/>
      <c r="AW43" s="186"/>
    </row>
    <row r="44" spans="1:50" ht="22.15" customHeight="1">
      <c r="A44" s="186">
        <v>5</v>
      </c>
      <c r="B44" s="188"/>
      <c r="C44" s="188"/>
      <c r="D44" s="188"/>
      <c r="E44" s="188"/>
      <c r="F44" s="188"/>
      <c r="G44" s="188"/>
      <c r="H44" s="188"/>
      <c r="I44" s="188"/>
      <c r="J44" s="188"/>
      <c r="K44" s="188"/>
      <c r="L44" s="188"/>
      <c r="M44" s="188"/>
      <c r="N44" s="188"/>
      <c r="O44" s="188"/>
      <c r="P44" s="188"/>
      <c r="Q44" s="188"/>
      <c r="R44" s="188"/>
      <c r="S44" s="188"/>
      <c r="T44" s="188"/>
      <c r="U44" s="188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6"/>
      <c r="AJ44" s="186"/>
      <c r="AK44" s="186"/>
      <c r="AL44" s="186"/>
      <c r="AM44" s="186"/>
      <c r="AN44" s="186"/>
      <c r="AO44" s="186"/>
      <c r="AP44" s="186"/>
      <c r="AQ44" s="186"/>
      <c r="AR44" s="186"/>
      <c r="AS44" s="186"/>
      <c r="AT44" s="186"/>
      <c r="AU44" s="186"/>
      <c r="AV44" s="186"/>
      <c r="AW44" s="186"/>
    </row>
    <row r="45" spans="1:50" ht="22.15" customHeight="1">
      <c r="A45" s="186">
        <v>6</v>
      </c>
      <c r="B45" s="186"/>
      <c r="C45" s="186"/>
      <c r="D45" s="186"/>
      <c r="E45" s="186"/>
      <c r="F45" s="186"/>
      <c r="G45" s="186"/>
      <c r="H45" s="186"/>
      <c r="I45" s="186"/>
      <c r="J45" s="186"/>
      <c r="K45" s="186"/>
      <c r="L45" s="186"/>
      <c r="M45" s="186"/>
      <c r="N45" s="186"/>
      <c r="O45" s="186"/>
      <c r="P45" s="186"/>
      <c r="Q45" s="186"/>
      <c r="R45" s="186"/>
      <c r="S45" s="186"/>
      <c r="T45" s="186"/>
      <c r="U45" s="186"/>
      <c r="V45" s="186"/>
      <c r="W45" s="186"/>
      <c r="X45" s="186"/>
      <c r="Y45" s="186"/>
      <c r="Z45" s="186"/>
      <c r="AA45" s="186"/>
      <c r="AB45" s="186"/>
      <c r="AC45" s="186"/>
      <c r="AD45" s="186"/>
      <c r="AE45" s="186"/>
      <c r="AF45" s="186"/>
      <c r="AG45" s="186"/>
      <c r="AH45" s="186"/>
      <c r="AI45" s="186"/>
      <c r="AJ45" s="186"/>
      <c r="AK45" s="186"/>
      <c r="AL45" s="186"/>
      <c r="AM45" s="186"/>
      <c r="AN45" s="186"/>
      <c r="AO45" s="186"/>
      <c r="AP45" s="186"/>
      <c r="AQ45" s="186"/>
      <c r="AR45" s="186"/>
      <c r="AS45" s="186"/>
      <c r="AT45" s="186"/>
      <c r="AU45" s="186"/>
      <c r="AV45" s="186"/>
      <c r="AW45" s="186"/>
      <c r="AX45" s="189"/>
    </row>
    <row r="46" spans="1:50" ht="22.15" customHeight="1">
      <c r="A46" s="186">
        <v>7</v>
      </c>
      <c r="B46" s="186"/>
      <c r="C46" s="186"/>
      <c r="D46" s="186"/>
      <c r="E46" s="186"/>
      <c r="F46" s="186"/>
      <c r="G46" s="186"/>
      <c r="H46" s="186"/>
      <c r="I46" s="186"/>
      <c r="J46" s="186"/>
      <c r="K46" s="186"/>
      <c r="L46" s="186"/>
      <c r="M46" s="186"/>
      <c r="N46" s="186"/>
      <c r="O46" s="186"/>
      <c r="P46" s="186"/>
      <c r="Q46" s="186"/>
      <c r="R46" s="186"/>
      <c r="S46" s="186"/>
      <c r="T46" s="186"/>
      <c r="U46" s="186"/>
      <c r="V46" s="186"/>
      <c r="W46" s="186"/>
      <c r="X46" s="186"/>
      <c r="Y46" s="186"/>
      <c r="Z46" s="186"/>
      <c r="AA46" s="186"/>
      <c r="AB46" s="186"/>
      <c r="AC46" s="186"/>
      <c r="AD46" s="186"/>
      <c r="AE46" s="186"/>
      <c r="AF46" s="186"/>
      <c r="AG46" s="186"/>
      <c r="AH46" s="186"/>
      <c r="AI46" s="186"/>
      <c r="AJ46" s="186"/>
      <c r="AK46" s="186"/>
      <c r="AL46" s="186"/>
      <c r="AM46" s="186"/>
      <c r="AN46" s="186"/>
      <c r="AO46" s="186"/>
      <c r="AP46" s="186"/>
      <c r="AQ46" s="186"/>
      <c r="AR46" s="186"/>
      <c r="AS46" s="186"/>
      <c r="AT46" s="186"/>
      <c r="AU46" s="186"/>
      <c r="AV46" s="186"/>
      <c r="AW46" s="186"/>
    </row>
    <row r="47" spans="1:50" ht="22.15" customHeight="1">
      <c r="A47" s="186">
        <v>8</v>
      </c>
      <c r="B47" s="186"/>
      <c r="C47" s="186"/>
      <c r="D47" s="186"/>
      <c r="E47" s="186"/>
      <c r="F47" s="186"/>
      <c r="G47" s="186"/>
      <c r="H47" s="186"/>
      <c r="I47" s="186"/>
      <c r="J47" s="186"/>
      <c r="K47" s="186"/>
      <c r="L47" s="186"/>
      <c r="M47" s="186"/>
      <c r="N47" s="186"/>
      <c r="O47" s="186"/>
      <c r="P47" s="186"/>
      <c r="Q47" s="186"/>
      <c r="R47" s="186"/>
      <c r="S47" s="186"/>
      <c r="T47" s="186"/>
      <c r="U47" s="186"/>
      <c r="V47" s="186"/>
      <c r="W47" s="186"/>
      <c r="X47" s="186"/>
      <c r="Y47" s="186"/>
      <c r="Z47" s="186"/>
      <c r="AA47" s="186"/>
      <c r="AB47" s="186"/>
      <c r="AC47" s="186"/>
      <c r="AD47" s="186"/>
      <c r="AE47" s="186"/>
      <c r="AF47" s="186"/>
      <c r="AG47" s="186"/>
      <c r="AH47" s="186"/>
      <c r="AI47" s="186"/>
      <c r="AJ47" s="186"/>
      <c r="AK47" s="186"/>
      <c r="AL47" s="186"/>
      <c r="AM47" s="186"/>
      <c r="AN47" s="186"/>
      <c r="AO47" s="186"/>
      <c r="AP47" s="186"/>
      <c r="AQ47" s="186"/>
      <c r="AR47" s="186"/>
      <c r="AS47" s="186"/>
      <c r="AT47" s="186"/>
      <c r="AU47" s="186"/>
      <c r="AV47" s="186"/>
      <c r="AW47" s="186"/>
    </row>
    <row r="48" spans="1:50" ht="22.15" customHeight="1">
      <c r="A48" s="186">
        <v>9</v>
      </c>
      <c r="B48" s="186"/>
      <c r="C48" s="186"/>
      <c r="D48" s="186"/>
      <c r="E48" s="186"/>
      <c r="F48" s="186"/>
      <c r="G48" s="186"/>
      <c r="H48" s="186"/>
      <c r="I48" s="186"/>
      <c r="J48" s="186"/>
      <c r="K48" s="186"/>
      <c r="L48" s="186"/>
      <c r="M48" s="186"/>
      <c r="N48" s="186"/>
      <c r="O48" s="186"/>
      <c r="P48" s="186"/>
      <c r="Q48" s="186"/>
      <c r="R48" s="186"/>
      <c r="S48" s="186"/>
      <c r="T48" s="186"/>
      <c r="U48" s="186"/>
      <c r="V48" s="186"/>
      <c r="W48" s="186"/>
      <c r="X48" s="186"/>
      <c r="Y48" s="186"/>
      <c r="Z48" s="186"/>
      <c r="AA48" s="186"/>
      <c r="AB48" s="186"/>
      <c r="AC48" s="186"/>
      <c r="AD48" s="186"/>
      <c r="AE48" s="186"/>
      <c r="AF48" s="186"/>
      <c r="AG48" s="186"/>
      <c r="AH48" s="186"/>
      <c r="AI48" s="186"/>
      <c r="AJ48" s="186"/>
      <c r="AK48" s="186"/>
      <c r="AL48" s="186"/>
      <c r="AM48" s="186"/>
      <c r="AN48" s="186"/>
      <c r="AO48" s="186"/>
      <c r="AP48" s="186"/>
      <c r="AQ48" s="186"/>
      <c r="AR48" s="186"/>
      <c r="AS48" s="186"/>
      <c r="AT48" s="186"/>
      <c r="AU48" s="186"/>
      <c r="AV48" s="186"/>
      <c r="AW48" s="186"/>
    </row>
    <row r="49" spans="1:49" ht="22.15" customHeight="1">
      <c r="A49" s="186">
        <v>10</v>
      </c>
      <c r="B49" s="186"/>
      <c r="C49" s="186"/>
      <c r="D49" s="186"/>
      <c r="E49" s="186"/>
      <c r="F49" s="186"/>
      <c r="G49" s="186"/>
      <c r="H49" s="186"/>
      <c r="I49" s="186"/>
      <c r="J49" s="186"/>
      <c r="K49" s="186"/>
      <c r="L49" s="186"/>
      <c r="M49" s="186"/>
      <c r="N49" s="186"/>
      <c r="O49" s="186"/>
      <c r="P49" s="186"/>
      <c r="Q49" s="186"/>
      <c r="R49" s="186"/>
      <c r="S49" s="186"/>
      <c r="T49" s="186"/>
      <c r="U49" s="186"/>
      <c r="V49" s="186"/>
      <c r="W49" s="186"/>
      <c r="X49" s="186"/>
      <c r="Y49" s="186"/>
      <c r="Z49" s="186"/>
      <c r="AA49" s="186"/>
      <c r="AB49" s="186"/>
      <c r="AC49" s="186"/>
      <c r="AD49" s="186"/>
      <c r="AE49" s="186"/>
      <c r="AF49" s="186"/>
      <c r="AG49" s="186"/>
      <c r="AH49" s="186"/>
      <c r="AI49" s="186"/>
      <c r="AJ49" s="186"/>
      <c r="AK49" s="186"/>
      <c r="AL49" s="186"/>
      <c r="AM49" s="186"/>
      <c r="AN49" s="186"/>
      <c r="AO49" s="186"/>
      <c r="AP49" s="186"/>
      <c r="AQ49" s="186"/>
      <c r="AR49" s="186"/>
      <c r="AS49" s="186"/>
      <c r="AT49" s="186"/>
      <c r="AU49" s="186"/>
      <c r="AV49" s="186"/>
      <c r="AW49" s="186"/>
    </row>
    <row r="50" spans="1:49" ht="22.15" customHeight="1">
      <c r="A50" s="186">
        <v>11</v>
      </c>
      <c r="B50" s="190"/>
      <c r="C50" s="190"/>
      <c r="D50" s="190"/>
      <c r="E50" s="190"/>
      <c r="F50" s="190"/>
      <c r="G50" s="867" t="s">
        <v>18</v>
      </c>
      <c r="H50" s="867"/>
      <c r="I50" s="867"/>
      <c r="J50" s="867"/>
      <c r="K50" s="867"/>
      <c r="L50" s="867"/>
      <c r="M50" s="867"/>
      <c r="N50" s="867"/>
      <c r="O50" s="867"/>
      <c r="P50" s="867"/>
      <c r="Q50" s="867"/>
      <c r="R50" s="867"/>
      <c r="S50" s="867"/>
      <c r="T50" s="867"/>
      <c r="U50" s="867"/>
      <c r="V50" s="867"/>
      <c r="W50" s="867"/>
      <c r="X50" s="867"/>
      <c r="Y50" s="867"/>
      <c r="Z50" s="867"/>
      <c r="AA50" s="867"/>
      <c r="AB50" s="867"/>
      <c r="AC50" s="190"/>
      <c r="AD50" s="190"/>
      <c r="AE50" s="190"/>
      <c r="AF50" s="190"/>
      <c r="AG50" s="190"/>
      <c r="AH50" s="190"/>
      <c r="AI50" s="186"/>
      <c r="AJ50" s="186"/>
      <c r="AK50" s="186"/>
      <c r="AL50" s="186"/>
      <c r="AM50" s="186"/>
      <c r="AN50" s="186"/>
      <c r="AO50" s="186"/>
      <c r="AP50" s="186"/>
      <c r="AQ50" s="186"/>
      <c r="AR50" s="186"/>
      <c r="AS50" s="186"/>
      <c r="AT50" s="186"/>
      <c r="AU50" s="186"/>
      <c r="AV50" s="186"/>
      <c r="AW50" s="186"/>
    </row>
    <row r="51" spans="1:49" ht="22.15" customHeight="1">
      <c r="A51" s="186">
        <v>12</v>
      </c>
      <c r="B51" s="186"/>
      <c r="C51" s="186"/>
      <c r="D51" s="192"/>
      <c r="E51" s="192"/>
      <c r="F51" s="192"/>
      <c r="G51" s="192"/>
      <c r="H51" s="186"/>
      <c r="I51" s="186"/>
      <c r="J51" s="186"/>
      <c r="K51" s="186"/>
      <c r="L51" s="186"/>
      <c r="M51" s="186"/>
      <c r="N51" s="186"/>
      <c r="O51" s="186"/>
      <c r="P51" s="186"/>
      <c r="Q51" s="186"/>
      <c r="R51" s="186"/>
      <c r="S51" s="186"/>
      <c r="T51" s="186"/>
      <c r="U51" s="186"/>
      <c r="V51" s="186"/>
      <c r="W51" s="186"/>
      <c r="X51" s="186"/>
      <c r="Y51" s="186"/>
      <c r="Z51" s="186"/>
      <c r="AA51" s="186"/>
      <c r="AB51" s="186"/>
      <c r="AC51" s="192"/>
      <c r="AD51" s="192"/>
      <c r="AE51" s="192"/>
      <c r="AF51" s="192"/>
      <c r="AG51" s="186"/>
      <c r="AH51" s="186"/>
      <c r="AI51" s="186"/>
      <c r="AJ51" s="186"/>
      <c r="AK51" s="186"/>
      <c r="AL51" s="186"/>
      <c r="AM51" s="186"/>
      <c r="AN51" s="186"/>
      <c r="AO51" s="186"/>
      <c r="AP51" s="186"/>
      <c r="AQ51" s="186"/>
      <c r="AR51" s="186"/>
      <c r="AS51" s="186"/>
      <c r="AT51" s="186"/>
      <c r="AU51" s="186"/>
      <c r="AV51" s="186"/>
      <c r="AW51" s="186"/>
    </row>
    <row r="52" spans="1:49" ht="22.15" customHeight="1">
      <c r="A52" s="186">
        <v>13</v>
      </c>
      <c r="B52" s="186"/>
      <c r="C52" s="186"/>
      <c r="D52" s="193"/>
      <c r="E52" s="193"/>
      <c r="F52" s="193"/>
      <c r="G52" s="193"/>
      <c r="H52" s="186"/>
      <c r="I52" s="186"/>
      <c r="J52" s="186"/>
      <c r="K52" s="186"/>
      <c r="L52" s="186"/>
      <c r="M52" s="186"/>
      <c r="N52" s="186"/>
      <c r="O52" s="186"/>
      <c r="P52" s="186"/>
      <c r="Q52" s="186"/>
      <c r="R52" s="186"/>
      <c r="S52" s="186"/>
      <c r="T52" s="186"/>
      <c r="U52" s="186"/>
      <c r="V52" s="186"/>
      <c r="W52" s="186"/>
      <c r="X52" s="186"/>
      <c r="Y52" s="186"/>
      <c r="Z52" s="186"/>
      <c r="AA52" s="186"/>
      <c r="AB52" s="186"/>
      <c r="AC52" s="194"/>
      <c r="AD52" s="194"/>
      <c r="AE52" s="194"/>
      <c r="AF52" s="194"/>
      <c r="AG52" s="186"/>
      <c r="AH52" s="186"/>
      <c r="AI52" s="186"/>
      <c r="AJ52" s="186"/>
      <c r="AK52" s="186"/>
      <c r="AL52" s="186"/>
      <c r="AM52" s="186"/>
      <c r="AN52" s="186"/>
      <c r="AO52" s="186"/>
      <c r="AP52" s="186"/>
      <c r="AQ52" s="186"/>
      <c r="AR52" s="186"/>
      <c r="AS52" s="186"/>
      <c r="AT52" s="186"/>
      <c r="AU52" s="186"/>
      <c r="AV52" s="186"/>
      <c r="AW52" s="186"/>
    </row>
    <row r="53" spans="1:49" ht="22.15" customHeight="1">
      <c r="A53" s="186">
        <v>14</v>
      </c>
      <c r="B53" s="186"/>
      <c r="C53" s="186"/>
      <c r="D53" s="193"/>
      <c r="F53" s="820" t="s">
        <v>100</v>
      </c>
      <c r="G53" s="820"/>
      <c r="H53" s="820"/>
      <c r="I53" s="870" t="s">
        <v>259</v>
      </c>
      <c r="J53" s="870"/>
      <c r="K53" s="870"/>
      <c r="L53" s="870"/>
      <c r="M53" s="870"/>
      <c r="N53" s="870"/>
      <c r="O53" s="870"/>
      <c r="P53" s="870"/>
      <c r="Q53" s="870"/>
      <c r="R53" s="870"/>
      <c r="S53" s="870"/>
      <c r="T53" s="870"/>
      <c r="U53" s="870"/>
      <c r="V53" s="870"/>
      <c r="W53" s="870"/>
      <c r="X53" s="871" t="s">
        <v>20</v>
      </c>
      <c r="Y53" s="871"/>
      <c r="Z53" s="871"/>
      <c r="AA53" s="871"/>
      <c r="AB53" s="871"/>
      <c r="AC53" s="871"/>
      <c r="AD53" s="194"/>
      <c r="AE53" s="194"/>
      <c r="AF53" s="194"/>
      <c r="AG53" s="186"/>
      <c r="AH53" s="186"/>
      <c r="AI53" s="186"/>
      <c r="AJ53" s="186"/>
      <c r="AK53" s="186"/>
      <c r="AL53" s="186"/>
      <c r="AM53" s="186"/>
      <c r="AN53" s="186"/>
      <c r="AO53" s="186"/>
    </row>
    <row r="54" spans="1:49" ht="22.15" customHeight="1">
      <c r="A54" s="186">
        <v>15</v>
      </c>
      <c r="B54" s="186"/>
      <c r="C54" s="186"/>
      <c r="D54" s="193"/>
      <c r="F54" s="755">
        <v>1</v>
      </c>
      <c r="G54" s="755"/>
      <c r="H54" s="755"/>
      <c r="I54" s="868" t="s">
        <v>2688</v>
      </c>
      <c r="J54" s="868"/>
      <c r="K54" s="868"/>
      <c r="L54" s="868"/>
      <c r="M54" s="868"/>
      <c r="N54" s="868"/>
      <c r="O54" s="868"/>
      <c r="P54" s="868"/>
      <c r="Q54" s="868"/>
      <c r="R54" s="868"/>
      <c r="S54" s="868"/>
      <c r="T54" s="868"/>
      <c r="U54" s="868"/>
      <c r="V54" s="868"/>
      <c r="W54" s="868"/>
      <c r="X54" s="869">
        <v>42991</v>
      </c>
      <c r="Y54" s="869"/>
      <c r="Z54" s="869"/>
      <c r="AA54" s="869"/>
      <c r="AB54" s="869"/>
      <c r="AC54" s="869"/>
      <c r="AD54" s="194"/>
      <c r="AE54" s="194"/>
      <c r="AF54" s="194"/>
      <c r="AG54" s="186"/>
      <c r="AH54" s="186"/>
      <c r="AI54" s="186"/>
      <c r="AJ54" s="186"/>
      <c r="AK54" s="186"/>
      <c r="AL54" s="186"/>
      <c r="AM54" s="186"/>
      <c r="AN54" s="186"/>
      <c r="AO54" s="186"/>
    </row>
    <row r="55" spans="1:49" ht="22.15" customHeight="1">
      <c r="A55" s="186">
        <v>16</v>
      </c>
      <c r="B55" s="186"/>
      <c r="C55" s="186"/>
      <c r="D55" s="193"/>
      <c r="F55" s="755">
        <v>2</v>
      </c>
      <c r="G55" s="755"/>
      <c r="H55" s="755"/>
      <c r="I55" s="868" t="s">
        <v>1048</v>
      </c>
      <c r="J55" s="868"/>
      <c r="K55" s="868"/>
      <c r="L55" s="868"/>
      <c r="M55" s="868"/>
      <c r="N55" s="868"/>
      <c r="O55" s="868"/>
      <c r="P55" s="868"/>
      <c r="Q55" s="868"/>
      <c r="R55" s="868"/>
      <c r="S55" s="868"/>
      <c r="T55" s="868"/>
      <c r="U55" s="868"/>
      <c r="V55" s="868"/>
      <c r="W55" s="868"/>
      <c r="X55" s="869">
        <v>42992</v>
      </c>
      <c r="Y55" s="869"/>
      <c r="Z55" s="869"/>
      <c r="AA55" s="869"/>
      <c r="AB55" s="869"/>
      <c r="AC55" s="869"/>
      <c r="AD55" s="194"/>
      <c r="AE55" s="194"/>
      <c r="AF55" s="194"/>
      <c r="AG55" s="186"/>
      <c r="AH55" s="186"/>
      <c r="AI55" s="186"/>
      <c r="AJ55" s="186"/>
      <c r="AK55" s="186"/>
      <c r="AL55" s="186"/>
      <c r="AM55" s="186"/>
      <c r="AN55" s="186"/>
      <c r="AO55" s="186"/>
    </row>
    <row r="56" spans="1:49" ht="22.15" customHeight="1">
      <c r="A56" s="186">
        <v>17</v>
      </c>
      <c r="B56" s="186"/>
      <c r="C56" s="186"/>
      <c r="D56" s="193"/>
      <c r="F56" s="755">
        <v>3</v>
      </c>
      <c r="G56" s="755"/>
      <c r="H56" s="755"/>
      <c r="I56" s="868" t="s">
        <v>2689</v>
      </c>
      <c r="J56" s="868"/>
      <c r="K56" s="868"/>
      <c r="L56" s="868"/>
      <c r="M56" s="868"/>
      <c r="N56" s="868"/>
      <c r="O56" s="868"/>
      <c r="P56" s="868"/>
      <c r="Q56" s="868"/>
      <c r="R56" s="868"/>
      <c r="S56" s="868"/>
      <c r="T56" s="868"/>
      <c r="U56" s="868"/>
      <c r="V56" s="868"/>
      <c r="W56" s="868"/>
      <c r="X56" s="869">
        <v>42999</v>
      </c>
      <c r="Y56" s="869"/>
      <c r="Z56" s="869"/>
      <c r="AA56" s="869"/>
      <c r="AB56" s="869"/>
      <c r="AC56" s="869"/>
      <c r="AD56" s="192"/>
      <c r="AE56" s="192"/>
      <c r="AF56" s="192"/>
      <c r="AG56" s="186"/>
      <c r="AH56" s="186"/>
      <c r="AI56" s="186"/>
      <c r="AJ56" s="186"/>
      <c r="AK56" s="186"/>
      <c r="AL56" s="186"/>
      <c r="AM56" s="186"/>
      <c r="AN56" s="186"/>
      <c r="AO56" s="186"/>
    </row>
    <row r="57" spans="1:49" ht="22.15" customHeight="1">
      <c r="A57" s="186">
        <v>18</v>
      </c>
      <c r="B57" s="186"/>
      <c r="C57" s="186"/>
      <c r="D57" s="193"/>
      <c r="F57" s="755">
        <v>4</v>
      </c>
      <c r="G57" s="755"/>
      <c r="H57" s="755"/>
      <c r="I57" s="868" t="s">
        <v>1015</v>
      </c>
      <c r="J57" s="868"/>
      <c r="K57" s="868"/>
      <c r="L57" s="868"/>
      <c r="M57" s="868"/>
      <c r="N57" s="868"/>
      <c r="O57" s="868"/>
      <c r="P57" s="868"/>
      <c r="Q57" s="868"/>
      <c r="R57" s="868"/>
      <c r="S57" s="868"/>
      <c r="T57" s="868"/>
      <c r="U57" s="868"/>
      <c r="V57" s="868"/>
      <c r="W57" s="868"/>
      <c r="X57" s="869">
        <v>43000</v>
      </c>
      <c r="Y57" s="869"/>
      <c r="Z57" s="869"/>
      <c r="AA57" s="869"/>
      <c r="AB57" s="869"/>
      <c r="AC57" s="869"/>
      <c r="AD57" s="192"/>
      <c r="AE57" s="192"/>
      <c r="AF57" s="192"/>
      <c r="AG57" s="186"/>
      <c r="AH57" s="186"/>
      <c r="AI57" s="186"/>
      <c r="AJ57" s="186"/>
      <c r="AK57" s="186"/>
      <c r="AL57" s="186"/>
      <c r="AM57" s="186"/>
      <c r="AN57" s="186"/>
      <c r="AO57" s="186"/>
    </row>
    <row r="58" spans="1:49" ht="22.15" customHeight="1">
      <c r="A58" s="186">
        <v>19</v>
      </c>
      <c r="B58" s="186"/>
      <c r="C58" s="186"/>
      <c r="D58" s="193"/>
      <c r="F58" s="755"/>
      <c r="G58" s="755"/>
      <c r="H58" s="755"/>
      <c r="I58" s="868"/>
      <c r="J58" s="868"/>
      <c r="K58" s="868"/>
      <c r="L58" s="868"/>
      <c r="M58" s="868"/>
      <c r="N58" s="868"/>
      <c r="O58" s="868"/>
      <c r="P58" s="868"/>
      <c r="Q58" s="868"/>
      <c r="R58" s="868"/>
      <c r="S58" s="868"/>
      <c r="T58" s="868"/>
      <c r="U58" s="868"/>
      <c r="V58" s="868"/>
      <c r="W58" s="868"/>
      <c r="X58" s="869"/>
      <c r="Y58" s="869"/>
      <c r="Z58" s="869"/>
      <c r="AA58" s="869"/>
      <c r="AB58" s="869"/>
      <c r="AC58" s="869"/>
      <c r="AD58" s="192"/>
      <c r="AE58" s="192"/>
      <c r="AF58" s="192"/>
      <c r="AG58" s="186"/>
      <c r="AH58" s="186"/>
      <c r="AI58" s="186"/>
      <c r="AJ58" s="186"/>
      <c r="AK58" s="186"/>
      <c r="AL58" s="186"/>
      <c r="AM58" s="186"/>
      <c r="AN58" s="186"/>
      <c r="AO58" s="186"/>
    </row>
    <row r="59" spans="1:49" ht="22.15" customHeight="1">
      <c r="A59" s="186">
        <v>20</v>
      </c>
      <c r="B59" s="186"/>
      <c r="C59" s="186"/>
      <c r="D59" s="193"/>
      <c r="F59" s="755"/>
      <c r="G59" s="755"/>
      <c r="H59" s="755"/>
      <c r="I59" s="868"/>
      <c r="J59" s="868"/>
      <c r="K59" s="868"/>
      <c r="L59" s="868"/>
      <c r="M59" s="868"/>
      <c r="N59" s="868"/>
      <c r="O59" s="868"/>
      <c r="P59" s="868"/>
      <c r="Q59" s="868"/>
      <c r="R59" s="868"/>
      <c r="S59" s="868"/>
      <c r="T59" s="868"/>
      <c r="U59" s="868"/>
      <c r="V59" s="868"/>
      <c r="W59" s="868"/>
      <c r="X59" s="869"/>
      <c r="Y59" s="869"/>
      <c r="Z59" s="869"/>
      <c r="AA59" s="869"/>
      <c r="AB59" s="869"/>
      <c r="AC59" s="869"/>
      <c r="AD59" s="192"/>
      <c r="AE59" s="192"/>
      <c r="AF59" s="192"/>
      <c r="AG59" s="186"/>
      <c r="AH59" s="186"/>
      <c r="AI59" s="186"/>
      <c r="AJ59" s="186"/>
      <c r="AK59" s="186"/>
      <c r="AL59" s="186"/>
      <c r="AM59" s="186"/>
      <c r="AN59" s="186"/>
      <c r="AO59" s="186"/>
    </row>
    <row r="60" spans="1:49" ht="22.15" customHeight="1">
      <c r="A60" s="186">
        <v>21</v>
      </c>
      <c r="B60" s="186"/>
      <c r="C60" s="186"/>
      <c r="D60" s="193"/>
      <c r="F60" s="755"/>
      <c r="G60" s="755"/>
      <c r="H60" s="755"/>
      <c r="I60" s="868"/>
      <c r="J60" s="868"/>
      <c r="K60" s="868"/>
      <c r="L60" s="868"/>
      <c r="M60" s="868"/>
      <c r="N60" s="868"/>
      <c r="O60" s="868"/>
      <c r="P60" s="868"/>
      <c r="Q60" s="868"/>
      <c r="R60" s="868"/>
      <c r="S60" s="868"/>
      <c r="T60" s="868"/>
      <c r="U60" s="868"/>
      <c r="V60" s="868"/>
      <c r="W60" s="868"/>
      <c r="X60" s="869"/>
      <c r="Y60" s="869"/>
      <c r="Z60" s="869"/>
      <c r="AA60" s="869"/>
      <c r="AB60" s="869"/>
      <c r="AC60" s="869"/>
      <c r="AD60" s="192"/>
      <c r="AE60" s="192"/>
      <c r="AF60" s="192"/>
      <c r="AG60" s="186"/>
      <c r="AH60" s="186"/>
      <c r="AI60" s="186"/>
      <c r="AJ60" s="186"/>
      <c r="AK60" s="186"/>
      <c r="AL60" s="186"/>
      <c r="AM60" s="186"/>
      <c r="AN60" s="186"/>
      <c r="AO60" s="186"/>
    </row>
    <row r="61" spans="1:49" ht="22.15" customHeight="1">
      <c r="A61" s="186">
        <v>22</v>
      </c>
      <c r="B61" s="186"/>
      <c r="C61" s="186"/>
      <c r="D61" s="193"/>
      <c r="F61" s="755"/>
      <c r="G61" s="755"/>
      <c r="H61" s="755"/>
      <c r="I61" s="868"/>
      <c r="J61" s="868"/>
      <c r="K61" s="868"/>
      <c r="L61" s="868"/>
      <c r="M61" s="868"/>
      <c r="N61" s="868"/>
      <c r="O61" s="868"/>
      <c r="P61" s="868"/>
      <c r="Q61" s="868"/>
      <c r="R61" s="868"/>
      <c r="S61" s="868"/>
      <c r="T61" s="868"/>
      <c r="U61" s="868"/>
      <c r="V61" s="868"/>
      <c r="W61" s="868"/>
      <c r="X61" s="869"/>
      <c r="Y61" s="869"/>
      <c r="Z61" s="869"/>
      <c r="AA61" s="869"/>
      <c r="AB61" s="869"/>
      <c r="AC61" s="869"/>
      <c r="AD61" s="192"/>
      <c r="AE61" s="192"/>
      <c r="AF61" s="192"/>
      <c r="AG61" s="186"/>
      <c r="AH61" s="186"/>
      <c r="AI61" s="186"/>
      <c r="AJ61" s="186"/>
      <c r="AK61" s="186"/>
      <c r="AL61" s="186"/>
      <c r="AM61" s="186"/>
      <c r="AN61" s="186"/>
      <c r="AO61" s="186"/>
    </row>
    <row r="62" spans="1:49" ht="22.15" customHeight="1">
      <c r="A62" s="186">
        <v>23</v>
      </c>
      <c r="B62" s="186"/>
      <c r="C62" s="186"/>
      <c r="D62" s="186"/>
      <c r="F62" s="755"/>
      <c r="G62" s="755"/>
      <c r="H62" s="755"/>
      <c r="I62" s="868"/>
      <c r="J62" s="868"/>
      <c r="K62" s="868"/>
      <c r="L62" s="868"/>
      <c r="M62" s="868"/>
      <c r="N62" s="868"/>
      <c r="O62" s="868"/>
      <c r="P62" s="868"/>
      <c r="Q62" s="868"/>
      <c r="R62" s="868"/>
      <c r="S62" s="868"/>
      <c r="T62" s="868"/>
      <c r="U62" s="868"/>
      <c r="V62" s="868"/>
      <c r="W62" s="868"/>
      <c r="X62" s="869"/>
      <c r="Y62" s="869"/>
      <c r="Z62" s="869"/>
      <c r="AA62" s="869"/>
      <c r="AB62" s="869"/>
      <c r="AC62" s="869"/>
      <c r="AD62" s="186"/>
      <c r="AE62" s="186"/>
      <c r="AF62" s="186"/>
      <c r="AG62" s="186"/>
      <c r="AH62" s="186"/>
      <c r="AI62" s="186"/>
      <c r="AJ62" s="186"/>
      <c r="AK62" s="186"/>
      <c r="AL62" s="186"/>
      <c r="AM62" s="186"/>
      <c r="AN62" s="186"/>
      <c r="AO62" s="186"/>
    </row>
    <row r="63" spans="1:49" ht="22.15" customHeight="1">
      <c r="A63" s="186">
        <v>24</v>
      </c>
      <c r="F63" s="755"/>
      <c r="G63" s="755"/>
      <c r="H63" s="755"/>
      <c r="I63" s="868"/>
      <c r="J63" s="868"/>
      <c r="K63" s="868"/>
      <c r="L63" s="868"/>
      <c r="M63" s="868"/>
      <c r="N63" s="868"/>
      <c r="O63" s="868"/>
      <c r="P63" s="868"/>
      <c r="Q63" s="868"/>
      <c r="R63" s="868"/>
      <c r="S63" s="868"/>
      <c r="T63" s="868"/>
      <c r="U63" s="868"/>
      <c r="V63" s="868"/>
      <c r="W63" s="868"/>
      <c r="X63" s="869"/>
      <c r="Y63" s="869"/>
      <c r="Z63" s="869"/>
      <c r="AA63" s="869"/>
      <c r="AB63" s="869"/>
      <c r="AC63" s="869"/>
    </row>
    <row r="64" spans="1:49" ht="22.15" customHeight="1">
      <c r="A64" s="186">
        <v>25</v>
      </c>
      <c r="F64" s="876"/>
      <c r="G64" s="876"/>
      <c r="H64" s="876"/>
      <c r="I64" s="874"/>
      <c r="J64" s="874"/>
      <c r="K64" s="874"/>
      <c r="L64" s="874"/>
      <c r="M64" s="874"/>
      <c r="N64" s="874"/>
      <c r="O64" s="874"/>
      <c r="P64" s="874"/>
      <c r="Q64" s="874"/>
      <c r="R64" s="874"/>
      <c r="S64" s="874"/>
      <c r="T64" s="874"/>
      <c r="U64" s="874"/>
      <c r="V64" s="874"/>
      <c r="W64" s="874"/>
      <c r="X64" s="875"/>
      <c r="Y64" s="875"/>
      <c r="Z64" s="875"/>
      <c r="AA64" s="875"/>
      <c r="AB64" s="875"/>
      <c r="AC64" s="875"/>
    </row>
    <row r="65" spans="1:49" ht="22.15" customHeight="1">
      <c r="A65" s="186">
        <v>26</v>
      </c>
      <c r="F65" s="767"/>
      <c r="G65" s="767"/>
      <c r="H65" s="767"/>
      <c r="I65" s="872"/>
      <c r="J65" s="872"/>
      <c r="K65" s="872"/>
      <c r="L65" s="872"/>
      <c r="M65" s="872"/>
      <c r="N65" s="872"/>
      <c r="O65" s="872"/>
      <c r="P65" s="872"/>
      <c r="Q65" s="872"/>
      <c r="R65" s="872"/>
      <c r="S65" s="872"/>
      <c r="T65" s="872"/>
      <c r="U65" s="872"/>
      <c r="V65" s="872"/>
      <c r="W65" s="872"/>
      <c r="X65" s="873"/>
      <c r="Y65" s="873"/>
      <c r="Z65" s="873"/>
      <c r="AA65" s="873"/>
      <c r="AB65" s="873"/>
      <c r="AC65" s="873"/>
    </row>
    <row r="66" spans="1:49" ht="22.15" customHeight="1">
      <c r="A66" s="186">
        <v>27</v>
      </c>
      <c r="F66" s="767"/>
      <c r="G66" s="767"/>
      <c r="H66" s="767"/>
      <c r="I66" s="872"/>
      <c r="J66" s="872"/>
      <c r="K66" s="872"/>
      <c r="L66" s="872"/>
      <c r="M66" s="872"/>
      <c r="N66" s="872"/>
      <c r="O66" s="872"/>
      <c r="P66" s="872"/>
      <c r="Q66" s="872"/>
      <c r="R66" s="872"/>
      <c r="S66" s="872"/>
      <c r="T66" s="872"/>
      <c r="U66" s="872"/>
      <c r="V66" s="872"/>
      <c r="W66" s="872"/>
      <c r="X66" s="873"/>
      <c r="Y66" s="873"/>
      <c r="Z66" s="873"/>
      <c r="AA66" s="873"/>
      <c r="AB66" s="873"/>
      <c r="AC66" s="873"/>
    </row>
    <row r="67" spans="1:49" ht="22.15" customHeight="1">
      <c r="A67" s="186">
        <v>28</v>
      </c>
      <c r="B67" s="186"/>
      <c r="C67" s="186"/>
      <c r="D67" s="186"/>
      <c r="F67" s="767"/>
      <c r="G67" s="767"/>
      <c r="H67" s="767"/>
      <c r="I67" s="872"/>
      <c r="J67" s="872"/>
      <c r="K67" s="872"/>
      <c r="L67" s="872"/>
      <c r="M67" s="872"/>
      <c r="N67" s="872"/>
      <c r="O67" s="872"/>
      <c r="P67" s="872"/>
      <c r="Q67" s="872"/>
      <c r="R67" s="872"/>
      <c r="S67" s="872"/>
      <c r="T67" s="872"/>
      <c r="U67" s="872"/>
      <c r="V67" s="872"/>
      <c r="W67" s="872"/>
      <c r="X67" s="873"/>
      <c r="Y67" s="873"/>
      <c r="Z67" s="873"/>
      <c r="AA67" s="873"/>
      <c r="AB67" s="873"/>
      <c r="AC67" s="873"/>
      <c r="AD67" s="186"/>
      <c r="AE67" s="186"/>
      <c r="AF67" s="186"/>
      <c r="AG67" s="186"/>
      <c r="AH67" s="186"/>
      <c r="AI67" s="186"/>
      <c r="AJ67" s="186"/>
      <c r="AK67" s="186"/>
      <c r="AL67" s="186"/>
      <c r="AM67" s="186"/>
      <c r="AN67" s="186"/>
      <c r="AO67" s="186"/>
    </row>
    <row r="68" spans="1:49" ht="22.15" customHeight="1">
      <c r="A68" s="186">
        <v>29</v>
      </c>
      <c r="B68" s="186"/>
      <c r="C68" s="186"/>
      <c r="D68" s="186"/>
      <c r="F68" s="767"/>
      <c r="G68" s="767"/>
      <c r="H68" s="767"/>
      <c r="I68" s="872"/>
      <c r="J68" s="872"/>
      <c r="K68" s="872"/>
      <c r="L68" s="872"/>
      <c r="M68" s="872"/>
      <c r="N68" s="872"/>
      <c r="O68" s="872"/>
      <c r="P68" s="872"/>
      <c r="Q68" s="872"/>
      <c r="R68" s="872"/>
      <c r="S68" s="872"/>
      <c r="T68" s="872"/>
      <c r="U68" s="872"/>
      <c r="V68" s="872"/>
      <c r="W68" s="872"/>
      <c r="X68" s="873"/>
      <c r="Y68" s="873"/>
      <c r="Z68" s="873"/>
      <c r="AA68" s="873"/>
      <c r="AB68" s="873"/>
      <c r="AC68" s="873"/>
      <c r="AD68" s="186"/>
      <c r="AE68" s="186"/>
      <c r="AF68" s="186"/>
      <c r="AG68" s="186"/>
      <c r="AH68" s="186"/>
      <c r="AI68" s="186"/>
      <c r="AJ68" s="186"/>
      <c r="AK68" s="186"/>
      <c r="AL68" s="186"/>
      <c r="AM68" s="186"/>
      <c r="AN68" s="186"/>
      <c r="AO68" s="186"/>
    </row>
    <row r="69" spans="1:49" ht="22.15" customHeight="1">
      <c r="A69" s="186">
        <v>30</v>
      </c>
      <c r="B69" s="186"/>
      <c r="C69" s="186"/>
      <c r="D69" s="186"/>
      <c r="F69" s="767"/>
      <c r="G69" s="767"/>
      <c r="H69" s="767"/>
      <c r="I69" s="872"/>
      <c r="J69" s="872"/>
      <c r="K69" s="872"/>
      <c r="L69" s="872"/>
      <c r="M69" s="872"/>
      <c r="N69" s="872"/>
      <c r="O69" s="872"/>
      <c r="P69" s="872"/>
      <c r="Q69" s="872"/>
      <c r="R69" s="872"/>
      <c r="S69" s="872"/>
      <c r="T69" s="872"/>
      <c r="U69" s="872"/>
      <c r="V69" s="872"/>
      <c r="W69" s="872"/>
      <c r="X69" s="873"/>
      <c r="Y69" s="873"/>
      <c r="Z69" s="873"/>
      <c r="AA69" s="873"/>
      <c r="AB69" s="873"/>
      <c r="AC69" s="873"/>
      <c r="AD69" s="186"/>
      <c r="AE69" s="186"/>
      <c r="AF69" s="186"/>
      <c r="AG69" s="186"/>
      <c r="AH69" s="186"/>
      <c r="AI69" s="186"/>
      <c r="AJ69" s="186"/>
      <c r="AK69" s="186"/>
      <c r="AL69" s="186"/>
      <c r="AM69" s="186"/>
      <c r="AN69" s="186"/>
      <c r="AO69" s="186"/>
    </row>
    <row r="70" spans="1:49" ht="22.15" customHeight="1">
      <c r="A70" s="186">
        <v>31</v>
      </c>
      <c r="B70" s="186"/>
      <c r="C70" s="186"/>
      <c r="D70" s="186"/>
      <c r="F70" s="767"/>
      <c r="G70" s="767"/>
      <c r="H70" s="767"/>
      <c r="I70" s="872"/>
      <c r="J70" s="872"/>
      <c r="K70" s="872"/>
      <c r="L70" s="872"/>
      <c r="M70" s="872"/>
      <c r="N70" s="872"/>
      <c r="O70" s="872"/>
      <c r="P70" s="872"/>
      <c r="Q70" s="872"/>
      <c r="R70" s="872"/>
      <c r="S70" s="872"/>
      <c r="T70" s="872"/>
      <c r="U70" s="872"/>
      <c r="V70" s="872"/>
      <c r="W70" s="872"/>
      <c r="X70" s="873"/>
      <c r="Y70" s="873"/>
      <c r="Z70" s="873"/>
      <c r="AA70" s="873"/>
      <c r="AB70" s="873"/>
      <c r="AC70" s="873"/>
      <c r="AD70" s="186"/>
      <c r="AE70" s="186"/>
      <c r="AF70" s="186"/>
      <c r="AG70" s="186"/>
      <c r="AH70" s="186"/>
      <c r="AI70" s="186"/>
      <c r="AJ70" s="186"/>
      <c r="AK70" s="186"/>
      <c r="AL70" s="186"/>
      <c r="AM70" s="186"/>
      <c r="AN70" s="186"/>
      <c r="AO70" s="186"/>
    </row>
    <row r="71" spans="1:49" ht="22.15" customHeight="1">
      <c r="A71" s="186">
        <v>32</v>
      </c>
      <c r="B71" s="186"/>
      <c r="C71" s="186"/>
      <c r="D71" s="186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</row>
    <row r="72" spans="1:49" s="186" customFormat="1" ht="22.15" customHeight="1">
      <c r="A72" s="186">
        <v>33</v>
      </c>
    </row>
    <row r="73" spans="1:49" s="186" customFormat="1" ht="22.15" customHeight="1">
      <c r="A73" s="186">
        <v>34</v>
      </c>
      <c r="B73" s="193"/>
      <c r="C73" s="193"/>
      <c r="D73" s="193"/>
      <c r="E73" s="193"/>
      <c r="F73" s="193"/>
      <c r="G73" s="193"/>
      <c r="H73" s="193"/>
      <c r="I73" s="193"/>
      <c r="J73" s="193"/>
      <c r="K73" s="193"/>
      <c r="L73" s="193"/>
      <c r="M73" s="193"/>
      <c r="N73" s="193"/>
      <c r="O73" s="193"/>
      <c r="P73" s="193"/>
      <c r="Q73" s="193"/>
      <c r="R73" s="193"/>
      <c r="S73" s="193"/>
      <c r="T73" s="193"/>
      <c r="U73" s="193"/>
      <c r="V73" s="193"/>
      <c r="W73" s="193"/>
      <c r="X73" s="193"/>
      <c r="Y73" s="193"/>
      <c r="Z73" s="193"/>
      <c r="AA73" s="193"/>
      <c r="AB73" s="193"/>
      <c r="AC73" s="193"/>
      <c r="AD73" s="193"/>
      <c r="AE73" s="193"/>
      <c r="AF73" s="193"/>
      <c r="AG73" s="193"/>
      <c r="AH73" s="193"/>
    </row>
    <row r="74" spans="1:49" s="186" customFormat="1" ht="22.15" customHeight="1">
      <c r="A74" s="186">
        <v>35</v>
      </c>
      <c r="B74" s="193"/>
      <c r="C74" s="193"/>
      <c r="D74" s="193"/>
      <c r="E74" s="193"/>
      <c r="F74" s="193"/>
      <c r="G74" s="193"/>
      <c r="H74" s="193"/>
      <c r="I74" s="193"/>
      <c r="J74" s="193"/>
      <c r="K74" s="193"/>
      <c r="L74" s="193"/>
      <c r="M74" s="193"/>
      <c r="N74" s="193"/>
      <c r="O74" s="193"/>
      <c r="P74" s="193"/>
      <c r="Q74" s="193"/>
      <c r="R74" s="193"/>
      <c r="S74" s="193"/>
      <c r="T74" s="193"/>
      <c r="U74" s="193"/>
      <c r="V74" s="193"/>
      <c r="W74" s="193"/>
      <c r="X74" s="193"/>
      <c r="Y74" s="193"/>
      <c r="Z74" s="193"/>
      <c r="AA74" s="193"/>
      <c r="AB74" s="193"/>
      <c r="AC74" s="193"/>
      <c r="AD74" s="193"/>
      <c r="AE74" s="193"/>
      <c r="AF74" s="193"/>
      <c r="AG74" s="193"/>
      <c r="AH74" s="193"/>
    </row>
    <row r="75" spans="1:49" s="186" customFormat="1" ht="22.15" customHeight="1">
      <c r="A75" s="186">
        <v>36</v>
      </c>
      <c r="B75" s="193"/>
      <c r="C75" s="193"/>
      <c r="D75" s="193"/>
      <c r="E75" s="193"/>
      <c r="F75" s="193"/>
      <c r="G75" s="193"/>
      <c r="H75" s="193"/>
      <c r="I75" s="193"/>
      <c r="J75" s="193"/>
      <c r="K75" s="193"/>
      <c r="L75" s="193"/>
      <c r="M75" s="193"/>
      <c r="N75" s="193"/>
      <c r="O75" s="193"/>
      <c r="P75" s="193"/>
      <c r="Q75" s="193"/>
      <c r="R75" s="193"/>
      <c r="S75" s="193"/>
      <c r="T75" s="193"/>
      <c r="U75" s="193"/>
      <c r="V75" s="193"/>
      <c r="W75" s="193"/>
      <c r="X75" s="193"/>
      <c r="Y75" s="193"/>
      <c r="Z75" s="193"/>
      <c r="AA75" s="193"/>
      <c r="AB75" s="193"/>
      <c r="AC75" s="193"/>
      <c r="AD75" s="193"/>
      <c r="AE75" s="193"/>
      <c r="AF75" s="193"/>
      <c r="AG75" s="193"/>
      <c r="AH75" s="193"/>
    </row>
    <row r="76" spans="1:49" s="186" customFormat="1" ht="22.15" customHeight="1">
      <c r="A76" s="186">
        <v>37</v>
      </c>
      <c r="B76" s="193"/>
      <c r="C76" s="193"/>
      <c r="D76" s="193"/>
      <c r="E76" s="193"/>
      <c r="F76" s="193"/>
      <c r="G76" s="193"/>
      <c r="H76" s="193"/>
      <c r="I76" s="193"/>
      <c r="J76" s="193"/>
      <c r="K76" s="193"/>
      <c r="L76" s="193"/>
      <c r="M76" s="193"/>
      <c r="N76" s="193"/>
      <c r="O76" s="193"/>
      <c r="P76" s="193"/>
      <c r="Q76" s="193"/>
      <c r="R76" s="193"/>
      <c r="S76" s="193"/>
      <c r="T76" s="193"/>
      <c r="U76" s="193"/>
      <c r="V76" s="193"/>
      <c r="W76" s="193"/>
      <c r="X76" s="193"/>
      <c r="Y76" s="193"/>
      <c r="Z76" s="193"/>
      <c r="AA76" s="193"/>
      <c r="AB76" s="193"/>
      <c r="AC76" s="193"/>
      <c r="AD76" s="193"/>
      <c r="AE76" s="193"/>
      <c r="AF76" s="193"/>
      <c r="AG76" s="193"/>
      <c r="AH76" s="193"/>
    </row>
    <row r="77" spans="1:49" s="186" customFormat="1" ht="22.15" customHeight="1" thickBot="1">
      <c r="A77" s="186">
        <v>38</v>
      </c>
      <c r="B77" s="192"/>
      <c r="C77" s="192"/>
      <c r="D77" s="192"/>
      <c r="E77" s="192"/>
      <c r="F77" s="192"/>
      <c r="G77" s="192"/>
      <c r="H77" s="192"/>
      <c r="I77" s="192"/>
      <c r="J77" s="192"/>
      <c r="K77" s="192"/>
      <c r="L77" s="192"/>
      <c r="M77" s="192"/>
      <c r="N77" s="192"/>
      <c r="O77" s="192"/>
      <c r="P77" s="192"/>
      <c r="Q77" s="192"/>
      <c r="R77" s="192"/>
      <c r="S77" s="192"/>
      <c r="T77" s="192"/>
      <c r="U77" s="192"/>
      <c r="V77" s="192"/>
      <c r="W77" s="192"/>
      <c r="X77" s="192"/>
      <c r="Y77" s="192"/>
      <c r="Z77" s="192"/>
      <c r="AA77" s="192"/>
      <c r="AB77" s="192"/>
      <c r="AC77" s="192"/>
      <c r="AD77" s="192"/>
      <c r="AE77" s="192"/>
      <c r="AF77" s="192"/>
      <c r="AG77" s="192"/>
      <c r="AH77" s="192"/>
    </row>
    <row r="78" spans="1:49" ht="22.15" customHeight="1" thickBot="1">
      <c r="A78" s="186">
        <v>39</v>
      </c>
      <c r="B78" s="736" t="s">
        <v>99</v>
      </c>
      <c r="C78" s="736"/>
      <c r="D78" s="736"/>
      <c r="E78" s="736"/>
      <c r="F78" s="736"/>
      <c r="G78" s="736"/>
      <c r="H78" s="736"/>
      <c r="I78" s="736"/>
      <c r="J78" s="736"/>
      <c r="K78" s="736"/>
      <c r="L78" s="736"/>
      <c r="M78" s="736"/>
      <c r="N78" s="736"/>
      <c r="O78" s="736"/>
      <c r="P78" s="736"/>
      <c r="Q78" s="736"/>
      <c r="R78" s="736"/>
      <c r="S78" s="736"/>
      <c r="T78" s="736"/>
      <c r="U78" s="736"/>
      <c r="V78" s="736"/>
      <c r="W78" s="736"/>
      <c r="X78" s="736"/>
      <c r="Y78" s="736"/>
      <c r="Z78" s="736"/>
      <c r="AA78" s="736"/>
      <c r="AB78" s="736"/>
      <c r="AC78" s="736"/>
      <c r="AD78" s="736"/>
      <c r="AE78" s="736"/>
      <c r="AF78" s="736"/>
      <c r="AG78" s="736"/>
      <c r="AH78" s="73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</row>
    <row r="79" spans="1:49" ht="20.100000000000001" customHeight="1">
      <c r="A79" s="186">
        <v>1</v>
      </c>
      <c r="B79" s="805" t="s">
        <v>155</v>
      </c>
      <c r="C79" s="806"/>
      <c r="D79" s="806"/>
      <c r="E79" s="806"/>
      <c r="F79" s="806"/>
      <c r="G79" s="806"/>
      <c r="H79" s="811" t="s">
        <v>98</v>
      </c>
      <c r="I79" s="812"/>
      <c r="J79" s="812"/>
      <c r="K79" s="812"/>
      <c r="L79" s="812"/>
      <c r="M79" s="812"/>
      <c r="N79" s="812"/>
      <c r="O79" s="812"/>
      <c r="P79" s="812"/>
      <c r="Q79" s="812"/>
      <c r="R79" s="812"/>
      <c r="S79" s="812"/>
      <c r="T79" s="812"/>
      <c r="U79" s="812"/>
      <c r="V79" s="812"/>
      <c r="W79" s="813"/>
      <c r="X79" s="817" t="s">
        <v>115</v>
      </c>
      <c r="Y79" s="817"/>
      <c r="Z79" s="817"/>
      <c r="AA79" s="817"/>
      <c r="AB79" s="817"/>
      <c r="AC79" s="818" t="s">
        <v>111</v>
      </c>
      <c r="AD79" s="818"/>
      <c r="AE79" s="818"/>
      <c r="AF79" s="818"/>
      <c r="AG79" s="818"/>
      <c r="AH79" s="819"/>
      <c r="AI79" s="186"/>
    </row>
    <row r="80" spans="1:49" ht="19.899999999999999" customHeight="1">
      <c r="A80" s="186">
        <v>2</v>
      </c>
      <c r="B80" s="807"/>
      <c r="C80" s="808"/>
      <c r="D80" s="808"/>
      <c r="E80" s="808"/>
      <c r="F80" s="808"/>
      <c r="G80" s="808"/>
      <c r="H80" s="814"/>
      <c r="I80" s="815"/>
      <c r="J80" s="815"/>
      <c r="K80" s="815"/>
      <c r="L80" s="815"/>
      <c r="M80" s="815"/>
      <c r="N80" s="815"/>
      <c r="O80" s="815"/>
      <c r="P80" s="815"/>
      <c r="Q80" s="815"/>
      <c r="R80" s="815"/>
      <c r="S80" s="815"/>
      <c r="T80" s="815"/>
      <c r="U80" s="815"/>
      <c r="V80" s="815"/>
      <c r="W80" s="816"/>
      <c r="X80" s="820" t="s">
        <v>856</v>
      </c>
      <c r="Y80" s="820"/>
      <c r="Z80" s="820"/>
      <c r="AA80" s="820"/>
      <c r="AB80" s="820"/>
      <c r="AC80" s="755">
        <v>0</v>
      </c>
      <c r="AD80" s="755"/>
      <c r="AE80" s="755"/>
      <c r="AF80" s="755"/>
      <c r="AG80" s="755"/>
      <c r="AH80" s="821"/>
      <c r="AI80" s="186"/>
    </row>
    <row r="81" spans="1:35" ht="19.899999999999999" customHeight="1">
      <c r="A81" s="186">
        <v>3</v>
      </c>
      <c r="B81" s="807"/>
      <c r="C81" s="808"/>
      <c r="D81" s="808"/>
      <c r="E81" s="808"/>
      <c r="F81" s="808"/>
      <c r="G81" s="808"/>
      <c r="H81" s="761" t="s">
        <v>109</v>
      </c>
      <c r="I81" s="767"/>
      <c r="J81" s="767"/>
      <c r="K81" s="767"/>
      <c r="L81" s="767"/>
      <c r="M81" s="767"/>
      <c r="N81" s="767"/>
      <c r="O81" s="767"/>
      <c r="P81" s="767"/>
      <c r="Q81" s="767"/>
      <c r="R81" s="767"/>
      <c r="S81" s="767"/>
      <c r="T81" s="767"/>
      <c r="U81" s="767"/>
      <c r="V81" s="767"/>
      <c r="W81" s="768"/>
      <c r="X81" s="820" t="s">
        <v>857</v>
      </c>
      <c r="Y81" s="820"/>
      <c r="Z81" s="820"/>
      <c r="AA81" s="820"/>
      <c r="AB81" s="820"/>
      <c r="AC81" s="822">
        <v>42991</v>
      </c>
      <c r="AD81" s="822"/>
      <c r="AE81" s="822"/>
      <c r="AF81" s="822"/>
      <c r="AG81" s="822"/>
      <c r="AH81" s="823"/>
      <c r="AI81" s="186"/>
    </row>
    <row r="82" spans="1:35" ht="20.100000000000001" customHeight="1" thickBot="1">
      <c r="A82" s="186">
        <v>4</v>
      </c>
      <c r="B82" s="809"/>
      <c r="C82" s="810"/>
      <c r="D82" s="810"/>
      <c r="E82" s="810"/>
      <c r="F82" s="810"/>
      <c r="G82" s="810"/>
      <c r="H82" s="763"/>
      <c r="I82" s="739"/>
      <c r="J82" s="739"/>
      <c r="K82" s="739"/>
      <c r="L82" s="739"/>
      <c r="M82" s="739"/>
      <c r="N82" s="739"/>
      <c r="O82" s="739"/>
      <c r="P82" s="739"/>
      <c r="Q82" s="739"/>
      <c r="R82" s="739"/>
      <c r="S82" s="739"/>
      <c r="T82" s="739"/>
      <c r="U82" s="739"/>
      <c r="V82" s="739"/>
      <c r="W82" s="740"/>
      <c r="X82" s="824" t="s">
        <v>858</v>
      </c>
      <c r="Y82" s="824"/>
      <c r="Z82" s="824"/>
      <c r="AA82" s="824"/>
      <c r="AB82" s="824"/>
      <c r="AC82" s="825" t="s">
        <v>859</v>
      </c>
      <c r="AD82" s="826"/>
      <c r="AE82" s="827" t="s">
        <v>892</v>
      </c>
      <c r="AF82" s="828"/>
      <c r="AG82" s="825" t="s">
        <v>861</v>
      </c>
      <c r="AH82" s="829"/>
      <c r="AI82" s="186"/>
    </row>
    <row r="83" spans="1:35" ht="22.15" customHeight="1" thickBot="1">
      <c r="A83" s="186">
        <v>5</v>
      </c>
      <c r="B83" s="188"/>
      <c r="C83" s="188"/>
      <c r="D83" s="188"/>
      <c r="E83" s="188"/>
      <c r="F83" s="188"/>
      <c r="G83" s="188"/>
      <c r="H83" s="188"/>
      <c r="I83" s="188"/>
      <c r="J83" s="188"/>
      <c r="K83" s="188"/>
      <c r="L83" s="188"/>
      <c r="M83" s="188"/>
      <c r="N83" s="188"/>
      <c r="O83" s="188"/>
      <c r="P83" s="188"/>
      <c r="Q83" s="188"/>
      <c r="R83" s="188"/>
      <c r="S83" s="188"/>
      <c r="T83" s="188"/>
      <c r="U83" s="188"/>
      <c r="V83" s="188"/>
      <c r="W83" s="188"/>
      <c r="X83" s="188"/>
      <c r="Y83" s="188"/>
      <c r="Z83" s="188"/>
      <c r="AA83" s="188"/>
      <c r="AB83" s="188"/>
      <c r="AC83" s="188"/>
      <c r="AD83" s="188"/>
      <c r="AE83" s="188"/>
      <c r="AF83" s="188"/>
      <c r="AG83" s="188"/>
      <c r="AH83" s="188"/>
      <c r="AI83" s="186"/>
    </row>
    <row r="84" spans="1:35" ht="22.15" customHeight="1">
      <c r="A84" s="186">
        <v>6</v>
      </c>
      <c r="B84" s="186"/>
      <c r="C84" s="752" t="s">
        <v>258</v>
      </c>
      <c r="D84" s="753"/>
      <c r="E84" s="753"/>
      <c r="F84" s="753"/>
      <c r="G84" s="794">
        <v>42991</v>
      </c>
      <c r="H84" s="795"/>
      <c r="I84" s="795"/>
      <c r="J84" s="795"/>
      <c r="K84" s="795"/>
      <c r="L84" s="795"/>
      <c r="M84" s="795"/>
      <c r="N84" s="795"/>
      <c r="O84" s="795"/>
      <c r="P84" s="795"/>
      <c r="Q84" s="795"/>
      <c r="R84" s="795"/>
      <c r="S84" s="795"/>
      <c r="T84" s="795"/>
      <c r="U84" s="795"/>
      <c r="V84" s="796"/>
      <c r="W84" s="779" t="s">
        <v>269</v>
      </c>
      <c r="X84" s="780"/>
      <c r="Y84" s="780"/>
      <c r="Z84" s="752"/>
      <c r="AA84" s="779" t="s">
        <v>270</v>
      </c>
      <c r="AB84" s="780"/>
      <c r="AC84" s="780"/>
      <c r="AD84" s="780"/>
      <c r="AE84" s="780"/>
      <c r="AF84" s="780"/>
      <c r="AG84" s="780"/>
      <c r="AH84" s="186"/>
      <c r="AI84" s="186"/>
    </row>
    <row r="85" spans="1:35" ht="22.15" customHeight="1" thickBot="1">
      <c r="A85" s="186">
        <v>7</v>
      </c>
      <c r="B85" s="186"/>
      <c r="C85" s="756" t="s">
        <v>261</v>
      </c>
      <c r="D85" s="757"/>
      <c r="E85" s="757"/>
      <c r="F85" s="757"/>
      <c r="G85" s="797" t="s">
        <v>971</v>
      </c>
      <c r="H85" s="797"/>
      <c r="I85" s="797"/>
      <c r="J85" s="797"/>
      <c r="K85" s="797"/>
      <c r="L85" s="797"/>
      <c r="M85" s="797"/>
      <c r="N85" s="797"/>
      <c r="O85" s="797"/>
      <c r="P85" s="797"/>
      <c r="Q85" s="797"/>
      <c r="R85" s="797"/>
      <c r="S85" s="797"/>
      <c r="T85" s="797"/>
      <c r="U85" s="797"/>
      <c r="V85" s="797"/>
      <c r="W85" s="797"/>
      <c r="X85" s="797"/>
      <c r="Y85" s="797"/>
      <c r="Z85" s="797"/>
      <c r="AA85" s="797"/>
      <c r="AB85" s="797"/>
      <c r="AC85" s="797"/>
      <c r="AD85" s="797"/>
      <c r="AE85" s="797"/>
      <c r="AF85" s="797"/>
      <c r="AG85" s="798"/>
      <c r="AH85" s="186"/>
      <c r="AI85" s="186"/>
    </row>
    <row r="86" spans="1:35" ht="22.15" customHeight="1" thickBot="1">
      <c r="A86" s="186">
        <v>8</v>
      </c>
      <c r="B86" s="186"/>
      <c r="C86" s="186"/>
      <c r="D86" s="186"/>
      <c r="E86" s="186"/>
      <c r="F86" s="186"/>
      <c r="G86" s="186"/>
      <c r="H86" s="186"/>
      <c r="I86" s="186"/>
      <c r="J86" s="186"/>
      <c r="K86" s="186"/>
      <c r="L86" s="186"/>
      <c r="M86" s="186"/>
      <c r="N86" s="186"/>
      <c r="O86" s="186"/>
      <c r="P86" s="186"/>
      <c r="Q86" s="186"/>
      <c r="R86" s="186"/>
      <c r="S86" s="186"/>
      <c r="T86" s="186"/>
      <c r="U86" s="186"/>
      <c r="V86" s="186"/>
      <c r="W86" s="186"/>
      <c r="X86" s="186"/>
      <c r="Y86" s="186"/>
      <c r="Z86" s="186"/>
      <c r="AA86" s="186"/>
      <c r="AB86" s="186"/>
      <c r="AC86" s="186"/>
      <c r="AD86" s="186"/>
      <c r="AE86" s="186"/>
      <c r="AF86" s="186"/>
      <c r="AG86" s="186"/>
      <c r="AH86" s="186"/>
      <c r="AI86" s="186"/>
    </row>
    <row r="87" spans="1:35" ht="22.15" customHeight="1">
      <c r="A87" s="186">
        <v>9</v>
      </c>
      <c r="B87" s="186"/>
      <c r="C87" s="752" t="s">
        <v>262</v>
      </c>
      <c r="D87" s="753"/>
      <c r="E87" s="753"/>
      <c r="F87" s="753"/>
      <c r="G87" s="799" t="s">
        <v>271</v>
      </c>
      <c r="H87" s="799"/>
      <c r="I87" s="799"/>
      <c r="J87" s="799"/>
      <c r="K87" s="799"/>
      <c r="L87" s="799"/>
      <c r="M87" s="799"/>
      <c r="N87" s="799"/>
      <c r="O87" s="799"/>
      <c r="P87" s="799"/>
      <c r="Q87" s="799"/>
      <c r="R87" s="799"/>
      <c r="S87" s="799"/>
      <c r="T87" s="799"/>
      <c r="U87" s="799"/>
      <c r="V87" s="799"/>
      <c r="W87" s="799"/>
      <c r="X87" s="799"/>
      <c r="Y87" s="799"/>
      <c r="Z87" s="799"/>
      <c r="AA87" s="799"/>
      <c r="AB87" s="799"/>
      <c r="AC87" s="799"/>
      <c r="AD87" s="799"/>
      <c r="AE87" s="799"/>
      <c r="AF87" s="799"/>
      <c r="AG87" s="800"/>
      <c r="AH87" s="186"/>
      <c r="AI87" s="186"/>
    </row>
    <row r="88" spans="1:35" ht="22.15" customHeight="1">
      <c r="A88" s="186">
        <v>10</v>
      </c>
      <c r="B88" s="186"/>
      <c r="C88" s="754"/>
      <c r="D88" s="755"/>
      <c r="E88" s="755"/>
      <c r="F88" s="755"/>
      <c r="G88" s="801"/>
      <c r="H88" s="801"/>
      <c r="I88" s="801"/>
      <c r="J88" s="801"/>
      <c r="K88" s="801"/>
      <c r="L88" s="801"/>
      <c r="M88" s="801"/>
      <c r="N88" s="801"/>
      <c r="O88" s="801"/>
      <c r="P88" s="801"/>
      <c r="Q88" s="801"/>
      <c r="R88" s="801"/>
      <c r="S88" s="801"/>
      <c r="T88" s="801"/>
      <c r="U88" s="801"/>
      <c r="V88" s="801"/>
      <c r="W88" s="801"/>
      <c r="X88" s="801"/>
      <c r="Y88" s="801"/>
      <c r="Z88" s="801"/>
      <c r="AA88" s="801"/>
      <c r="AB88" s="801"/>
      <c r="AC88" s="801"/>
      <c r="AD88" s="801"/>
      <c r="AE88" s="801"/>
      <c r="AF88" s="801"/>
      <c r="AG88" s="802"/>
      <c r="AH88" s="186"/>
      <c r="AI88" s="186"/>
    </row>
    <row r="89" spans="1:35" ht="22.15" customHeight="1">
      <c r="A89" s="186">
        <v>11</v>
      </c>
      <c r="B89" s="190"/>
      <c r="C89" s="754"/>
      <c r="D89" s="755"/>
      <c r="E89" s="755"/>
      <c r="F89" s="755"/>
      <c r="G89" s="801"/>
      <c r="H89" s="801"/>
      <c r="I89" s="801"/>
      <c r="J89" s="801"/>
      <c r="K89" s="801"/>
      <c r="L89" s="801"/>
      <c r="M89" s="801"/>
      <c r="N89" s="801"/>
      <c r="O89" s="801"/>
      <c r="P89" s="801"/>
      <c r="Q89" s="801"/>
      <c r="R89" s="801"/>
      <c r="S89" s="801"/>
      <c r="T89" s="801"/>
      <c r="U89" s="801"/>
      <c r="V89" s="801"/>
      <c r="W89" s="801"/>
      <c r="X89" s="801"/>
      <c r="Y89" s="801"/>
      <c r="Z89" s="801"/>
      <c r="AA89" s="801"/>
      <c r="AB89" s="801"/>
      <c r="AC89" s="801"/>
      <c r="AD89" s="801"/>
      <c r="AE89" s="801"/>
      <c r="AF89" s="801"/>
      <c r="AG89" s="802"/>
      <c r="AH89" s="190"/>
      <c r="AI89" s="186"/>
    </row>
    <row r="90" spans="1:35" ht="22.15" customHeight="1" thickBot="1">
      <c r="A90" s="186">
        <v>12</v>
      </c>
      <c r="B90" s="186"/>
      <c r="C90" s="756"/>
      <c r="D90" s="757"/>
      <c r="E90" s="757"/>
      <c r="F90" s="757"/>
      <c r="G90" s="803"/>
      <c r="H90" s="803"/>
      <c r="I90" s="803"/>
      <c r="J90" s="803"/>
      <c r="K90" s="803"/>
      <c r="L90" s="803"/>
      <c r="M90" s="803"/>
      <c r="N90" s="803"/>
      <c r="O90" s="803"/>
      <c r="P90" s="803"/>
      <c r="Q90" s="803"/>
      <c r="R90" s="803"/>
      <c r="S90" s="803"/>
      <c r="T90" s="803"/>
      <c r="U90" s="803"/>
      <c r="V90" s="803"/>
      <c r="W90" s="803"/>
      <c r="X90" s="803"/>
      <c r="Y90" s="803"/>
      <c r="Z90" s="803"/>
      <c r="AA90" s="803"/>
      <c r="AB90" s="803"/>
      <c r="AC90" s="803"/>
      <c r="AD90" s="803"/>
      <c r="AE90" s="803"/>
      <c r="AF90" s="803"/>
      <c r="AG90" s="804"/>
      <c r="AH90" s="186"/>
      <c r="AI90" s="186"/>
    </row>
    <row r="91" spans="1:35" ht="22.15" customHeight="1" thickBot="1">
      <c r="A91" s="186">
        <v>13</v>
      </c>
      <c r="B91" s="186"/>
      <c r="C91" s="186"/>
      <c r="D91" s="193"/>
      <c r="E91" s="193"/>
      <c r="F91" s="193"/>
      <c r="G91" s="193"/>
      <c r="H91" s="186"/>
      <c r="I91" s="186"/>
      <c r="J91" s="186"/>
      <c r="K91" s="186"/>
      <c r="L91" s="186"/>
      <c r="M91" s="186"/>
      <c r="N91" s="186"/>
      <c r="O91" s="186"/>
      <c r="P91" s="186"/>
      <c r="Q91" s="186"/>
      <c r="R91" s="186"/>
      <c r="S91" s="186"/>
      <c r="T91" s="186"/>
      <c r="U91" s="186"/>
      <c r="V91" s="186"/>
      <c r="W91" s="186"/>
      <c r="X91" s="186"/>
      <c r="Y91" s="186"/>
      <c r="Z91" s="186"/>
      <c r="AA91" s="186"/>
      <c r="AB91" s="186"/>
      <c r="AC91" s="194"/>
      <c r="AD91" s="194"/>
      <c r="AE91" s="194"/>
      <c r="AF91" s="194"/>
      <c r="AG91" s="186"/>
      <c r="AH91" s="186"/>
      <c r="AI91" s="186"/>
    </row>
    <row r="92" spans="1:35" ht="22.15" customHeight="1">
      <c r="A92" s="186">
        <v>14</v>
      </c>
      <c r="B92" s="186"/>
      <c r="C92" s="737" t="s">
        <v>263</v>
      </c>
      <c r="D92" s="737"/>
      <c r="E92" s="737"/>
      <c r="F92" s="738"/>
      <c r="G92" s="779" t="s">
        <v>266</v>
      </c>
      <c r="H92" s="780"/>
      <c r="I92" s="780"/>
      <c r="J92" s="780"/>
      <c r="K92" s="780"/>
      <c r="L92" s="780"/>
      <c r="M92" s="780"/>
      <c r="N92" s="780"/>
      <c r="O92" s="780"/>
      <c r="P92" s="780"/>
      <c r="Q92" s="780"/>
      <c r="R92" s="780"/>
      <c r="S92" s="780"/>
      <c r="T92" s="780"/>
      <c r="U92" s="780"/>
      <c r="V92" s="780"/>
      <c r="W92" s="780"/>
      <c r="X92" s="780"/>
      <c r="Y92" s="780"/>
      <c r="Z92" s="780"/>
      <c r="AA92" s="752"/>
      <c r="AB92" s="779" t="s">
        <v>272</v>
      </c>
      <c r="AC92" s="780"/>
      <c r="AD92" s="752"/>
      <c r="AE92" s="781" t="s">
        <v>267</v>
      </c>
      <c r="AF92" s="782"/>
      <c r="AG92" s="782"/>
      <c r="AH92" s="186"/>
      <c r="AI92" s="186"/>
    </row>
    <row r="93" spans="1:35" ht="22.15" customHeight="1">
      <c r="A93" s="186">
        <v>15</v>
      </c>
      <c r="B93" s="186"/>
      <c r="C93" s="767"/>
      <c r="D93" s="767"/>
      <c r="E93" s="767"/>
      <c r="F93" s="768"/>
      <c r="G93" s="764" t="s">
        <v>275</v>
      </c>
      <c r="H93" s="765"/>
      <c r="I93" s="765"/>
      <c r="J93" s="765"/>
      <c r="K93" s="765"/>
      <c r="L93" s="765"/>
      <c r="M93" s="765"/>
      <c r="N93" s="765"/>
      <c r="O93" s="765"/>
      <c r="P93" s="765"/>
      <c r="Q93" s="765"/>
      <c r="R93" s="765"/>
      <c r="S93" s="765"/>
      <c r="T93" s="765"/>
      <c r="U93" s="765"/>
      <c r="V93" s="765"/>
      <c r="W93" s="765"/>
      <c r="X93" s="765"/>
      <c r="Y93" s="765"/>
      <c r="Z93" s="765"/>
      <c r="AA93" s="766"/>
      <c r="AB93" s="783" t="s">
        <v>107</v>
      </c>
      <c r="AC93" s="784"/>
      <c r="AD93" s="785"/>
      <c r="AE93" s="786"/>
      <c r="AF93" s="787"/>
      <c r="AG93" s="787"/>
      <c r="AH93" s="186"/>
      <c r="AI93" s="186"/>
    </row>
    <row r="94" spans="1:35" ht="22.15" customHeight="1">
      <c r="A94" s="186">
        <v>16</v>
      </c>
      <c r="B94" s="186"/>
      <c r="C94" s="767"/>
      <c r="D94" s="767"/>
      <c r="E94" s="767"/>
      <c r="F94" s="768"/>
      <c r="G94" s="788" t="s">
        <v>273</v>
      </c>
      <c r="H94" s="789"/>
      <c r="I94" s="789"/>
      <c r="J94" s="789"/>
      <c r="K94" s="789"/>
      <c r="L94" s="789"/>
      <c r="M94" s="789"/>
      <c r="N94" s="789"/>
      <c r="O94" s="789"/>
      <c r="P94" s="789"/>
      <c r="Q94" s="789"/>
      <c r="R94" s="789"/>
      <c r="S94" s="789"/>
      <c r="T94" s="789"/>
      <c r="U94" s="789"/>
      <c r="V94" s="789"/>
      <c r="W94" s="789"/>
      <c r="X94" s="789"/>
      <c r="Y94" s="789"/>
      <c r="Z94" s="789"/>
      <c r="AA94" s="790"/>
      <c r="AB94" s="761"/>
      <c r="AC94" s="767"/>
      <c r="AD94" s="768"/>
      <c r="AE94" s="769"/>
      <c r="AF94" s="770"/>
      <c r="AG94" s="770"/>
      <c r="AH94" s="186"/>
      <c r="AI94" s="186"/>
    </row>
    <row r="95" spans="1:35" ht="22.15" customHeight="1">
      <c r="A95" s="186">
        <v>17</v>
      </c>
      <c r="B95" s="186"/>
      <c r="C95" s="767"/>
      <c r="D95" s="767"/>
      <c r="E95" s="767"/>
      <c r="F95" s="768"/>
      <c r="G95" s="791" t="s">
        <v>274</v>
      </c>
      <c r="H95" s="792"/>
      <c r="I95" s="792"/>
      <c r="J95" s="792"/>
      <c r="K95" s="792"/>
      <c r="L95" s="792"/>
      <c r="M95" s="792"/>
      <c r="N95" s="792"/>
      <c r="O95" s="792"/>
      <c r="P95" s="792"/>
      <c r="Q95" s="792"/>
      <c r="R95" s="792"/>
      <c r="S95" s="792"/>
      <c r="T95" s="792"/>
      <c r="U95" s="792"/>
      <c r="V95" s="792"/>
      <c r="W95" s="792"/>
      <c r="X95" s="792"/>
      <c r="Y95" s="792"/>
      <c r="Z95" s="792"/>
      <c r="AA95" s="793"/>
      <c r="AB95" s="761" t="s">
        <v>270</v>
      </c>
      <c r="AC95" s="767"/>
      <c r="AD95" s="768"/>
      <c r="AE95" s="769"/>
      <c r="AF95" s="770"/>
      <c r="AG95" s="770"/>
      <c r="AH95" s="186"/>
      <c r="AI95" s="186"/>
    </row>
    <row r="96" spans="1:35" ht="22.15" customHeight="1">
      <c r="A96" s="186">
        <v>18</v>
      </c>
      <c r="B96" s="186"/>
      <c r="C96" s="767"/>
      <c r="D96" s="767"/>
      <c r="E96" s="767"/>
      <c r="F96" s="768"/>
      <c r="G96" s="764"/>
      <c r="H96" s="765"/>
      <c r="I96" s="765"/>
      <c r="J96" s="765"/>
      <c r="K96" s="765"/>
      <c r="L96" s="765"/>
      <c r="M96" s="765"/>
      <c r="N96" s="765"/>
      <c r="O96" s="765"/>
      <c r="P96" s="765"/>
      <c r="Q96" s="765"/>
      <c r="R96" s="765"/>
      <c r="S96" s="765"/>
      <c r="T96" s="765"/>
      <c r="U96" s="765"/>
      <c r="V96" s="765"/>
      <c r="W96" s="765"/>
      <c r="X96" s="765"/>
      <c r="Y96" s="765"/>
      <c r="Z96" s="765"/>
      <c r="AA96" s="766"/>
      <c r="AB96" s="761"/>
      <c r="AC96" s="767"/>
      <c r="AD96" s="768"/>
      <c r="AE96" s="769"/>
      <c r="AF96" s="770"/>
      <c r="AG96" s="770"/>
      <c r="AH96" s="186"/>
      <c r="AI96" s="186"/>
    </row>
    <row r="97" spans="1:35" ht="22.15" customHeight="1">
      <c r="A97" s="186">
        <v>19</v>
      </c>
      <c r="B97" s="186"/>
      <c r="C97" s="767"/>
      <c r="D97" s="767"/>
      <c r="E97" s="767"/>
      <c r="F97" s="768"/>
      <c r="G97" s="764" t="s">
        <v>281</v>
      </c>
      <c r="H97" s="765"/>
      <c r="I97" s="765"/>
      <c r="J97" s="765"/>
      <c r="K97" s="765"/>
      <c r="L97" s="765"/>
      <c r="M97" s="765"/>
      <c r="N97" s="765"/>
      <c r="O97" s="765"/>
      <c r="P97" s="765"/>
      <c r="Q97" s="765"/>
      <c r="R97" s="765"/>
      <c r="S97" s="765"/>
      <c r="T97" s="765"/>
      <c r="U97" s="765"/>
      <c r="V97" s="765"/>
      <c r="W97" s="765"/>
      <c r="X97" s="765"/>
      <c r="Y97" s="765"/>
      <c r="Z97" s="765"/>
      <c r="AA97" s="766"/>
      <c r="AB97" s="761" t="s">
        <v>107</v>
      </c>
      <c r="AC97" s="767"/>
      <c r="AD97" s="768"/>
      <c r="AE97" s="769"/>
      <c r="AF97" s="770"/>
      <c r="AG97" s="770"/>
      <c r="AH97" s="186"/>
      <c r="AI97" s="186"/>
    </row>
    <row r="98" spans="1:35" ht="22.15" customHeight="1">
      <c r="A98" s="186">
        <v>20</v>
      </c>
      <c r="B98" s="186"/>
      <c r="C98" s="767"/>
      <c r="D98" s="767"/>
      <c r="E98" s="767"/>
      <c r="F98" s="768"/>
      <c r="G98" s="788" t="s">
        <v>282</v>
      </c>
      <c r="H98" s="789"/>
      <c r="I98" s="789"/>
      <c r="J98" s="789"/>
      <c r="K98" s="789"/>
      <c r="L98" s="789"/>
      <c r="M98" s="789"/>
      <c r="N98" s="789"/>
      <c r="O98" s="789"/>
      <c r="P98" s="789"/>
      <c r="Q98" s="789"/>
      <c r="R98" s="789"/>
      <c r="S98" s="789"/>
      <c r="T98" s="789"/>
      <c r="U98" s="789"/>
      <c r="V98" s="789"/>
      <c r="W98" s="789"/>
      <c r="X98" s="789"/>
      <c r="Y98" s="789"/>
      <c r="Z98" s="789"/>
      <c r="AA98" s="790"/>
      <c r="AB98" s="761"/>
      <c r="AC98" s="767"/>
      <c r="AD98" s="768"/>
      <c r="AE98" s="769"/>
      <c r="AF98" s="770"/>
      <c r="AG98" s="770"/>
      <c r="AH98" s="186"/>
      <c r="AI98" s="186"/>
    </row>
    <row r="99" spans="1:35" ht="22.15" customHeight="1">
      <c r="A99" s="186">
        <v>21</v>
      </c>
      <c r="B99" s="186"/>
      <c r="C99" s="767"/>
      <c r="D99" s="767"/>
      <c r="E99" s="767"/>
      <c r="F99" s="768"/>
      <c r="G99" s="791" t="s">
        <v>283</v>
      </c>
      <c r="H99" s="792"/>
      <c r="I99" s="792"/>
      <c r="J99" s="792"/>
      <c r="K99" s="792"/>
      <c r="L99" s="792"/>
      <c r="M99" s="792"/>
      <c r="N99" s="792"/>
      <c r="O99" s="792"/>
      <c r="P99" s="792"/>
      <c r="Q99" s="792"/>
      <c r="R99" s="792"/>
      <c r="S99" s="792"/>
      <c r="T99" s="792"/>
      <c r="U99" s="792"/>
      <c r="V99" s="792"/>
      <c r="W99" s="792"/>
      <c r="X99" s="792"/>
      <c r="Y99" s="792"/>
      <c r="Z99" s="792"/>
      <c r="AA99" s="793"/>
      <c r="AB99" s="761" t="s">
        <v>270</v>
      </c>
      <c r="AC99" s="767"/>
      <c r="AD99" s="768"/>
      <c r="AE99" s="769"/>
      <c r="AF99" s="770"/>
      <c r="AG99" s="770"/>
      <c r="AH99" s="186"/>
      <c r="AI99" s="186"/>
    </row>
    <row r="100" spans="1:35" ht="22.15" customHeight="1">
      <c r="A100" s="186">
        <v>27</v>
      </c>
      <c r="C100" s="767"/>
      <c r="D100" s="767"/>
      <c r="E100" s="767"/>
      <c r="F100" s="768"/>
      <c r="G100" s="764"/>
      <c r="H100" s="765"/>
      <c r="I100" s="765"/>
      <c r="J100" s="765"/>
      <c r="K100" s="765"/>
      <c r="L100" s="765"/>
      <c r="M100" s="765"/>
      <c r="N100" s="765"/>
      <c r="O100" s="765"/>
      <c r="P100" s="765"/>
      <c r="Q100" s="765"/>
      <c r="R100" s="765"/>
      <c r="S100" s="765"/>
      <c r="T100" s="765"/>
      <c r="U100" s="765"/>
      <c r="V100" s="765"/>
      <c r="W100" s="765"/>
      <c r="X100" s="765"/>
      <c r="Y100" s="765"/>
      <c r="Z100" s="765"/>
      <c r="AA100" s="766"/>
      <c r="AB100" s="761"/>
      <c r="AC100" s="767"/>
      <c r="AD100" s="768"/>
      <c r="AE100" s="769"/>
      <c r="AF100" s="770"/>
      <c r="AG100" s="770"/>
    </row>
    <row r="101" spans="1:35" ht="22.15" customHeight="1">
      <c r="A101" s="186">
        <v>28</v>
      </c>
      <c r="B101" s="186"/>
      <c r="C101" s="767"/>
      <c r="D101" s="767"/>
      <c r="E101" s="767"/>
      <c r="F101" s="768"/>
      <c r="G101" s="764" t="s">
        <v>2690</v>
      </c>
      <c r="H101" s="765"/>
      <c r="I101" s="765"/>
      <c r="J101" s="765"/>
      <c r="K101" s="765"/>
      <c r="L101" s="765"/>
      <c r="M101" s="765"/>
      <c r="N101" s="765"/>
      <c r="O101" s="765"/>
      <c r="P101" s="765"/>
      <c r="Q101" s="765"/>
      <c r="R101" s="765"/>
      <c r="S101" s="765"/>
      <c r="T101" s="765"/>
      <c r="U101" s="765"/>
      <c r="V101" s="765"/>
      <c r="W101" s="765"/>
      <c r="X101" s="765"/>
      <c r="Y101" s="765"/>
      <c r="Z101" s="765"/>
      <c r="AA101" s="766"/>
      <c r="AB101" s="761" t="s">
        <v>277</v>
      </c>
      <c r="AC101" s="767"/>
      <c r="AD101" s="768"/>
      <c r="AE101" s="769"/>
      <c r="AF101" s="770"/>
      <c r="AG101" s="770"/>
      <c r="AH101" s="186"/>
      <c r="AI101" s="186"/>
    </row>
    <row r="102" spans="1:35" ht="22.15" customHeight="1">
      <c r="A102" s="186">
        <v>29</v>
      </c>
      <c r="B102" s="186"/>
      <c r="C102" s="767"/>
      <c r="D102" s="767"/>
      <c r="E102" s="767"/>
      <c r="F102" s="768"/>
      <c r="G102" s="788" t="s">
        <v>2691</v>
      </c>
      <c r="H102" s="789"/>
      <c r="I102" s="789"/>
      <c r="J102" s="789"/>
      <c r="K102" s="789"/>
      <c r="L102" s="789"/>
      <c r="M102" s="789"/>
      <c r="N102" s="789"/>
      <c r="O102" s="789"/>
      <c r="P102" s="789"/>
      <c r="Q102" s="789"/>
      <c r="R102" s="789"/>
      <c r="S102" s="789"/>
      <c r="T102" s="789"/>
      <c r="U102" s="789"/>
      <c r="V102" s="789"/>
      <c r="W102" s="789"/>
      <c r="X102" s="789"/>
      <c r="Y102" s="789"/>
      <c r="Z102" s="789"/>
      <c r="AA102" s="790"/>
      <c r="AB102" s="761"/>
      <c r="AC102" s="767"/>
      <c r="AD102" s="768"/>
      <c r="AE102" s="769"/>
      <c r="AF102" s="770"/>
      <c r="AG102" s="770"/>
      <c r="AH102" s="186"/>
      <c r="AI102" s="186"/>
    </row>
    <row r="103" spans="1:35" ht="22.15" customHeight="1">
      <c r="A103" s="186">
        <v>30</v>
      </c>
      <c r="B103" s="186"/>
      <c r="C103" s="767"/>
      <c r="D103" s="767"/>
      <c r="E103" s="767"/>
      <c r="F103" s="768"/>
      <c r="G103" s="788" t="s">
        <v>280</v>
      </c>
      <c r="H103" s="789"/>
      <c r="I103" s="789"/>
      <c r="J103" s="789"/>
      <c r="K103" s="789"/>
      <c r="L103" s="789"/>
      <c r="M103" s="789"/>
      <c r="N103" s="789"/>
      <c r="O103" s="789"/>
      <c r="P103" s="789"/>
      <c r="Q103" s="789"/>
      <c r="R103" s="789"/>
      <c r="S103" s="789"/>
      <c r="T103" s="789"/>
      <c r="U103" s="789"/>
      <c r="V103" s="789"/>
      <c r="W103" s="789"/>
      <c r="X103" s="789"/>
      <c r="Y103" s="789"/>
      <c r="Z103" s="789"/>
      <c r="AA103" s="790"/>
      <c r="AB103" s="761"/>
      <c r="AC103" s="767"/>
      <c r="AD103" s="768"/>
      <c r="AE103" s="769"/>
      <c r="AF103" s="770"/>
      <c r="AG103" s="770"/>
      <c r="AH103" s="186"/>
      <c r="AI103" s="186"/>
    </row>
    <row r="104" spans="1:35" ht="22.15" customHeight="1">
      <c r="A104" s="186">
        <v>22</v>
      </c>
      <c r="B104" s="186"/>
      <c r="C104" s="767"/>
      <c r="D104" s="767"/>
      <c r="E104" s="767"/>
      <c r="F104" s="768"/>
      <c r="G104" s="764"/>
      <c r="H104" s="765"/>
      <c r="I104" s="765"/>
      <c r="J104" s="765"/>
      <c r="K104" s="765"/>
      <c r="L104" s="765"/>
      <c r="M104" s="765"/>
      <c r="N104" s="765"/>
      <c r="O104" s="765"/>
      <c r="P104" s="765"/>
      <c r="Q104" s="765"/>
      <c r="R104" s="765"/>
      <c r="S104" s="765"/>
      <c r="T104" s="765"/>
      <c r="U104" s="765"/>
      <c r="V104" s="765"/>
      <c r="W104" s="765"/>
      <c r="X104" s="765"/>
      <c r="Y104" s="765"/>
      <c r="Z104" s="765"/>
      <c r="AA104" s="766"/>
      <c r="AB104" s="761"/>
      <c r="AC104" s="767"/>
      <c r="AD104" s="768"/>
      <c r="AE104" s="769"/>
      <c r="AF104" s="770"/>
      <c r="AG104" s="770"/>
      <c r="AH104" s="186"/>
      <c r="AI104" s="186"/>
    </row>
    <row r="105" spans="1:35" ht="22.15" customHeight="1" thickBot="1">
      <c r="A105" s="186">
        <v>23</v>
      </c>
      <c r="B105" s="186"/>
      <c r="C105" s="739"/>
      <c r="D105" s="739"/>
      <c r="E105" s="739"/>
      <c r="F105" s="740"/>
      <c r="G105" s="771" t="s">
        <v>278</v>
      </c>
      <c r="H105" s="772"/>
      <c r="I105" s="772"/>
      <c r="J105" s="772"/>
      <c r="K105" s="772"/>
      <c r="L105" s="772"/>
      <c r="M105" s="772"/>
      <c r="N105" s="772"/>
      <c r="O105" s="772"/>
      <c r="P105" s="772"/>
      <c r="Q105" s="772"/>
      <c r="R105" s="772"/>
      <c r="S105" s="772"/>
      <c r="T105" s="772"/>
      <c r="U105" s="772"/>
      <c r="V105" s="772"/>
      <c r="W105" s="772"/>
      <c r="X105" s="772"/>
      <c r="Y105" s="772"/>
      <c r="Z105" s="772"/>
      <c r="AA105" s="773"/>
      <c r="AB105" s="763" t="s">
        <v>276</v>
      </c>
      <c r="AC105" s="739"/>
      <c r="AD105" s="740"/>
      <c r="AE105" s="774"/>
      <c r="AF105" s="775"/>
      <c r="AG105" s="775"/>
      <c r="AH105" s="186"/>
      <c r="AI105" s="186"/>
    </row>
    <row r="106" spans="1:35" ht="22.15" customHeight="1" thickBot="1">
      <c r="A106" s="186">
        <v>24</v>
      </c>
      <c r="C106" s="186"/>
      <c r="D106" s="186"/>
      <c r="E106" s="186"/>
      <c r="F106" s="186"/>
      <c r="G106" s="186"/>
      <c r="H106" s="195"/>
      <c r="I106" s="195"/>
      <c r="J106" s="195"/>
      <c r="K106" s="195"/>
      <c r="L106" s="195"/>
      <c r="M106" s="195"/>
      <c r="N106" s="195"/>
      <c r="O106" s="195"/>
      <c r="P106" s="195"/>
      <c r="Q106" s="195"/>
      <c r="R106" s="195"/>
      <c r="S106" s="195"/>
      <c r="T106" s="195"/>
      <c r="U106" s="195"/>
      <c r="V106" s="195"/>
      <c r="W106" s="195"/>
      <c r="X106" s="195"/>
      <c r="Y106" s="195"/>
      <c r="Z106" s="195"/>
      <c r="AA106" s="195"/>
      <c r="AB106" s="195"/>
      <c r="AC106" s="186"/>
      <c r="AD106" s="186"/>
      <c r="AE106" s="186"/>
      <c r="AF106" s="186"/>
      <c r="AG106" s="186"/>
    </row>
    <row r="107" spans="1:35" ht="22.15" customHeight="1">
      <c r="A107" s="186">
        <v>25</v>
      </c>
      <c r="C107" s="737" t="s">
        <v>265</v>
      </c>
      <c r="D107" s="737"/>
      <c r="E107" s="737"/>
      <c r="F107" s="738"/>
      <c r="G107" s="741" t="s">
        <v>266</v>
      </c>
      <c r="H107" s="742"/>
      <c r="I107" s="742"/>
      <c r="J107" s="742"/>
      <c r="K107" s="742"/>
      <c r="L107" s="742"/>
      <c r="M107" s="742"/>
      <c r="N107" s="742"/>
      <c r="O107" s="742"/>
      <c r="P107" s="742"/>
      <c r="Q107" s="742"/>
      <c r="R107" s="742"/>
      <c r="S107" s="742"/>
      <c r="T107" s="742"/>
      <c r="U107" s="742"/>
      <c r="V107" s="742"/>
      <c r="W107" s="742"/>
      <c r="X107" s="742"/>
      <c r="Y107" s="743"/>
      <c r="Z107" s="744" t="s">
        <v>268</v>
      </c>
      <c r="AA107" s="742"/>
      <c r="AB107" s="742"/>
      <c r="AC107" s="742"/>
      <c r="AD107" s="742"/>
      <c r="AE107" s="742"/>
      <c r="AF107" s="742"/>
      <c r="AG107" s="745"/>
    </row>
    <row r="108" spans="1:35" ht="22.15" customHeight="1" thickBot="1">
      <c r="A108" s="186">
        <v>26</v>
      </c>
      <c r="C108" s="739"/>
      <c r="D108" s="739"/>
      <c r="E108" s="739"/>
      <c r="F108" s="740"/>
      <c r="G108" s="746" t="s">
        <v>972</v>
      </c>
      <c r="H108" s="747"/>
      <c r="I108" s="747"/>
      <c r="J108" s="747"/>
      <c r="K108" s="747"/>
      <c r="L108" s="747"/>
      <c r="M108" s="747"/>
      <c r="N108" s="747"/>
      <c r="O108" s="747"/>
      <c r="P108" s="747"/>
      <c r="Q108" s="747"/>
      <c r="R108" s="747"/>
      <c r="S108" s="747"/>
      <c r="T108" s="747"/>
      <c r="U108" s="747"/>
      <c r="V108" s="747"/>
      <c r="W108" s="747"/>
      <c r="X108" s="747"/>
      <c r="Y108" s="748"/>
      <c r="Z108" s="749" t="s">
        <v>279</v>
      </c>
      <c r="AA108" s="750"/>
      <c r="AB108" s="750"/>
      <c r="AC108" s="750"/>
      <c r="AD108" s="750"/>
      <c r="AE108" s="750"/>
      <c r="AF108" s="750"/>
      <c r="AG108" s="751"/>
    </row>
    <row r="109" spans="1:35" ht="22.15" customHeight="1" thickBot="1">
      <c r="A109" s="186">
        <v>31</v>
      </c>
      <c r="B109" s="186"/>
      <c r="C109" s="186"/>
      <c r="D109" s="186"/>
      <c r="E109" s="186"/>
      <c r="F109" s="186"/>
      <c r="G109" s="186"/>
      <c r="H109" s="186"/>
      <c r="I109" s="186"/>
      <c r="J109" s="186"/>
      <c r="K109" s="186"/>
      <c r="L109" s="186"/>
      <c r="M109" s="186"/>
      <c r="N109" s="186"/>
      <c r="O109" s="186"/>
      <c r="P109" s="186"/>
      <c r="Q109" s="186"/>
      <c r="R109" s="186"/>
      <c r="S109" s="186"/>
      <c r="T109" s="186"/>
      <c r="U109" s="186"/>
      <c r="V109" s="186"/>
      <c r="W109" s="186"/>
      <c r="X109" s="186"/>
      <c r="Y109" s="186"/>
      <c r="Z109" s="186"/>
      <c r="AA109" s="186"/>
      <c r="AB109" s="186"/>
      <c r="AC109" s="186"/>
      <c r="AD109" s="186"/>
      <c r="AE109" s="186"/>
      <c r="AF109" s="186"/>
      <c r="AG109" s="186"/>
      <c r="AH109" s="186"/>
      <c r="AI109" s="186"/>
    </row>
    <row r="110" spans="1:35" ht="22.15" customHeight="1">
      <c r="A110" s="186">
        <v>32</v>
      </c>
      <c r="B110" s="186"/>
      <c r="C110" s="752" t="s">
        <v>264</v>
      </c>
      <c r="D110" s="753"/>
      <c r="E110" s="753"/>
      <c r="F110" s="753"/>
      <c r="G110" s="758"/>
      <c r="H110" s="758"/>
      <c r="I110" s="758"/>
      <c r="J110" s="758"/>
      <c r="K110" s="758"/>
      <c r="L110" s="758"/>
      <c r="M110" s="758"/>
      <c r="N110" s="758"/>
      <c r="O110" s="758"/>
      <c r="P110" s="758"/>
      <c r="Q110" s="758"/>
      <c r="R110" s="758"/>
      <c r="S110" s="758"/>
      <c r="T110" s="758"/>
      <c r="U110" s="758"/>
      <c r="V110" s="758"/>
      <c r="W110" s="758"/>
      <c r="X110" s="758"/>
      <c r="Y110" s="758"/>
      <c r="Z110" s="758"/>
      <c r="AA110" s="758"/>
      <c r="AB110" s="758"/>
      <c r="AC110" s="758"/>
      <c r="AD110" s="758"/>
      <c r="AE110" s="758"/>
      <c r="AF110" s="758"/>
      <c r="AG110" s="759"/>
      <c r="AH110" s="186"/>
      <c r="AI110" s="186"/>
    </row>
    <row r="111" spans="1:35" s="186" customFormat="1" ht="22.15" customHeight="1">
      <c r="A111" s="186">
        <v>33</v>
      </c>
      <c r="C111" s="754"/>
      <c r="D111" s="755"/>
      <c r="E111" s="755"/>
      <c r="F111" s="755"/>
      <c r="G111" s="760"/>
      <c r="H111" s="760"/>
      <c r="I111" s="760"/>
      <c r="J111" s="760"/>
      <c r="K111" s="760"/>
      <c r="L111" s="760"/>
      <c r="M111" s="760"/>
      <c r="N111" s="760"/>
      <c r="O111" s="760"/>
      <c r="P111" s="760"/>
      <c r="Q111" s="760"/>
      <c r="R111" s="760"/>
      <c r="S111" s="760"/>
      <c r="T111" s="760"/>
      <c r="U111" s="760"/>
      <c r="V111" s="760"/>
      <c r="W111" s="760"/>
      <c r="X111" s="760"/>
      <c r="Y111" s="760"/>
      <c r="Z111" s="760"/>
      <c r="AA111" s="760"/>
      <c r="AB111" s="760"/>
      <c r="AC111" s="760"/>
      <c r="AD111" s="760"/>
      <c r="AE111" s="760"/>
      <c r="AF111" s="760"/>
      <c r="AG111" s="761"/>
    </row>
    <row r="112" spans="1:35" s="186" customFormat="1" ht="22.15" customHeight="1">
      <c r="A112" s="186">
        <v>34</v>
      </c>
      <c r="B112" s="193"/>
      <c r="C112" s="754"/>
      <c r="D112" s="755"/>
      <c r="E112" s="755"/>
      <c r="F112" s="755"/>
      <c r="G112" s="760"/>
      <c r="H112" s="760"/>
      <c r="I112" s="760"/>
      <c r="J112" s="760"/>
      <c r="K112" s="760"/>
      <c r="L112" s="760"/>
      <c r="M112" s="760"/>
      <c r="N112" s="760"/>
      <c r="O112" s="760"/>
      <c r="P112" s="760"/>
      <c r="Q112" s="760"/>
      <c r="R112" s="760"/>
      <c r="S112" s="760"/>
      <c r="T112" s="760"/>
      <c r="U112" s="760"/>
      <c r="V112" s="760"/>
      <c r="W112" s="760"/>
      <c r="X112" s="760"/>
      <c r="Y112" s="760"/>
      <c r="Z112" s="760"/>
      <c r="AA112" s="760"/>
      <c r="AB112" s="760"/>
      <c r="AC112" s="760"/>
      <c r="AD112" s="760"/>
      <c r="AE112" s="760"/>
      <c r="AF112" s="760"/>
      <c r="AG112" s="761"/>
      <c r="AH112" s="193"/>
    </row>
    <row r="113" spans="1:35" s="186" customFormat="1" ht="22.15" customHeight="1">
      <c r="A113" s="186">
        <v>35</v>
      </c>
      <c r="B113" s="193"/>
      <c r="C113" s="754"/>
      <c r="D113" s="755"/>
      <c r="E113" s="755"/>
      <c r="F113" s="755"/>
      <c r="G113" s="760"/>
      <c r="H113" s="760"/>
      <c r="I113" s="760"/>
      <c r="J113" s="760"/>
      <c r="K113" s="760"/>
      <c r="L113" s="760"/>
      <c r="M113" s="760"/>
      <c r="N113" s="760"/>
      <c r="O113" s="760"/>
      <c r="P113" s="760"/>
      <c r="Q113" s="760"/>
      <c r="R113" s="760"/>
      <c r="S113" s="760"/>
      <c r="T113" s="760"/>
      <c r="U113" s="760"/>
      <c r="V113" s="760"/>
      <c r="W113" s="760"/>
      <c r="X113" s="760"/>
      <c r="Y113" s="760"/>
      <c r="Z113" s="760"/>
      <c r="AA113" s="760"/>
      <c r="AB113" s="760"/>
      <c r="AC113" s="760"/>
      <c r="AD113" s="760"/>
      <c r="AE113" s="760"/>
      <c r="AF113" s="760"/>
      <c r="AG113" s="761"/>
      <c r="AH113" s="193"/>
    </row>
    <row r="114" spans="1:35" s="186" customFormat="1" ht="22.15" customHeight="1" thickBot="1">
      <c r="A114" s="186">
        <v>36</v>
      </c>
      <c r="B114" s="193"/>
      <c r="C114" s="756"/>
      <c r="D114" s="757"/>
      <c r="E114" s="757"/>
      <c r="F114" s="757"/>
      <c r="G114" s="762"/>
      <c r="H114" s="762"/>
      <c r="I114" s="762"/>
      <c r="J114" s="762"/>
      <c r="K114" s="762"/>
      <c r="L114" s="762"/>
      <c r="M114" s="762"/>
      <c r="N114" s="762"/>
      <c r="O114" s="762"/>
      <c r="P114" s="762"/>
      <c r="Q114" s="762"/>
      <c r="R114" s="762"/>
      <c r="S114" s="762"/>
      <c r="T114" s="762"/>
      <c r="U114" s="762"/>
      <c r="V114" s="762"/>
      <c r="W114" s="762"/>
      <c r="X114" s="762"/>
      <c r="Y114" s="762"/>
      <c r="Z114" s="762"/>
      <c r="AA114" s="762"/>
      <c r="AB114" s="762"/>
      <c r="AC114" s="762"/>
      <c r="AD114" s="762"/>
      <c r="AE114" s="762"/>
      <c r="AF114" s="762"/>
      <c r="AG114" s="763"/>
      <c r="AH114" s="193"/>
    </row>
    <row r="115" spans="1:35" s="186" customFormat="1" ht="22.15" customHeight="1">
      <c r="A115" s="186">
        <v>37</v>
      </c>
      <c r="B115" s="193"/>
      <c r="C115" s="193"/>
      <c r="D115" s="193"/>
      <c r="E115" s="193"/>
      <c r="F115" s="193"/>
      <c r="G115" s="193"/>
      <c r="H115" s="193"/>
      <c r="I115" s="193"/>
      <c r="J115" s="193"/>
      <c r="K115" s="193"/>
      <c r="L115" s="193"/>
      <c r="M115" s="193"/>
      <c r="N115" s="193"/>
      <c r="O115" s="193"/>
      <c r="P115" s="193"/>
      <c r="Q115" s="193"/>
      <c r="R115" s="193"/>
      <c r="S115" s="193"/>
      <c r="T115" s="193"/>
      <c r="U115" s="193"/>
      <c r="V115" s="193"/>
      <c r="W115" s="193"/>
      <c r="X115" s="193"/>
      <c r="Y115" s="193"/>
      <c r="Z115" s="193"/>
      <c r="AA115" s="193"/>
      <c r="AB115" s="193"/>
      <c r="AC115" s="193"/>
      <c r="AD115" s="193"/>
      <c r="AE115" s="193"/>
      <c r="AF115" s="193"/>
      <c r="AG115" s="193"/>
      <c r="AH115" s="193"/>
    </row>
    <row r="116" spans="1:35" s="186" customFormat="1" ht="22.15" customHeight="1" thickBot="1">
      <c r="A116" s="186">
        <v>38</v>
      </c>
      <c r="B116" s="192"/>
      <c r="C116" s="192"/>
      <c r="D116" s="192"/>
      <c r="E116" s="192"/>
      <c r="F116" s="192"/>
      <c r="G116" s="192"/>
      <c r="H116" s="192"/>
      <c r="I116" s="192"/>
      <c r="J116" s="192"/>
      <c r="K116" s="192"/>
      <c r="L116" s="192"/>
      <c r="M116" s="192"/>
      <c r="N116" s="192"/>
      <c r="O116" s="192"/>
      <c r="P116" s="192"/>
      <c r="Q116" s="192"/>
      <c r="R116" s="192"/>
      <c r="S116" s="192"/>
      <c r="T116" s="192"/>
      <c r="U116" s="192"/>
      <c r="V116" s="192"/>
      <c r="W116" s="192"/>
      <c r="X116" s="192"/>
      <c r="Y116" s="192"/>
      <c r="Z116" s="192"/>
      <c r="AA116" s="192"/>
      <c r="AB116" s="192"/>
      <c r="AC116" s="192"/>
      <c r="AD116" s="192"/>
      <c r="AE116" s="192"/>
      <c r="AF116" s="192"/>
      <c r="AG116" s="192"/>
      <c r="AH116" s="192"/>
    </row>
    <row r="117" spans="1:35" ht="22.15" customHeight="1" thickBot="1">
      <c r="A117" s="186">
        <v>39</v>
      </c>
      <c r="B117" s="736" t="s">
        <v>98</v>
      </c>
      <c r="C117" s="736"/>
      <c r="D117" s="736"/>
      <c r="E117" s="736"/>
      <c r="F117" s="736"/>
      <c r="G117" s="736"/>
      <c r="H117" s="736"/>
      <c r="I117" s="736"/>
      <c r="J117" s="736"/>
      <c r="K117" s="736"/>
      <c r="L117" s="736"/>
      <c r="M117" s="736"/>
      <c r="N117" s="736"/>
      <c r="O117" s="736"/>
      <c r="P117" s="736"/>
      <c r="Q117" s="736"/>
      <c r="R117" s="736"/>
      <c r="S117" s="736"/>
      <c r="T117" s="736"/>
      <c r="U117" s="736"/>
      <c r="V117" s="736"/>
      <c r="W117" s="736"/>
      <c r="X117" s="736"/>
      <c r="Y117" s="736"/>
      <c r="Z117" s="736"/>
      <c r="AA117" s="736"/>
      <c r="AB117" s="736"/>
      <c r="AC117" s="736"/>
      <c r="AD117" s="736"/>
      <c r="AE117" s="736"/>
      <c r="AF117" s="736"/>
      <c r="AG117" s="736"/>
      <c r="AH117" s="736"/>
      <c r="AI117" s="186"/>
    </row>
    <row r="118" spans="1:35" ht="20.100000000000001" customHeight="1">
      <c r="A118" s="186">
        <v>1</v>
      </c>
      <c r="B118" s="805" t="s">
        <v>155</v>
      </c>
      <c r="C118" s="806"/>
      <c r="D118" s="806"/>
      <c r="E118" s="806"/>
      <c r="F118" s="806"/>
      <c r="G118" s="806"/>
      <c r="H118" s="811" t="s">
        <v>98</v>
      </c>
      <c r="I118" s="812"/>
      <c r="J118" s="812"/>
      <c r="K118" s="812"/>
      <c r="L118" s="812"/>
      <c r="M118" s="812"/>
      <c r="N118" s="812"/>
      <c r="O118" s="812"/>
      <c r="P118" s="812"/>
      <c r="Q118" s="812"/>
      <c r="R118" s="812"/>
      <c r="S118" s="812"/>
      <c r="T118" s="812"/>
      <c r="U118" s="812"/>
      <c r="V118" s="812"/>
      <c r="W118" s="813"/>
      <c r="X118" s="817" t="s">
        <v>115</v>
      </c>
      <c r="Y118" s="817"/>
      <c r="Z118" s="817"/>
      <c r="AA118" s="817"/>
      <c r="AB118" s="817"/>
      <c r="AC118" s="818" t="s">
        <v>111</v>
      </c>
      <c r="AD118" s="818"/>
      <c r="AE118" s="818"/>
      <c r="AF118" s="818"/>
      <c r="AG118" s="818"/>
      <c r="AH118" s="819"/>
      <c r="AI118" s="186"/>
    </row>
    <row r="119" spans="1:35" ht="19.899999999999999" customHeight="1">
      <c r="A119" s="186">
        <v>2</v>
      </c>
      <c r="B119" s="807"/>
      <c r="C119" s="808"/>
      <c r="D119" s="808"/>
      <c r="E119" s="808"/>
      <c r="F119" s="808"/>
      <c r="G119" s="808"/>
      <c r="H119" s="814"/>
      <c r="I119" s="815"/>
      <c r="J119" s="815"/>
      <c r="K119" s="815"/>
      <c r="L119" s="815"/>
      <c r="M119" s="815"/>
      <c r="N119" s="815"/>
      <c r="O119" s="815"/>
      <c r="P119" s="815"/>
      <c r="Q119" s="815"/>
      <c r="R119" s="815"/>
      <c r="S119" s="815"/>
      <c r="T119" s="815"/>
      <c r="U119" s="815"/>
      <c r="V119" s="815"/>
      <c r="W119" s="816"/>
      <c r="X119" s="820" t="s">
        <v>856</v>
      </c>
      <c r="Y119" s="820"/>
      <c r="Z119" s="820"/>
      <c r="AA119" s="820"/>
      <c r="AB119" s="820"/>
      <c r="AC119" s="755">
        <v>0</v>
      </c>
      <c r="AD119" s="755"/>
      <c r="AE119" s="755"/>
      <c r="AF119" s="755"/>
      <c r="AG119" s="755"/>
      <c r="AH119" s="821"/>
      <c r="AI119" s="186"/>
    </row>
    <row r="120" spans="1:35" ht="19.899999999999999" customHeight="1">
      <c r="A120" s="186">
        <v>3</v>
      </c>
      <c r="B120" s="807"/>
      <c r="C120" s="808"/>
      <c r="D120" s="808"/>
      <c r="E120" s="808"/>
      <c r="F120" s="808"/>
      <c r="G120" s="808"/>
      <c r="H120" s="761" t="s">
        <v>109</v>
      </c>
      <c r="I120" s="767"/>
      <c r="J120" s="767"/>
      <c r="K120" s="767"/>
      <c r="L120" s="767"/>
      <c r="M120" s="767"/>
      <c r="N120" s="767"/>
      <c r="O120" s="767"/>
      <c r="P120" s="767"/>
      <c r="Q120" s="767"/>
      <c r="R120" s="767"/>
      <c r="S120" s="767"/>
      <c r="T120" s="767"/>
      <c r="U120" s="767"/>
      <c r="V120" s="767"/>
      <c r="W120" s="768"/>
      <c r="X120" s="820" t="s">
        <v>857</v>
      </c>
      <c r="Y120" s="820"/>
      <c r="Z120" s="820"/>
      <c r="AA120" s="820"/>
      <c r="AB120" s="820"/>
      <c r="AC120" s="822">
        <v>42991</v>
      </c>
      <c r="AD120" s="822"/>
      <c r="AE120" s="822"/>
      <c r="AF120" s="822"/>
      <c r="AG120" s="822"/>
      <c r="AH120" s="823"/>
      <c r="AI120" s="186"/>
    </row>
    <row r="121" spans="1:35" ht="20.100000000000001" customHeight="1" thickBot="1">
      <c r="A121" s="186">
        <v>4</v>
      </c>
      <c r="B121" s="809"/>
      <c r="C121" s="810"/>
      <c r="D121" s="810"/>
      <c r="E121" s="810"/>
      <c r="F121" s="810"/>
      <c r="G121" s="810"/>
      <c r="H121" s="763"/>
      <c r="I121" s="739"/>
      <c r="J121" s="739"/>
      <c r="K121" s="739"/>
      <c r="L121" s="739"/>
      <c r="M121" s="739"/>
      <c r="N121" s="739"/>
      <c r="O121" s="739"/>
      <c r="P121" s="739"/>
      <c r="Q121" s="739"/>
      <c r="R121" s="739"/>
      <c r="S121" s="739"/>
      <c r="T121" s="739"/>
      <c r="U121" s="739"/>
      <c r="V121" s="739"/>
      <c r="W121" s="740"/>
      <c r="X121" s="824" t="s">
        <v>858</v>
      </c>
      <c r="Y121" s="824"/>
      <c r="Z121" s="824"/>
      <c r="AA121" s="824"/>
      <c r="AB121" s="824"/>
      <c r="AC121" s="825" t="s">
        <v>859</v>
      </c>
      <c r="AD121" s="826"/>
      <c r="AE121" s="827" t="s">
        <v>892</v>
      </c>
      <c r="AF121" s="828"/>
      <c r="AG121" s="825" t="s">
        <v>861</v>
      </c>
      <c r="AH121" s="829"/>
      <c r="AI121" s="186"/>
    </row>
    <row r="122" spans="1:35" ht="22.15" customHeight="1" thickBot="1">
      <c r="A122" s="186">
        <v>5</v>
      </c>
      <c r="B122" s="188"/>
      <c r="C122" s="188"/>
      <c r="D122" s="188"/>
      <c r="E122" s="188"/>
      <c r="F122" s="188"/>
      <c r="G122" s="188"/>
      <c r="H122" s="188"/>
      <c r="I122" s="188"/>
      <c r="J122" s="188"/>
      <c r="K122" s="188"/>
      <c r="L122" s="188"/>
      <c r="M122" s="188"/>
      <c r="N122" s="188"/>
      <c r="O122" s="188"/>
      <c r="P122" s="188"/>
      <c r="Q122" s="188"/>
      <c r="R122" s="188"/>
      <c r="S122" s="188"/>
      <c r="T122" s="188"/>
      <c r="U122" s="188"/>
      <c r="V122" s="188"/>
      <c r="W122" s="188"/>
      <c r="X122" s="188"/>
      <c r="Y122" s="188"/>
      <c r="Z122" s="188"/>
      <c r="AA122" s="188"/>
      <c r="AB122" s="188"/>
      <c r="AC122" s="188"/>
      <c r="AD122" s="188"/>
      <c r="AE122" s="188"/>
      <c r="AF122" s="188"/>
      <c r="AG122" s="188"/>
      <c r="AH122" s="188"/>
      <c r="AI122" s="186"/>
    </row>
    <row r="123" spans="1:35" ht="22.15" customHeight="1">
      <c r="A123" s="186">
        <v>6</v>
      </c>
      <c r="B123" s="186"/>
      <c r="C123" s="752" t="s">
        <v>258</v>
      </c>
      <c r="D123" s="753"/>
      <c r="E123" s="753"/>
      <c r="F123" s="753"/>
      <c r="G123" s="794">
        <v>42992</v>
      </c>
      <c r="H123" s="795"/>
      <c r="I123" s="795"/>
      <c r="J123" s="795"/>
      <c r="K123" s="795"/>
      <c r="L123" s="795"/>
      <c r="M123" s="795"/>
      <c r="N123" s="795"/>
      <c r="O123" s="795"/>
      <c r="P123" s="795"/>
      <c r="Q123" s="795"/>
      <c r="R123" s="795"/>
      <c r="S123" s="795"/>
      <c r="T123" s="795"/>
      <c r="U123" s="795"/>
      <c r="V123" s="796"/>
      <c r="W123" s="779" t="s">
        <v>269</v>
      </c>
      <c r="X123" s="780"/>
      <c r="Y123" s="780"/>
      <c r="Z123" s="752"/>
      <c r="AA123" s="779" t="s">
        <v>270</v>
      </c>
      <c r="AB123" s="780"/>
      <c r="AC123" s="780"/>
      <c r="AD123" s="780"/>
      <c r="AE123" s="780"/>
      <c r="AF123" s="780"/>
      <c r="AG123" s="780"/>
      <c r="AH123" s="186"/>
      <c r="AI123" s="186"/>
    </row>
    <row r="124" spans="1:35" ht="22.15" customHeight="1" thickBot="1">
      <c r="A124" s="186">
        <v>7</v>
      </c>
      <c r="B124" s="186"/>
      <c r="C124" s="756" t="s">
        <v>261</v>
      </c>
      <c r="D124" s="757"/>
      <c r="E124" s="757"/>
      <c r="F124" s="757"/>
      <c r="G124" s="797" t="s">
        <v>971</v>
      </c>
      <c r="H124" s="797"/>
      <c r="I124" s="797"/>
      <c r="J124" s="797"/>
      <c r="K124" s="797"/>
      <c r="L124" s="797"/>
      <c r="M124" s="797"/>
      <c r="N124" s="797"/>
      <c r="O124" s="797"/>
      <c r="P124" s="797"/>
      <c r="Q124" s="797"/>
      <c r="R124" s="797"/>
      <c r="S124" s="797"/>
      <c r="T124" s="797"/>
      <c r="U124" s="797"/>
      <c r="V124" s="797"/>
      <c r="W124" s="797"/>
      <c r="X124" s="797"/>
      <c r="Y124" s="797"/>
      <c r="Z124" s="797"/>
      <c r="AA124" s="797"/>
      <c r="AB124" s="797"/>
      <c r="AC124" s="797"/>
      <c r="AD124" s="797"/>
      <c r="AE124" s="797"/>
      <c r="AF124" s="797"/>
      <c r="AG124" s="798"/>
      <c r="AH124" s="186"/>
      <c r="AI124" s="186"/>
    </row>
    <row r="125" spans="1:35" ht="22.15" customHeight="1" thickBot="1">
      <c r="A125" s="186">
        <v>8</v>
      </c>
      <c r="B125" s="186"/>
      <c r="C125" s="186"/>
      <c r="D125" s="186"/>
      <c r="E125" s="186"/>
      <c r="F125" s="186"/>
      <c r="G125" s="186"/>
      <c r="H125" s="186"/>
      <c r="I125" s="186"/>
      <c r="J125" s="186"/>
      <c r="K125" s="186"/>
      <c r="L125" s="186"/>
      <c r="M125" s="186"/>
      <c r="N125" s="186"/>
      <c r="O125" s="186"/>
      <c r="P125" s="186"/>
      <c r="Q125" s="186"/>
      <c r="R125" s="186"/>
      <c r="S125" s="186"/>
      <c r="T125" s="186"/>
      <c r="U125" s="186"/>
      <c r="V125" s="186"/>
      <c r="W125" s="186"/>
      <c r="X125" s="186"/>
      <c r="Y125" s="186"/>
      <c r="Z125" s="186"/>
      <c r="AA125" s="186"/>
      <c r="AB125" s="186"/>
      <c r="AC125" s="186"/>
      <c r="AD125" s="186"/>
      <c r="AE125" s="186"/>
      <c r="AF125" s="186"/>
      <c r="AG125" s="186"/>
      <c r="AH125" s="186"/>
      <c r="AI125" s="186"/>
    </row>
    <row r="126" spans="1:35" ht="22.15" customHeight="1">
      <c r="A126" s="186">
        <v>9</v>
      </c>
      <c r="B126" s="186"/>
      <c r="C126" s="752" t="s">
        <v>262</v>
      </c>
      <c r="D126" s="753"/>
      <c r="E126" s="753"/>
      <c r="F126" s="753"/>
      <c r="G126" s="799" t="s">
        <v>271</v>
      </c>
      <c r="H126" s="799"/>
      <c r="I126" s="799"/>
      <c r="J126" s="799"/>
      <c r="K126" s="799"/>
      <c r="L126" s="799"/>
      <c r="M126" s="799"/>
      <c r="N126" s="799"/>
      <c r="O126" s="799"/>
      <c r="P126" s="799"/>
      <c r="Q126" s="799"/>
      <c r="R126" s="799"/>
      <c r="S126" s="799"/>
      <c r="T126" s="799"/>
      <c r="U126" s="799"/>
      <c r="V126" s="799"/>
      <c r="W126" s="799"/>
      <c r="X126" s="799"/>
      <c r="Y126" s="799"/>
      <c r="Z126" s="799"/>
      <c r="AA126" s="799"/>
      <c r="AB126" s="799"/>
      <c r="AC126" s="799"/>
      <c r="AD126" s="799"/>
      <c r="AE126" s="799"/>
      <c r="AF126" s="799"/>
      <c r="AG126" s="800"/>
      <c r="AH126" s="186"/>
      <c r="AI126" s="186"/>
    </row>
    <row r="127" spans="1:35" ht="22.15" customHeight="1">
      <c r="A127" s="186">
        <v>10</v>
      </c>
      <c r="B127" s="186"/>
      <c r="C127" s="754"/>
      <c r="D127" s="755"/>
      <c r="E127" s="755"/>
      <c r="F127" s="755"/>
      <c r="G127" s="801"/>
      <c r="H127" s="801"/>
      <c r="I127" s="801"/>
      <c r="J127" s="801"/>
      <c r="K127" s="801"/>
      <c r="L127" s="801"/>
      <c r="M127" s="801"/>
      <c r="N127" s="801"/>
      <c r="O127" s="801"/>
      <c r="P127" s="801"/>
      <c r="Q127" s="801"/>
      <c r="R127" s="801"/>
      <c r="S127" s="801"/>
      <c r="T127" s="801"/>
      <c r="U127" s="801"/>
      <c r="V127" s="801"/>
      <c r="W127" s="801"/>
      <c r="X127" s="801"/>
      <c r="Y127" s="801"/>
      <c r="Z127" s="801"/>
      <c r="AA127" s="801"/>
      <c r="AB127" s="801"/>
      <c r="AC127" s="801"/>
      <c r="AD127" s="801"/>
      <c r="AE127" s="801"/>
      <c r="AF127" s="801"/>
      <c r="AG127" s="802"/>
      <c r="AH127" s="186"/>
      <c r="AI127" s="186"/>
    </row>
    <row r="128" spans="1:35" ht="22.15" customHeight="1">
      <c r="A128" s="186">
        <v>11</v>
      </c>
      <c r="B128" s="190"/>
      <c r="C128" s="754"/>
      <c r="D128" s="755"/>
      <c r="E128" s="755"/>
      <c r="F128" s="755"/>
      <c r="G128" s="801"/>
      <c r="H128" s="801"/>
      <c r="I128" s="801"/>
      <c r="J128" s="801"/>
      <c r="K128" s="801"/>
      <c r="L128" s="801"/>
      <c r="M128" s="801"/>
      <c r="N128" s="801"/>
      <c r="O128" s="801"/>
      <c r="P128" s="801"/>
      <c r="Q128" s="801"/>
      <c r="R128" s="801"/>
      <c r="S128" s="801"/>
      <c r="T128" s="801"/>
      <c r="U128" s="801"/>
      <c r="V128" s="801"/>
      <c r="W128" s="801"/>
      <c r="X128" s="801"/>
      <c r="Y128" s="801"/>
      <c r="Z128" s="801"/>
      <c r="AA128" s="801"/>
      <c r="AB128" s="801"/>
      <c r="AC128" s="801"/>
      <c r="AD128" s="801"/>
      <c r="AE128" s="801"/>
      <c r="AF128" s="801"/>
      <c r="AG128" s="802"/>
      <c r="AH128" s="190"/>
      <c r="AI128" s="186"/>
    </row>
    <row r="129" spans="1:35" ht="22.15" customHeight="1" thickBot="1">
      <c r="A129" s="186">
        <v>12</v>
      </c>
      <c r="B129" s="186"/>
      <c r="C129" s="756"/>
      <c r="D129" s="757"/>
      <c r="E129" s="757"/>
      <c r="F129" s="757"/>
      <c r="G129" s="803"/>
      <c r="H129" s="803"/>
      <c r="I129" s="803"/>
      <c r="J129" s="803"/>
      <c r="K129" s="803"/>
      <c r="L129" s="803"/>
      <c r="M129" s="803"/>
      <c r="N129" s="803"/>
      <c r="O129" s="803"/>
      <c r="P129" s="803"/>
      <c r="Q129" s="803"/>
      <c r="R129" s="803"/>
      <c r="S129" s="803"/>
      <c r="T129" s="803"/>
      <c r="U129" s="803"/>
      <c r="V129" s="803"/>
      <c r="W129" s="803"/>
      <c r="X129" s="803"/>
      <c r="Y129" s="803"/>
      <c r="Z129" s="803"/>
      <c r="AA129" s="803"/>
      <c r="AB129" s="803"/>
      <c r="AC129" s="803"/>
      <c r="AD129" s="803"/>
      <c r="AE129" s="803"/>
      <c r="AF129" s="803"/>
      <c r="AG129" s="804"/>
      <c r="AH129" s="186"/>
      <c r="AI129" s="186"/>
    </row>
    <row r="130" spans="1:35" ht="22.15" customHeight="1" thickBot="1">
      <c r="A130" s="186">
        <v>13</v>
      </c>
      <c r="B130" s="186"/>
      <c r="C130" s="186"/>
      <c r="D130" s="193"/>
      <c r="E130" s="193"/>
      <c r="F130" s="193"/>
      <c r="G130" s="193"/>
      <c r="H130" s="186"/>
      <c r="I130" s="186"/>
      <c r="J130" s="186"/>
      <c r="K130" s="186"/>
      <c r="L130" s="186"/>
      <c r="M130" s="186"/>
      <c r="N130" s="186"/>
      <c r="O130" s="186"/>
      <c r="P130" s="186"/>
      <c r="Q130" s="186"/>
      <c r="R130" s="186"/>
      <c r="S130" s="186"/>
      <c r="T130" s="186"/>
      <c r="U130" s="186"/>
      <c r="V130" s="186"/>
      <c r="W130" s="186"/>
      <c r="X130" s="186"/>
      <c r="Y130" s="186"/>
      <c r="Z130" s="186"/>
      <c r="AA130" s="186"/>
      <c r="AB130" s="186"/>
      <c r="AC130" s="194"/>
      <c r="AD130" s="194"/>
      <c r="AE130" s="194"/>
      <c r="AF130" s="194"/>
      <c r="AG130" s="186"/>
      <c r="AH130" s="186"/>
      <c r="AI130" s="186"/>
    </row>
    <row r="131" spans="1:35" ht="22.15" customHeight="1">
      <c r="A131" s="186">
        <v>14</v>
      </c>
      <c r="B131" s="186"/>
      <c r="C131" s="737" t="s">
        <v>263</v>
      </c>
      <c r="D131" s="737"/>
      <c r="E131" s="737"/>
      <c r="F131" s="738"/>
      <c r="G131" s="779" t="s">
        <v>266</v>
      </c>
      <c r="H131" s="780"/>
      <c r="I131" s="780"/>
      <c r="J131" s="780"/>
      <c r="K131" s="780"/>
      <c r="L131" s="780"/>
      <c r="M131" s="780"/>
      <c r="N131" s="780"/>
      <c r="O131" s="780"/>
      <c r="P131" s="780"/>
      <c r="Q131" s="780"/>
      <c r="R131" s="780"/>
      <c r="S131" s="780"/>
      <c r="T131" s="780"/>
      <c r="U131" s="780"/>
      <c r="V131" s="780"/>
      <c r="W131" s="780"/>
      <c r="X131" s="780"/>
      <c r="Y131" s="780"/>
      <c r="Z131" s="780"/>
      <c r="AA131" s="752"/>
      <c r="AB131" s="779" t="s">
        <v>272</v>
      </c>
      <c r="AC131" s="780"/>
      <c r="AD131" s="752"/>
      <c r="AE131" s="781" t="s">
        <v>267</v>
      </c>
      <c r="AF131" s="782"/>
      <c r="AG131" s="782"/>
      <c r="AH131" s="186"/>
      <c r="AI131" s="186"/>
    </row>
    <row r="132" spans="1:35" ht="22.15" customHeight="1">
      <c r="A132" s="186">
        <v>15</v>
      </c>
      <c r="B132" s="186"/>
      <c r="C132" s="767"/>
      <c r="D132" s="767"/>
      <c r="E132" s="767"/>
      <c r="F132" s="768"/>
      <c r="G132" s="764" t="s">
        <v>973</v>
      </c>
      <c r="H132" s="765"/>
      <c r="I132" s="765"/>
      <c r="J132" s="765"/>
      <c r="K132" s="765"/>
      <c r="L132" s="765"/>
      <c r="M132" s="765"/>
      <c r="N132" s="765"/>
      <c r="O132" s="765"/>
      <c r="P132" s="765"/>
      <c r="Q132" s="765"/>
      <c r="R132" s="765"/>
      <c r="S132" s="765"/>
      <c r="T132" s="765"/>
      <c r="U132" s="765"/>
      <c r="V132" s="765"/>
      <c r="W132" s="765"/>
      <c r="X132" s="765"/>
      <c r="Y132" s="765"/>
      <c r="Z132" s="765"/>
      <c r="AA132" s="766"/>
      <c r="AB132" s="783" t="s">
        <v>42</v>
      </c>
      <c r="AC132" s="784"/>
      <c r="AD132" s="785"/>
      <c r="AE132" s="786"/>
      <c r="AF132" s="787"/>
      <c r="AG132" s="787"/>
      <c r="AH132" s="186"/>
      <c r="AI132" s="186"/>
    </row>
    <row r="133" spans="1:35" ht="22.15" customHeight="1">
      <c r="A133" s="186">
        <v>16</v>
      </c>
      <c r="B133" s="186"/>
      <c r="C133" s="767"/>
      <c r="D133" s="767"/>
      <c r="E133" s="767"/>
      <c r="F133" s="768"/>
      <c r="G133" s="788" t="s">
        <v>974</v>
      </c>
      <c r="H133" s="789"/>
      <c r="I133" s="789"/>
      <c r="J133" s="789"/>
      <c r="K133" s="789"/>
      <c r="L133" s="789"/>
      <c r="M133" s="789"/>
      <c r="N133" s="789"/>
      <c r="O133" s="789"/>
      <c r="P133" s="789"/>
      <c r="Q133" s="789"/>
      <c r="R133" s="789"/>
      <c r="S133" s="789"/>
      <c r="T133" s="789"/>
      <c r="U133" s="789"/>
      <c r="V133" s="789"/>
      <c r="W133" s="789"/>
      <c r="X133" s="789"/>
      <c r="Y133" s="789"/>
      <c r="Z133" s="789"/>
      <c r="AA133" s="790"/>
      <c r="AB133" s="761"/>
      <c r="AC133" s="767"/>
      <c r="AD133" s="768"/>
      <c r="AE133" s="769"/>
      <c r="AF133" s="770"/>
      <c r="AG133" s="770"/>
      <c r="AH133" s="186"/>
      <c r="AI133" s="186"/>
    </row>
    <row r="134" spans="1:35" ht="22.15" customHeight="1">
      <c r="A134" s="186">
        <v>17</v>
      </c>
      <c r="B134" s="186"/>
      <c r="C134" s="767"/>
      <c r="D134" s="767"/>
      <c r="E134" s="767"/>
      <c r="F134" s="768"/>
      <c r="G134" s="776" t="s">
        <v>975</v>
      </c>
      <c r="H134" s="777"/>
      <c r="I134" s="777"/>
      <c r="J134" s="777"/>
      <c r="K134" s="777"/>
      <c r="L134" s="777"/>
      <c r="M134" s="777"/>
      <c r="N134" s="777"/>
      <c r="O134" s="777"/>
      <c r="P134" s="777"/>
      <c r="Q134" s="777"/>
      <c r="R134" s="777"/>
      <c r="S134" s="777"/>
      <c r="T134" s="777"/>
      <c r="U134" s="777"/>
      <c r="V134" s="777"/>
      <c r="W134" s="777"/>
      <c r="X134" s="777"/>
      <c r="Y134" s="777"/>
      <c r="Z134" s="777"/>
      <c r="AA134" s="778"/>
      <c r="AB134" s="761" t="s">
        <v>103</v>
      </c>
      <c r="AC134" s="767"/>
      <c r="AD134" s="768"/>
      <c r="AE134" s="769"/>
      <c r="AF134" s="770"/>
      <c r="AG134" s="770"/>
      <c r="AH134" s="186"/>
      <c r="AI134" s="186"/>
    </row>
    <row r="135" spans="1:35" ht="22.15" customHeight="1">
      <c r="A135" s="186">
        <v>18</v>
      </c>
      <c r="B135" s="186"/>
      <c r="C135" s="767"/>
      <c r="D135" s="767"/>
      <c r="E135" s="767"/>
      <c r="F135" s="768"/>
      <c r="G135" s="764" t="s">
        <v>976</v>
      </c>
      <c r="H135" s="765"/>
      <c r="I135" s="765"/>
      <c r="J135" s="765"/>
      <c r="K135" s="765"/>
      <c r="L135" s="765"/>
      <c r="M135" s="765"/>
      <c r="N135" s="765"/>
      <c r="O135" s="765"/>
      <c r="P135" s="765"/>
      <c r="Q135" s="765"/>
      <c r="R135" s="765"/>
      <c r="S135" s="765"/>
      <c r="T135" s="765"/>
      <c r="U135" s="765"/>
      <c r="V135" s="765"/>
      <c r="W135" s="765"/>
      <c r="X135" s="765"/>
      <c r="Y135" s="765"/>
      <c r="Z135" s="765"/>
      <c r="AA135" s="766"/>
      <c r="AB135" s="761" t="s">
        <v>103</v>
      </c>
      <c r="AC135" s="767"/>
      <c r="AD135" s="768"/>
      <c r="AE135" s="769"/>
      <c r="AF135" s="770"/>
      <c r="AG135" s="770"/>
      <c r="AH135" s="186"/>
      <c r="AI135" s="186"/>
    </row>
    <row r="136" spans="1:35" ht="22.15" customHeight="1">
      <c r="A136" s="186">
        <v>19</v>
      </c>
      <c r="B136" s="186"/>
      <c r="C136" s="767"/>
      <c r="D136" s="767"/>
      <c r="E136" s="767"/>
      <c r="F136" s="768"/>
      <c r="G136" s="764" t="s">
        <v>977</v>
      </c>
      <c r="H136" s="765"/>
      <c r="I136" s="765"/>
      <c r="J136" s="765"/>
      <c r="K136" s="765"/>
      <c r="L136" s="765"/>
      <c r="M136" s="765"/>
      <c r="N136" s="765"/>
      <c r="O136" s="765"/>
      <c r="P136" s="765"/>
      <c r="Q136" s="765"/>
      <c r="R136" s="765"/>
      <c r="S136" s="765"/>
      <c r="T136" s="765"/>
      <c r="U136" s="765"/>
      <c r="V136" s="765"/>
      <c r="W136" s="765"/>
      <c r="X136" s="765"/>
      <c r="Y136" s="765"/>
      <c r="Z136" s="765"/>
      <c r="AA136" s="766"/>
      <c r="AB136" s="761" t="s">
        <v>106</v>
      </c>
      <c r="AC136" s="767"/>
      <c r="AD136" s="768"/>
      <c r="AE136" s="769"/>
      <c r="AF136" s="770"/>
      <c r="AG136" s="770"/>
      <c r="AH136" s="186"/>
      <c r="AI136" s="186"/>
    </row>
    <row r="137" spans="1:35" ht="22.15" customHeight="1">
      <c r="A137" s="186">
        <v>20</v>
      </c>
      <c r="B137" s="186"/>
      <c r="C137" s="767"/>
      <c r="D137" s="767"/>
      <c r="E137" s="767"/>
      <c r="F137" s="768"/>
      <c r="G137" s="764" t="s">
        <v>978</v>
      </c>
      <c r="H137" s="765"/>
      <c r="I137" s="765"/>
      <c r="J137" s="765"/>
      <c r="K137" s="765"/>
      <c r="L137" s="765"/>
      <c r="M137" s="765"/>
      <c r="N137" s="765"/>
      <c r="O137" s="765"/>
      <c r="P137" s="765"/>
      <c r="Q137" s="765"/>
      <c r="R137" s="765"/>
      <c r="S137" s="765"/>
      <c r="T137" s="765"/>
      <c r="U137" s="765"/>
      <c r="V137" s="765"/>
      <c r="W137" s="765"/>
      <c r="X137" s="765"/>
      <c r="Y137" s="765"/>
      <c r="Z137" s="765"/>
      <c r="AA137" s="766"/>
      <c r="AB137" s="761" t="s">
        <v>276</v>
      </c>
      <c r="AC137" s="767"/>
      <c r="AD137" s="768"/>
      <c r="AE137" s="769"/>
      <c r="AF137" s="770"/>
      <c r="AG137" s="770"/>
      <c r="AH137" s="186"/>
      <c r="AI137" s="186"/>
    </row>
    <row r="138" spans="1:35" ht="22.15" customHeight="1">
      <c r="A138" s="186">
        <v>21</v>
      </c>
      <c r="B138" s="186"/>
      <c r="C138" s="767"/>
      <c r="D138" s="767"/>
      <c r="E138" s="767"/>
      <c r="F138" s="768"/>
      <c r="G138" s="791" t="s">
        <v>979</v>
      </c>
      <c r="H138" s="792"/>
      <c r="I138" s="792"/>
      <c r="J138" s="792"/>
      <c r="K138" s="792"/>
      <c r="L138" s="792"/>
      <c r="M138" s="792"/>
      <c r="N138" s="792"/>
      <c r="O138" s="792"/>
      <c r="P138" s="792"/>
      <c r="Q138" s="792"/>
      <c r="R138" s="792"/>
      <c r="S138" s="792"/>
      <c r="T138" s="792"/>
      <c r="U138" s="792"/>
      <c r="V138" s="792"/>
      <c r="W138" s="792"/>
      <c r="X138" s="792"/>
      <c r="Y138" s="792"/>
      <c r="Z138" s="792"/>
      <c r="AA138" s="793"/>
      <c r="AB138" s="761" t="s">
        <v>270</v>
      </c>
      <c r="AC138" s="767"/>
      <c r="AD138" s="768"/>
      <c r="AE138" s="769"/>
      <c r="AF138" s="770"/>
      <c r="AG138" s="770"/>
      <c r="AH138" s="186"/>
      <c r="AI138" s="186"/>
    </row>
    <row r="139" spans="1:35" ht="22.15" customHeight="1">
      <c r="A139" s="186">
        <v>22</v>
      </c>
      <c r="B139" s="186"/>
      <c r="C139" s="767"/>
      <c r="D139" s="767"/>
      <c r="E139" s="767"/>
      <c r="F139" s="768"/>
      <c r="G139" s="764" t="s">
        <v>980</v>
      </c>
      <c r="H139" s="765"/>
      <c r="I139" s="765"/>
      <c r="J139" s="765"/>
      <c r="K139" s="765"/>
      <c r="L139" s="765"/>
      <c r="M139" s="765"/>
      <c r="N139" s="765"/>
      <c r="O139" s="765"/>
      <c r="P139" s="765"/>
      <c r="Q139" s="765"/>
      <c r="R139" s="765"/>
      <c r="S139" s="765"/>
      <c r="T139" s="765"/>
      <c r="U139" s="765"/>
      <c r="V139" s="765"/>
      <c r="W139" s="765"/>
      <c r="X139" s="765"/>
      <c r="Y139" s="765"/>
      <c r="Z139" s="765"/>
      <c r="AA139" s="766"/>
      <c r="AB139" s="761" t="s">
        <v>42</v>
      </c>
      <c r="AC139" s="767"/>
      <c r="AD139" s="768"/>
      <c r="AE139" s="769"/>
      <c r="AF139" s="770"/>
      <c r="AG139" s="770"/>
      <c r="AH139" s="186"/>
      <c r="AI139" s="186"/>
    </row>
    <row r="140" spans="1:35" ht="22.15" customHeight="1">
      <c r="A140" s="186">
        <v>27</v>
      </c>
      <c r="C140" s="767"/>
      <c r="D140" s="767"/>
      <c r="E140" s="767"/>
      <c r="F140" s="768"/>
      <c r="G140" s="788" t="s">
        <v>981</v>
      </c>
      <c r="H140" s="789"/>
      <c r="I140" s="789"/>
      <c r="J140" s="789"/>
      <c r="K140" s="789"/>
      <c r="L140" s="789"/>
      <c r="M140" s="789"/>
      <c r="N140" s="789"/>
      <c r="O140" s="789"/>
      <c r="P140" s="789"/>
      <c r="Q140" s="789"/>
      <c r="R140" s="789"/>
      <c r="S140" s="789"/>
      <c r="T140" s="789"/>
      <c r="U140" s="789"/>
      <c r="V140" s="789"/>
      <c r="W140" s="789"/>
      <c r="X140" s="789"/>
      <c r="Y140" s="789"/>
      <c r="Z140" s="789"/>
      <c r="AA140" s="790"/>
      <c r="AB140" s="761" t="s">
        <v>277</v>
      </c>
      <c r="AC140" s="767"/>
      <c r="AD140" s="768"/>
      <c r="AE140" s="769"/>
      <c r="AF140" s="770"/>
      <c r="AG140" s="770"/>
    </row>
    <row r="141" spans="1:35" ht="22.15" customHeight="1">
      <c r="A141" s="186">
        <v>28</v>
      </c>
      <c r="B141" s="186"/>
      <c r="C141" s="767"/>
      <c r="D141" s="767"/>
      <c r="E141" s="767"/>
      <c r="F141" s="768"/>
      <c r="G141" s="764" t="s">
        <v>982</v>
      </c>
      <c r="H141" s="765"/>
      <c r="I141" s="765"/>
      <c r="J141" s="765"/>
      <c r="K141" s="765"/>
      <c r="L141" s="765"/>
      <c r="M141" s="765"/>
      <c r="N141" s="765"/>
      <c r="O141" s="765"/>
      <c r="P141" s="765"/>
      <c r="Q141" s="765"/>
      <c r="R141" s="765"/>
      <c r="S141" s="765"/>
      <c r="T141" s="765"/>
      <c r="U141" s="765"/>
      <c r="V141" s="765"/>
      <c r="W141" s="765"/>
      <c r="X141" s="765"/>
      <c r="Y141" s="765"/>
      <c r="Z141" s="765"/>
      <c r="AA141" s="766"/>
      <c r="AB141" s="761" t="s">
        <v>105</v>
      </c>
      <c r="AC141" s="767"/>
      <c r="AD141" s="768"/>
      <c r="AE141" s="769"/>
      <c r="AF141" s="770"/>
      <c r="AG141" s="770"/>
      <c r="AH141" s="186"/>
      <c r="AI141" s="186"/>
    </row>
    <row r="142" spans="1:35" ht="22.15" customHeight="1">
      <c r="A142" s="186">
        <v>29</v>
      </c>
      <c r="B142" s="186"/>
      <c r="C142" s="767"/>
      <c r="D142" s="767"/>
      <c r="E142" s="767"/>
      <c r="F142" s="768"/>
      <c r="G142" s="788" t="s">
        <v>983</v>
      </c>
      <c r="H142" s="789"/>
      <c r="I142" s="789"/>
      <c r="J142" s="789"/>
      <c r="K142" s="789"/>
      <c r="L142" s="789"/>
      <c r="M142" s="789"/>
      <c r="N142" s="789"/>
      <c r="O142" s="789"/>
      <c r="P142" s="789"/>
      <c r="Q142" s="789"/>
      <c r="R142" s="789"/>
      <c r="S142" s="789"/>
      <c r="T142" s="789"/>
      <c r="U142" s="789"/>
      <c r="V142" s="789"/>
      <c r="W142" s="789"/>
      <c r="X142" s="789"/>
      <c r="Y142" s="789"/>
      <c r="Z142" s="789"/>
      <c r="AA142" s="790"/>
      <c r="AB142" s="761"/>
      <c r="AC142" s="767"/>
      <c r="AD142" s="768"/>
      <c r="AE142" s="769"/>
      <c r="AF142" s="770"/>
      <c r="AG142" s="770"/>
      <c r="AH142" s="186"/>
      <c r="AI142" s="186"/>
    </row>
    <row r="143" spans="1:35" ht="22.15" customHeight="1">
      <c r="A143" s="186">
        <v>30</v>
      </c>
      <c r="B143" s="186"/>
      <c r="C143" s="767"/>
      <c r="D143" s="767"/>
      <c r="E143" s="767"/>
      <c r="F143" s="768"/>
      <c r="G143" s="788" t="s">
        <v>984</v>
      </c>
      <c r="H143" s="789"/>
      <c r="I143" s="789"/>
      <c r="J143" s="789"/>
      <c r="K143" s="789"/>
      <c r="L143" s="789"/>
      <c r="M143" s="789"/>
      <c r="N143" s="789"/>
      <c r="O143" s="789"/>
      <c r="P143" s="789"/>
      <c r="Q143" s="789"/>
      <c r="R143" s="789"/>
      <c r="S143" s="789"/>
      <c r="T143" s="789"/>
      <c r="U143" s="789"/>
      <c r="V143" s="789"/>
      <c r="W143" s="789"/>
      <c r="X143" s="789"/>
      <c r="Y143" s="789"/>
      <c r="Z143" s="789"/>
      <c r="AA143" s="790"/>
      <c r="AB143" s="761"/>
      <c r="AC143" s="767"/>
      <c r="AD143" s="768"/>
      <c r="AE143" s="769"/>
      <c r="AF143" s="770"/>
      <c r="AG143" s="770"/>
      <c r="AH143" s="186"/>
      <c r="AI143" s="186"/>
    </row>
    <row r="144" spans="1:35" ht="22.15" customHeight="1" thickBot="1">
      <c r="A144" s="186">
        <v>23</v>
      </c>
      <c r="B144" s="186"/>
      <c r="C144" s="739"/>
      <c r="D144" s="739"/>
      <c r="E144" s="739"/>
      <c r="F144" s="740"/>
      <c r="G144" s="839" t="s">
        <v>985</v>
      </c>
      <c r="H144" s="840"/>
      <c r="I144" s="840"/>
      <c r="J144" s="840"/>
      <c r="K144" s="840"/>
      <c r="L144" s="840"/>
      <c r="M144" s="840"/>
      <c r="N144" s="840"/>
      <c r="O144" s="840"/>
      <c r="P144" s="840"/>
      <c r="Q144" s="840"/>
      <c r="R144" s="840"/>
      <c r="S144" s="840"/>
      <c r="T144" s="840"/>
      <c r="U144" s="840"/>
      <c r="V144" s="840"/>
      <c r="W144" s="840"/>
      <c r="X144" s="840"/>
      <c r="Y144" s="840"/>
      <c r="Z144" s="840"/>
      <c r="AA144" s="841"/>
      <c r="AB144" s="763" t="s">
        <v>42</v>
      </c>
      <c r="AC144" s="739"/>
      <c r="AD144" s="740"/>
      <c r="AE144" s="774"/>
      <c r="AF144" s="775"/>
      <c r="AG144" s="775"/>
      <c r="AH144" s="186"/>
      <c r="AI144" s="186"/>
    </row>
    <row r="145" spans="1:35" ht="22.15" customHeight="1" thickBot="1">
      <c r="A145" s="186">
        <v>24</v>
      </c>
      <c r="C145" s="186"/>
      <c r="D145" s="186"/>
      <c r="E145" s="186"/>
      <c r="F145" s="186"/>
      <c r="G145" s="186"/>
      <c r="H145" s="195"/>
      <c r="I145" s="195"/>
      <c r="J145" s="195"/>
      <c r="K145" s="195"/>
      <c r="L145" s="195"/>
      <c r="M145" s="195"/>
      <c r="N145" s="195"/>
      <c r="O145" s="195"/>
      <c r="P145" s="195"/>
      <c r="Q145" s="195"/>
      <c r="R145" s="195"/>
      <c r="S145" s="195"/>
      <c r="T145" s="195"/>
      <c r="U145" s="195"/>
      <c r="V145" s="195"/>
      <c r="W145" s="195"/>
      <c r="X145" s="195"/>
      <c r="Y145" s="195"/>
      <c r="Z145" s="195"/>
      <c r="AA145" s="195"/>
      <c r="AB145" s="195"/>
      <c r="AC145" s="186"/>
      <c r="AD145" s="186"/>
      <c r="AE145" s="186"/>
      <c r="AF145" s="186"/>
      <c r="AG145" s="186"/>
    </row>
    <row r="146" spans="1:35" ht="22.15" customHeight="1">
      <c r="A146" s="186">
        <v>25</v>
      </c>
      <c r="C146" s="737" t="s">
        <v>265</v>
      </c>
      <c r="D146" s="737"/>
      <c r="E146" s="737"/>
      <c r="F146" s="738"/>
      <c r="G146" s="741" t="s">
        <v>266</v>
      </c>
      <c r="H146" s="742"/>
      <c r="I146" s="742"/>
      <c r="J146" s="742"/>
      <c r="K146" s="742"/>
      <c r="L146" s="742"/>
      <c r="M146" s="742"/>
      <c r="N146" s="742"/>
      <c r="O146" s="742"/>
      <c r="P146" s="742"/>
      <c r="Q146" s="742"/>
      <c r="R146" s="742"/>
      <c r="S146" s="742"/>
      <c r="T146" s="742"/>
      <c r="U146" s="742"/>
      <c r="V146" s="742"/>
      <c r="W146" s="742"/>
      <c r="X146" s="742"/>
      <c r="Y146" s="743"/>
      <c r="Z146" s="744" t="s">
        <v>268</v>
      </c>
      <c r="AA146" s="742"/>
      <c r="AB146" s="742"/>
      <c r="AC146" s="742"/>
      <c r="AD146" s="742"/>
      <c r="AE146" s="742"/>
      <c r="AF146" s="742"/>
      <c r="AG146" s="745"/>
    </row>
    <row r="147" spans="1:35" ht="22.15" customHeight="1">
      <c r="A147" s="186">
        <v>26</v>
      </c>
      <c r="C147" s="767"/>
      <c r="D147" s="767"/>
      <c r="E147" s="767"/>
      <c r="F147" s="768"/>
      <c r="G147" s="831" t="s">
        <v>986</v>
      </c>
      <c r="H147" s="832"/>
      <c r="I147" s="832"/>
      <c r="J147" s="832"/>
      <c r="K147" s="832"/>
      <c r="L147" s="832"/>
      <c r="M147" s="832"/>
      <c r="N147" s="832"/>
      <c r="O147" s="832"/>
      <c r="P147" s="832"/>
      <c r="Q147" s="832"/>
      <c r="R147" s="832"/>
      <c r="S147" s="832"/>
      <c r="T147" s="832"/>
      <c r="U147" s="832"/>
      <c r="V147" s="832"/>
      <c r="W147" s="832"/>
      <c r="X147" s="832"/>
      <c r="Y147" s="833"/>
      <c r="Z147" s="783" t="s">
        <v>279</v>
      </c>
      <c r="AA147" s="784"/>
      <c r="AB147" s="784"/>
      <c r="AC147" s="784"/>
      <c r="AD147" s="784"/>
      <c r="AE147" s="784"/>
      <c r="AF147" s="784"/>
      <c r="AG147" s="784"/>
    </row>
    <row r="148" spans="1:35" s="186" customFormat="1" ht="22.15" customHeight="1">
      <c r="A148" s="186">
        <v>34</v>
      </c>
      <c r="B148" s="193"/>
      <c r="C148" s="767"/>
      <c r="D148" s="767"/>
      <c r="E148" s="767"/>
      <c r="F148" s="768"/>
      <c r="G148" s="834" t="s">
        <v>972</v>
      </c>
      <c r="H148" s="835"/>
      <c r="I148" s="835"/>
      <c r="J148" s="835"/>
      <c r="K148" s="835"/>
      <c r="L148" s="835"/>
      <c r="M148" s="835"/>
      <c r="N148" s="835"/>
      <c r="O148" s="835"/>
      <c r="P148" s="835"/>
      <c r="Q148" s="835"/>
      <c r="R148" s="835"/>
      <c r="S148" s="835"/>
      <c r="T148" s="835"/>
      <c r="U148" s="835"/>
      <c r="V148" s="835"/>
      <c r="W148" s="835"/>
      <c r="X148" s="835"/>
      <c r="Y148" s="836"/>
      <c r="Z148" s="761"/>
      <c r="AA148" s="767"/>
      <c r="AB148" s="767"/>
      <c r="AC148" s="767"/>
      <c r="AD148" s="767"/>
      <c r="AE148" s="767"/>
      <c r="AF148" s="767"/>
      <c r="AG148" s="767"/>
      <c r="AH148" s="193"/>
    </row>
    <row r="149" spans="1:35" s="186" customFormat="1" ht="22.15" customHeight="1">
      <c r="A149" s="186">
        <v>35</v>
      </c>
      <c r="B149" s="193"/>
      <c r="C149" s="767"/>
      <c r="D149" s="767"/>
      <c r="E149" s="767"/>
      <c r="F149" s="768"/>
      <c r="G149" s="834" t="s">
        <v>987</v>
      </c>
      <c r="H149" s="835"/>
      <c r="I149" s="835"/>
      <c r="J149" s="835"/>
      <c r="K149" s="835"/>
      <c r="L149" s="835"/>
      <c r="M149" s="835"/>
      <c r="N149" s="835"/>
      <c r="O149" s="835"/>
      <c r="P149" s="835"/>
      <c r="Q149" s="835"/>
      <c r="R149" s="835"/>
      <c r="S149" s="835"/>
      <c r="T149" s="835"/>
      <c r="U149" s="835"/>
      <c r="V149" s="835"/>
      <c r="W149" s="835"/>
      <c r="X149" s="835"/>
      <c r="Y149" s="836"/>
      <c r="Z149" s="761"/>
      <c r="AA149" s="767"/>
      <c r="AB149" s="767"/>
      <c r="AC149" s="767"/>
      <c r="AD149" s="767"/>
      <c r="AE149" s="767"/>
      <c r="AF149" s="767"/>
      <c r="AG149" s="767"/>
      <c r="AH149" s="193"/>
    </row>
    <row r="150" spans="1:35" s="186" customFormat="1" ht="22.15" customHeight="1" thickBot="1">
      <c r="A150" s="186">
        <v>36</v>
      </c>
      <c r="B150" s="193"/>
      <c r="C150" s="739"/>
      <c r="D150" s="739"/>
      <c r="E150" s="739"/>
      <c r="F150" s="740"/>
      <c r="G150" s="798"/>
      <c r="H150" s="837"/>
      <c r="I150" s="837"/>
      <c r="J150" s="837"/>
      <c r="K150" s="837"/>
      <c r="L150" s="837"/>
      <c r="M150" s="837"/>
      <c r="N150" s="837"/>
      <c r="O150" s="837"/>
      <c r="P150" s="837"/>
      <c r="Q150" s="837"/>
      <c r="R150" s="837"/>
      <c r="S150" s="837"/>
      <c r="T150" s="837"/>
      <c r="U150" s="837"/>
      <c r="V150" s="837"/>
      <c r="W150" s="837"/>
      <c r="X150" s="837"/>
      <c r="Y150" s="838"/>
      <c r="Z150" s="763"/>
      <c r="AA150" s="739"/>
      <c r="AB150" s="739"/>
      <c r="AC150" s="739"/>
      <c r="AD150" s="739"/>
      <c r="AE150" s="739"/>
      <c r="AF150" s="739"/>
      <c r="AG150" s="739"/>
      <c r="AH150" s="193"/>
    </row>
    <row r="151" spans="1:35" ht="22.15" customHeight="1" thickBot="1">
      <c r="A151" s="186">
        <v>31</v>
      </c>
      <c r="B151" s="186"/>
      <c r="C151" s="186"/>
      <c r="D151" s="186"/>
      <c r="E151" s="186"/>
      <c r="F151" s="186"/>
      <c r="G151" s="186"/>
      <c r="H151" s="186"/>
      <c r="I151" s="186"/>
      <c r="J151" s="186"/>
      <c r="K151" s="186"/>
      <c r="L151" s="186"/>
      <c r="M151" s="186"/>
      <c r="N151" s="186"/>
      <c r="O151" s="186"/>
      <c r="P151" s="186"/>
      <c r="Q151" s="186"/>
      <c r="R151" s="186"/>
      <c r="S151" s="186"/>
      <c r="T151" s="186"/>
      <c r="U151" s="186"/>
      <c r="V151" s="186"/>
      <c r="W151" s="186"/>
      <c r="X151" s="186"/>
      <c r="Y151" s="186"/>
      <c r="Z151" s="186"/>
      <c r="AA151" s="186"/>
      <c r="AB151" s="186"/>
      <c r="AC151" s="186"/>
      <c r="AD151" s="186"/>
      <c r="AE151" s="186"/>
      <c r="AF151" s="186"/>
      <c r="AG151" s="186"/>
      <c r="AH151" s="186"/>
      <c r="AI151" s="186"/>
    </row>
    <row r="152" spans="1:35" ht="22.15" customHeight="1">
      <c r="A152" s="186">
        <v>32</v>
      </c>
      <c r="B152" s="186"/>
      <c r="C152" s="737" t="s">
        <v>264</v>
      </c>
      <c r="D152" s="737"/>
      <c r="E152" s="737"/>
      <c r="F152" s="738"/>
      <c r="G152" s="758"/>
      <c r="H152" s="758"/>
      <c r="I152" s="758"/>
      <c r="J152" s="758"/>
      <c r="K152" s="758"/>
      <c r="L152" s="758"/>
      <c r="M152" s="758"/>
      <c r="N152" s="758"/>
      <c r="O152" s="758"/>
      <c r="P152" s="758"/>
      <c r="Q152" s="758"/>
      <c r="R152" s="758"/>
      <c r="S152" s="758"/>
      <c r="T152" s="758"/>
      <c r="U152" s="758"/>
      <c r="V152" s="758"/>
      <c r="W152" s="758"/>
      <c r="X152" s="758"/>
      <c r="Y152" s="758"/>
      <c r="Z152" s="758"/>
      <c r="AA152" s="758"/>
      <c r="AB152" s="758"/>
      <c r="AC152" s="758"/>
      <c r="AD152" s="758"/>
      <c r="AE152" s="758"/>
      <c r="AF152" s="758"/>
      <c r="AG152" s="759"/>
      <c r="AH152" s="186"/>
      <c r="AI152" s="186"/>
    </row>
    <row r="153" spans="1:35" s="186" customFormat="1" ht="22.15" customHeight="1" thickBot="1">
      <c r="A153" s="186">
        <v>33</v>
      </c>
      <c r="C153" s="739"/>
      <c r="D153" s="739"/>
      <c r="E153" s="739"/>
      <c r="F153" s="740"/>
      <c r="G153" s="762"/>
      <c r="H153" s="762"/>
      <c r="I153" s="762"/>
      <c r="J153" s="762"/>
      <c r="K153" s="762"/>
      <c r="L153" s="762"/>
      <c r="M153" s="762"/>
      <c r="N153" s="762"/>
      <c r="O153" s="762"/>
      <c r="P153" s="762"/>
      <c r="Q153" s="762"/>
      <c r="R153" s="762"/>
      <c r="S153" s="762"/>
      <c r="T153" s="762"/>
      <c r="U153" s="762"/>
      <c r="V153" s="762"/>
      <c r="W153" s="762"/>
      <c r="X153" s="762"/>
      <c r="Y153" s="762"/>
      <c r="Z153" s="762"/>
      <c r="AA153" s="762"/>
      <c r="AB153" s="762"/>
      <c r="AC153" s="762"/>
      <c r="AD153" s="762"/>
      <c r="AE153" s="762"/>
      <c r="AF153" s="762"/>
      <c r="AG153" s="763"/>
    </row>
    <row r="154" spans="1:35" s="186" customFormat="1" ht="22.15" customHeight="1">
      <c r="A154" s="186">
        <v>37</v>
      </c>
      <c r="B154" s="193"/>
      <c r="C154" s="193"/>
      <c r="D154" s="193"/>
      <c r="E154" s="193"/>
      <c r="F154" s="193"/>
      <c r="G154" s="193"/>
      <c r="H154" s="193"/>
      <c r="I154" s="193"/>
      <c r="J154" s="193"/>
      <c r="K154" s="193"/>
      <c r="L154" s="193"/>
      <c r="M154" s="193"/>
      <c r="N154" s="193"/>
      <c r="O154" s="193"/>
      <c r="P154" s="193"/>
      <c r="Q154" s="193"/>
      <c r="R154" s="193"/>
      <c r="S154" s="193"/>
      <c r="T154" s="193"/>
      <c r="U154" s="193"/>
      <c r="V154" s="193"/>
      <c r="W154" s="193"/>
      <c r="X154" s="193"/>
      <c r="Y154" s="193"/>
      <c r="Z154" s="193"/>
      <c r="AA154" s="193"/>
      <c r="AB154" s="193"/>
      <c r="AC154" s="193"/>
      <c r="AD154" s="193"/>
      <c r="AE154" s="193"/>
      <c r="AF154" s="193"/>
      <c r="AG154" s="193"/>
      <c r="AH154" s="193"/>
    </row>
    <row r="155" spans="1:35" s="186" customFormat="1" ht="22.15" customHeight="1" thickBot="1">
      <c r="A155" s="186">
        <v>38</v>
      </c>
      <c r="B155" s="192"/>
      <c r="C155" s="192"/>
      <c r="D155" s="192"/>
      <c r="E155" s="192"/>
      <c r="F155" s="192"/>
      <c r="G155" s="192"/>
      <c r="H155" s="192"/>
      <c r="I155" s="192"/>
      <c r="J155" s="192"/>
      <c r="K155" s="192"/>
      <c r="L155" s="192"/>
      <c r="M155" s="192"/>
      <c r="N155" s="192"/>
      <c r="O155" s="192"/>
      <c r="P155" s="192"/>
      <c r="Q155" s="192"/>
      <c r="R155" s="192"/>
      <c r="S155" s="192"/>
      <c r="T155" s="192"/>
      <c r="U155" s="192"/>
      <c r="V155" s="192"/>
      <c r="W155" s="192"/>
      <c r="X155" s="192"/>
      <c r="Y155" s="192"/>
      <c r="Z155" s="192"/>
      <c r="AA155" s="192"/>
      <c r="AB155" s="192"/>
      <c r="AC155" s="192"/>
      <c r="AD155" s="192"/>
      <c r="AE155" s="192"/>
      <c r="AF155" s="192"/>
      <c r="AG155" s="192"/>
      <c r="AH155" s="192"/>
    </row>
    <row r="156" spans="1:35" ht="22.15" customHeight="1" thickBot="1">
      <c r="A156" s="186">
        <v>39</v>
      </c>
      <c r="B156" s="736" t="s">
        <v>98</v>
      </c>
      <c r="C156" s="736"/>
      <c r="D156" s="736"/>
      <c r="E156" s="736"/>
      <c r="F156" s="736"/>
      <c r="G156" s="736"/>
      <c r="H156" s="736"/>
      <c r="I156" s="736"/>
      <c r="J156" s="736"/>
      <c r="K156" s="736"/>
      <c r="L156" s="736"/>
      <c r="M156" s="736"/>
      <c r="N156" s="736"/>
      <c r="O156" s="736"/>
      <c r="P156" s="736"/>
      <c r="Q156" s="736"/>
      <c r="R156" s="736"/>
      <c r="S156" s="736"/>
      <c r="T156" s="736"/>
      <c r="U156" s="736"/>
      <c r="V156" s="736"/>
      <c r="W156" s="736"/>
      <c r="X156" s="736"/>
      <c r="Y156" s="736"/>
      <c r="Z156" s="736"/>
      <c r="AA156" s="736"/>
      <c r="AB156" s="736"/>
      <c r="AC156" s="736"/>
      <c r="AD156" s="736"/>
      <c r="AE156" s="736"/>
      <c r="AF156" s="736"/>
      <c r="AG156" s="736"/>
      <c r="AH156" s="736"/>
      <c r="AI156" s="186"/>
    </row>
    <row r="157" spans="1:35" ht="20.100000000000001" customHeight="1">
      <c r="A157" s="186">
        <v>1</v>
      </c>
      <c r="B157" s="805" t="s">
        <v>155</v>
      </c>
      <c r="C157" s="806"/>
      <c r="D157" s="806"/>
      <c r="E157" s="806"/>
      <c r="F157" s="806"/>
      <c r="G157" s="806"/>
      <c r="H157" s="811" t="s">
        <v>98</v>
      </c>
      <c r="I157" s="812"/>
      <c r="J157" s="812"/>
      <c r="K157" s="812"/>
      <c r="L157" s="812"/>
      <c r="M157" s="812"/>
      <c r="N157" s="812"/>
      <c r="O157" s="812"/>
      <c r="P157" s="812"/>
      <c r="Q157" s="812"/>
      <c r="R157" s="812"/>
      <c r="S157" s="812"/>
      <c r="T157" s="812"/>
      <c r="U157" s="812"/>
      <c r="V157" s="812"/>
      <c r="W157" s="813"/>
      <c r="X157" s="817" t="s">
        <v>115</v>
      </c>
      <c r="Y157" s="817"/>
      <c r="Z157" s="817"/>
      <c r="AA157" s="817"/>
      <c r="AB157" s="817"/>
      <c r="AC157" s="818" t="s">
        <v>111</v>
      </c>
      <c r="AD157" s="818"/>
      <c r="AE157" s="818"/>
      <c r="AF157" s="818"/>
      <c r="AG157" s="818"/>
      <c r="AH157" s="819"/>
      <c r="AI157" s="186"/>
    </row>
    <row r="158" spans="1:35" ht="19.899999999999999" customHeight="1">
      <c r="A158" s="186">
        <v>2</v>
      </c>
      <c r="B158" s="807"/>
      <c r="C158" s="808"/>
      <c r="D158" s="808"/>
      <c r="E158" s="808"/>
      <c r="F158" s="808"/>
      <c r="G158" s="808"/>
      <c r="H158" s="814"/>
      <c r="I158" s="815"/>
      <c r="J158" s="815"/>
      <c r="K158" s="815"/>
      <c r="L158" s="815"/>
      <c r="M158" s="815"/>
      <c r="N158" s="815"/>
      <c r="O158" s="815"/>
      <c r="P158" s="815"/>
      <c r="Q158" s="815"/>
      <c r="R158" s="815"/>
      <c r="S158" s="815"/>
      <c r="T158" s="815"/>
      <c r="U158" s="815"/>
      <c r="V158" s="815"/>
      <c r="W158" s="816"/>
      <c r="X158" s="820" t="s">
        <v>856</v>
      </c>
      <c r="Y158" s="820"/>
      <c r="Z158" s="820"/>
      <c r="AA158" s="820"/>
      <c r="AB158" s="820"/>
      <c r="AC158" s="755">
        <v>0</v>
      </c>
      <c r="AD158" s="755"/>
      <c r="AE158" s="755"/>
      <c r="AF158" s="755"/>
      <c r="AG158" s="755"/>
      <c r="AH158" s="821"/>
      <c r="AI158" s="186"/>
    </row>
    <row r="159" spans="1:35" ht="19.899999999999999" customHeight="1">
      <c r="A159" s="186">
        <v>3</v>
      </c>
      <c r="B159" s="807"/>
      <c r="C159" s="808"/>
      <c r="D159" s="808"/>
      <c r="E159" s="808"/>
      <c r="F159" s="808"/>
      <c r="G159" s="808"/>
      <c r="H159" s="761" t="s">
        <v>109</v>
      </c>
      <c r="I159" s="767"/>
      <c r="J159" s="767"/>
      <c r="K159" s="767"/>
      <c r="L159" s="767"/>
      <c r="M159" s="767"/>
      <c r="N159" s="767"/>
      <c r="O159" s="767"/>
      <c r="P159" s="767"/>
      <c r="Q159" s="767"/>
      <c r="R159" s="767"/>
      <c r="S159" s="767"/>
      <c r="T159" s="767"/>
      <c r="U159" s="767"/>
      <c r="V159" s="767"/>
      <c r="W159" s="768"/>
      <c r="X159" s="820" t="s">
        <v>857</v>
      </c>
      <c r="Y159" s="820"/>
      <c r="Z159" s="820"/>
      <c r="AA159" s="820"/>
      <c r="AB159" s="820"/>
      <c r="AC159" s="822">
        <v>42991</v>
      </c>
      <c r="AD159" s="822"/>
      <c r="AE159" s="822"/>
      <c r="AF159" s="822"/>
      <c r="AG159" s="822"/>
      <c r="AH159" s="823"/>
      <c r="AI159" s="186"/>
    </row>
    <row r="160" spans="1:35" ht="20.100000000000001" customHeight="1" thickBot="1">
      <c r="A160" s="186">
        <v>4</v>
      </c>
      <c r="B160" s="809"/>
      <c r="C160" s="810"/>
      <c r="D160" s="810"/>
      <c r="E160" s="810"/>
      <c r="F160" s="810"/>
      <c r="G160" s="810"/>
      <c r="H160" s="763"/>
      <c r="I160" s="739"/>
      <c r="J160" s="739"/>
      <c r="K160" s="739"/>
      <c r="L160" s="739"/>
      <c r="M160" s="739"/>
      <c r="N160" s="739"/>
      <c r="O160" s="739"/>
      <c r="P160" s="739"/>
      <c r="Q160" s="739"/>
      <c r="R160" s="739"/>
      <c r="S160" s="739"/>
      <c r="T160" s="739"/>
      <c r="U160" s="739"/>
      <c r="V160" s="739"/>
      <c r="W160" s="740"/>
      <c r="X160" s="824" t="s">
        <v>858</v>
      </c>
      <c r="Y160" s="824"/>
      <c r="Z160" s="824"/>
      <c r="AA160" s="824"/>
      <c r="AB160" s="824"/>
      <c r="AC160" s="825" t="s">
        <v>859</v>
      </c>
      <c r="AD160" s="826"/>
      <c r="AE160" s="827" t="s">
        <v>892</v>
      </c>
      <c r="AF160" s="828"/>
      <c r="AG160" s="825" t="s">
        <v>861</v>
      </c>
      <c r="AH160" s="829"/>
      <c r="AI160" s="186"/>
    </row>
    <row r="161" spans="1:35" ht="22.15" customHeight="1" thickBot="1">
      <c r="A161" s="186">
        <v>5</v>
      </c>
      <c r="B161" s="188"/>
      <c r="C161" s="188"/>
      <c r="D161" s="188"/>
      <c r="E161" s="188"/>
      <c r="F161" s="188"/>
      <c r="G161" s="188"/>
      <c r="H161" s="188"/>
      <c r="I161" s="188"/>
      <c r="J161" s="188"/>
      <c r="K161" s="188"/>
      <c r="L161" s="188"/>
      <c r="M161" s="188"/>
      <c r="N161" s="188"/>
      <c r="O161" s="188"/>
      <c r="P161" s="188"/>
      <c r="Q161" s="188"/>
      <c r="R161" s="188"/>
      <c r="S161" s="188"/>
      <c r="T161" s="188"/>
      <c r="U161" s="188"/>
      <c r="V161" s="188"/>
      <c r="W161" s="188"/>
      <c r="X161" s="188"/>
      <c r="Y161" s="188"/>
      <c r="Z161" s="188"/>
      <c r="AA161" s="188"/>
      <c r="AB161" s="188"/>
      <c r="AC161" s="188"/>
      <c r="AD161" s="188"/>
      <c r="AE161" s="188"/>
      <c r="AF161" s="188"/>
      <c r="AG161" s="188"/>
      <c r="AH161" s="188"/>
      <c r="AI161" s="186"/>
    </row>
    <row r="162" spans="1:35" ht="22.15" customHeight="1">
      <c r="A162" s="186">
        <v>6</v>
      </c>
      <c r="B162" s="186"/>
      <c r="C162" s="752" t="s">
        <v>258</v>
      </c>
      <c r="D162" s="753"/>
      <c r="E162" s="753"/>
      <c r="F162" s="753"/>
      <c r="G162" s="794">
        <v>42999</v>
      </c>
      <c r="H162" s="795"/>
      <c r="I162" s="795"/>
      <c r="J162" s="795"/>
      <c r="K162" s="795"/>
      <c r="L162" s="795"/>
      <c r="M162" s="795"/>
      <c r="N162" s="795"/>
      <c r="O162" s="795"/>
      <c r="P162" s="795"/>
      <c r="Q162" s="795"/>
      <c r="R162" s="795"/>
      <c r="S162" s="795"/>
      <c r="T162" s="795"/>
      <c r="U162" s="795"/>
      <c r="V162" s="796"/>
      <c r="W162" s="779" t="s">
        <v>269</v>
      </c>
      <c r="X162" s="780"/>
      <c r="Y162" s="780"/>
      <c r="Z162" s="752"/>
      <c r="AA162" s="779" t="s">
        <v>270</v>
      </c>
      <c r="AB162" s="780"/>
      <c r="AC162" s="780"/>
      <c r="AD162" s="780"/>
      <c r="AE162" s="780"/>
      <c r="AF162" s="780"/>
      <c r="AG162" s="780"/>
      <c r="AH162" s="186"/>
      <c r="AI162" s="186"/>
    </row>
    <row r="163" spans="1:35" ht="22.15" customHeight="1" thickBot="1">
      <c r="A163" s="186">
        <v>7</v>
      </c>
      <c r="B163" s="186"/>
      <c r="C163" s="756" t="s">
        <v>261</v>
      </c>
      <c r="D163" s="757"/>
      <c r="E163" s="757"/>
      <c r="F163" s="757"/>
      <c r="G163" s="797" t="s">
        <v>1049</v>
      </c>
      <c r="H163" s="797"/>
      <c r="I163" s="797"/>
      <c r="J163" s="797"/>
      <c r="K163" s="797"/>
      <c r="L163" s="797"/>
      <c r="M163" s="797"/>
      <c r="N163" s="797"/>
      <c r="O163" s="797"/>
      <c r="P163" s="797"/>
      <c r="Q163" s="797"/>
      <c r="R163" s="797"/>
      <c r="S163" s="797"/>
      <c r="T163" s="797"/>
      <c r="U163" s="797"/>
      <c r="V163" s="797"/>
      <c r="W163" s="797"/>
      <c r="X163" s="797"/>
      <c r="Y163" s="797"/>
      <c r="Z163" s="797"/>
      <c r="AA163" s="797"/>
      <c r="AB163" s="797"/>
      <c r="AC163" s="797"/>
      <c r="AD163" s="797"/>
      <c r="AE163" s="797"/>
      <c r="AF163" s="797"/>
      <c r="AG163" s="798"/>
      <c r="AH163" s="186"/>
      <c r="AI163" s="186"/>
    </row>
    <row r="164" spans="1:35" ht="22.15" customHeight="1" thickBot="1">
      <c r="A164" s="186">
        <v>8</v>
      </c>
      <c r="B164" s="186"/>
      <c r="C164" s="186"/>
      <c r="D164" s="186"/>
      <c r="E164" s="186"/>
      <c r="F164" s="186"/>
      <c r="G164" s="186"/>
      <c r="H164" s="186"/>
      <c r="I164" s="186"/>
      <c r="J164" s="186"/>
      <c r="K164" s="186"/>
      <c r="L164" s="186"/>
      <c r="M164" s="186"/>
      <c r="N164" s="186"/>
      <c r="O164" s="186"/>
      <c r="P164" s="186"/>
      <c r="Q164" s="186"/>
      <c r="R164" s="186"/>
      <c r="S164" s="186"/>
      <c r="T164" s="186"/>
      <c r="U164" s="186"/>
      <c r="V164" s="186"/>
      <c r="W164" s="186"/>
      <c r="X164" s="186"/>
      <c r="Y164" s="186"/>
      <c r="Z164" s="186"/>
      <c r="AA164" s="186"/>
      <c r="AB164" s="186"/>
      <c r="AC164" s="186"/>
      <c r="AD164" s="186"/>
      <c r="AE164" s="186"/>
      <c r="AF164" s="186"/>
      <c r="AG164" s="186"/>
      <c r="AH164" s="186"/>
      <c r="AI164" s="186"/>
    </row>
    <row r="165" spans="1:35" ht="22.15" customHeight="1">
      <c r="A165" s="186">
        <v>9</v>
      </c>
      <c r="B165" s="186"/>
      <c r="C165" s="752" t="s">
        <v>262</v>
      </c>
      <c r="D165" s="753"/>
      <c r="E165" s="753"/>
      <c r="F165" s="753"/>
      <c r="G165" s="799" t="s">
        <v>988</v>
      </c>
      <c r="H165" s="799"/>
      <c r="I165" s="799"/>
      <c r="J165" s="799"/>
      <c r="K165" s="799"/>
      <c r="L165" s="799"/>
      <c r="M165" s="799"/>
      <c r="N165" s="799"/>
      <c r="O165" s="799"/>
      <c r="P165" s="799"/>
      <c r="Q165" s="799"/>
      <c r="R165" s="799"/>
      <c r="S165" s="799"/>
      <c r="T165" s="799"/>
      <c r="U165" s="799"/>
      <c r="V165" s="799"/>
      <c r="W165" s="799"/>
      <c r="X165" s="799"/>
      <c r="Y165" s="799"/>
      <c r="Z165" s="799"/>
      <c r="AA165" s="799"/>
      <c r="AB165" s="799"/>
      <c r="AC165" s="799"/>
      <c r="AD165" s="799"/>
      <c r="AE165" s="799"/>
      <c r="AF165" s="799"/>
      <c r="AG165" s="800"/>
      <c r="AH165" s="186"/>
      <c r="AI165" s="186"/>
    </row>
    <row r="166" spans="1:35" ht="22.15" customHeight="1">
      <c r="A166" s="186">
        <v>10</v>
      </c>
      <c r="B166" s="186"/>
      <c r="C166" s="754"/>
      <c r="D166" s="755"/>
      <c r="E166" s="755"/>
      <c r="F166" s="755"/>
      <c r="G166" s="801"/>
      <c r="H166" s="801"/>
      <c r="I166" s="801"/>
      <c r="J166" s="801"/>
      <c r="K166" s="801"/>
      <c r="L166" s="801"/>
      <c r="M166" s="801"/>
      <c r="N166" s="801"/>
      <c r="O166" s="801"/>
      <c r="P166" s="801"/>
      <c r="Q166" s="801"/>
      <c r="R166" s="801"/>
      <c r="S166" s="801"/>
      <c r="T166" s="801"/>
      <c r="U166" s="801"/>
      <c r="V166" s="801"/>
      <c r="W166" s="801"/>
      <c r="X166" s="801"/>
      <c r="Y166" s="801"/>
      <c r="Z166" s="801"/>
      <c r="AA166" s="801"/>
      <c r="AB166" s="801"/>
      <c r="AC166" s="801"/>
      <c r="AD166" s="801"/>
      <c r="AE166" s="801"/>
      <c r="AF166" s="801"/>
      <c r="AG166" s="802"/>
      <c r="AH166" s="186"/>
      <c r="AI166" s="186"/>
    </row>
    <row r="167" spans="1:35" ht="22.15" customHeight="1">
      <c r="A167" s="186">
        <v>11</v>
      </c>
      <c r="B167" s="190"/>
      <c r="C167" s="754"/>
      <c r="D167" s="755"/>
      <c r="E167" s="755"/>
      <c r="F167" s="755"/>
      <c r="G167" s="801"/>
      <c r="H167" s="801"/>
      <c r="I167" s="801"/>
      <c r="J167" s="801"/>
      <c r="K167" s="801"/>
      <c r="L167" s="801"/>
      <c r="M167" s="801"/>
      <c r="N167" s="801"/>
      <c r="O167" s="801"/>
      <c r="P167" s="801"/>
      <c r="Q167" s="801"/>
      <c r="R167" s="801"/>
      <c r="S167" s="801"/>
      <c r="T167" s="801"/>
      <c r="U167" s="801"/>
      <c r="V167" s="801"/>
      <c r="W167" s="801"/>
      <c r="X167" s="801"/>
      <c r="Y167" s="801"/>
      <c r="Z167" s="801"/>
      <c r="AA167" s="801"/>
      <c r="AB167" s="801"/>
      <c r="AC167" s="801"/>
      <c r="AD167" s="801"/>
      <c r="AE167" s="801"/>
      <c r="AF167" s="801"/>
      <c r="AG167" s="802"/>
      <c r="AH167" s="190"/>
      <c r="AI167" s="186"/>
    </row>
    <row r="168" spans="1:35" ht="22.15" customHeight="1" thickBot="1">
      <c r="A168" s="186">
        <v>12</v>
      </c>
      <c r="B168" s="186"/>
      <c r="C168" s="756"/>
      <c r="D168" s="757"/>
      <c r="E168" s="757"/>
      <c r="F168" s="757"/>
      <c r="G168" s="803"/>
      <c r="H168" s="803"/>
      <c r="I168" s="803"/>
      <c r="J168" s="803"/>
      <c r="K168" s="803"/>
      <c r="L168" s="803"/>
      <c r="M168" s="803"/>
      <c r="N168" s="803"/>
      <c r="O168" s="803"/>
      <c r="P168" s="803"/>
      <c r="Q168" s="803"/>
      <c r="R168" s="803"/>
      <c r="S168" s="803"/>
      <c r="T168" s="803"/>
      <c r="U168" s="803"/>
      <c r="V168" s="803"/>
      <c r="W168" s="803"/>
      <c r="X168" s="803"/>
      <c r="Y168" s="803"/>
      <c r="Z168" s="803"/>
      <c r="AA168" s="803"/>
      <c r="AB168" s="803"/>
      <c r="AC168" s="803"/>
      <c r="AD168" s="803"/>
      <c r="AE168" s="803"/>
      <c r="AF168" s="803"/>
      <c r="AG168" s="804"/>
      <c r="AH168" s="186"/>
      <c r="AI168" s="186"/>
    </row>
    <row r="169" spans="1:35" ht="22.15" customHeight="1" thickBot="1">
      <c r="A169" s="186">
        <v>13</v>
      </c>
      <c r="B169" s="186"/>
      <c r="C169" s="186"/>
      <c r="D169" s="193"/>
      <c r="E169" s="193"/>
      <c r="F169" s="193"/>
      <c r="G169" s="193"/>
      <c r="H169" s="186"/>
      <c r="I169" s="186"/>
      <c r="J169" s="186"/>
      <c r="K169" s="186"/>
      <c r="L169" s="186"/>
      <c r="M169" s="186"/>
      <c r="N169" s="186"/>
      <c r="O169" s="186"/>
      <c r="P169" s="186"/>
      <c r="Q169" s="186"/>
      <c r="R169" s="186"/>
      <c r="S169" s="186"/>
      <c r="T169" s="186"/>
      <c r="U169" s="186"/>
      <c r="V169" s="186"/>
      <c r="W169" s="186"/>
      <c r="X169" s="186"/>
      <c r="Y169" s="186"/>
      <c r="Z169" s="186"/>
      <c r="AA169" s="186"/>
      <c r="AB169" s="186"/>
      <c r="AC169" s="194"/>
      <c r="AD169" s="194"/>
      <c r="AE169" s="194"/>
      <c r="AF169" s="194"/>
      <c r="AG169" s="186"/>
      <c r="AH169" s="186"/>
      <c r="AI169" s="186"/>
    </row>
    <row r="170" spans="1:35" ht="22.15" customHeight="1">
      <c r="A170" s="186">
        <v>14</v>
      </c>
      <c r="B170" s="186"/>
      <c r="C170" s="737" t="s">
        <v>263</v>
      </c>
      <c r="D170" s="737"/>
      <c r="E170" s="737"/>
      <c r="F170" s="738"/>
      <c r="G170" s="779" t="s">
        <v>266</v>
      </c>
      <c r="H170" s="780"/>
      <c r="I170" s="780"/>
      <c r="J170" s="780"/>
      <c r="K170" s="780"/>
      <c r="L170" s="780"/>
      <c r="M170" s="780"/>
      <c r="N170" s="780"/>
      <c r="O170" s="780"/>
      <c r="P170" s="780"/>
      <c r="Q170" s="780"/>
      <c r="R170" s="780"/>
      <c r="S170" s="780"/>
      <c r="T170" s="780"/>
      <c r="U170" s="780"/>
      <c r="V170" s="780"/>
      <c r="W170" s="780"/>
      <c r="X170" s="780"/>
      <c r="Y170" s="780"/>
      <c r="Z170" s="780"/>
      <c r="AA170" s="752"/>
      <c r="AB170" s="779" t="s">
        <v>272</v>
      </c>
      <c r="AC170" s="780"/>
      <c r="AD170" s="752"/>
      <c r="AE170" s="781" t="s">
        <v>267</v>
      </c>
      <c r="AF170" s="782"/>
      <c r="AG170" s="782"/>
      <c r="AH170" s="186"/>
      <c r="AI170" s="186"/>
    </row>
    <row r="171" spans="1:35" ht="22.15" customHeight="1">
      <c r="A171" s="186">
        <v>15</v>
      </c>
      <c r="B171" s="186"/>
      <c r="C171" s="767"/>
      <c r="D171" s="767"/>
      <c r="E171" s="767"/>
      <c r="F171" s="768"/>
      <c r="G171" s="764" t="s">
        <v>989</v>
      </c>
      <c r="H171" s="765"/>
      <c r="I171" s="765"/>
      <c r="J171" s="765"/>
      <c r="K171" s="765"/>
      <c r="L171" s="765"/>
      <c r="M171" s="765"/>
      <c r="N171" s="765"/>
      <c r="O171" s="765"/>
      <c r="P171" s="765"/>
      <c r="Q171" s="765"/>
      <c r="R171" s="765"/>
      <c r="S171" s="765"/>
      <c r="T171" s="765"/>
      <c r="U171" s="765"/>
      <c r="V171" s="765"/>
      <c r="W171" s="765"/>
      <c r="X171" s="765"/>
      <c r="Y171" s="765"/>
      <c r="Z171" s="765"/>
      <c r="AA171" s="766"/>
      <c r="AB171" s="783" t="s">
        <v>990</v>
      </c>
      <c r="AC171" s="784"/>
      <c r="AD171" s="785"/>
      <c r="AE171" s="786"/>
      <c r="AF171" s="787"/>
      <c r="AG171" s="787"/>
      <c r="AH171" s="186"/>
      <c r="AI171" s="186"/>
    </row>
    <row r="172" spans="1:35" ht="22.15" customHeight="1">
      <c r="A172" s="186">
        <v>16</v>
      </c>
      <c r="B172" s="186"/>
      <c r="C172" s="767"/>
      <c r="D172" s="767"/>
      <c r="E172" s="767"/>
      <c r="F172" s="768"/>
      <c r="G172" s="764" t="s">
        <v>991</v>
      </c>
      <c r="H172" s="765"/>
      <c r="I172" s="765"/>
      <c r="J172" s="765"/>
      <c r="K172" s="765"/>
      <c r="L172" s="765"/>
      <c r="M172" s="765"/>
      <c r="N172" s="765"/>
      <c r="O172" s="765"/>
      <c r="P172" s="765"/>
      <c r="Q172" s="765"/>
      <c r="R172" s="765"/>
      <c r="S172" s="765"/>
      <c r="T172" s="765"/>
      <c r="U172" s="765"/>
      <c r="V172" s="765"/>
      <c r="W172" s="765"/>
      <c r="X172" s="765"/>
      <c r="Y172" s="765"/>
      <c r="Z172" s="765"/>
      <c r="AA172" s="766"/>
      <c r="AB172" s="761" t="s">
        <v>42</v>
      </c>
      <c r="AC172" s="767"/>
      <c r="AD172" s="768"/>
      <c r="AE172" s="769"/>
      <c r="AF172" s="770"/>
      <c r="AG172" s="770"/>
      <c r="AH172" s="186"/>
      <c r="AI172" s="186"/>
    </row>
    <row r="173" spans="1:35" ht="22.15" customHeight="1">
      <c r="A173" s="186">
        <v>17</v>
      </c>
      <c r="B173" s="186"/>
      <c r="C173" s="767"/>
      <c r="D173" s="767"/>
      <c r="E173" s="767"/>
      <c r="F173" s="768"/>
      <c r="G173" s="776" t="s">
        <v>992</v>
      </c>
      <c r="H173" s="777"/>
      <c r="I173" s="777"/>
      <c r="J173" s="777"/>
      <c r="K173" s="777"/>
      <c r="L173" s="777"/>
      <c r="M173" s="777"/>
      <c r="N173" s="777"/>
      <c r="O173" s="777"/>
      <c r="P173" s="777"/>
      <c r="Q173" s="777"/>
      <c r="R173" s="777"/>
      <c r="S173" s="777"/>
      <c r="T173" s="777"/>
      <c r="U173" s="777"/>
      <c r="V173" s="777"/>
      <c r="W173" s="777"/>
      <c r="X173" s="777"/>
      <c r="Y173" s="777"/>
      <c r="Z173" s="777"/>
      <c r="AA173" s="778"/>
      <c r="AB173" s="761"/>
      <c r="AC173" s="767"/>
      <c r="AD173" s="768"/>
      <c r="AE173" s="769"/>
      <c r="AF173" s="770"/>
      <c r="AG173" s="770"/>
      <c r="AH173" s="186"/>
      <c r="AI173" s="186"/>
    </row>
    <row r="174" spans="1:35" ht="22.15" customHeight="1">
      <c r="A174" s="186">
        <v>18</v>
      </c>
      <c r="B174" s="186"/>
      <c r="C174" s="767"/>
      <c r="D174" s="767"/>
      <c r="E174" s="767"/>
      <c r="F174" s="768"/>
      <c r="G174" s="788" t="s">
        <v>993</v>
      </c>
      <c r="H174" s="789"/>
      <c r="I174" s="789"/>
      <c r="J174" s="789"/>
      <c r="K174" s="789"/>
      <c r="L174" s="789"/>
      <c r="M174" s="789"/>
      <c r="N174" s="789"/>
      <c r="O174" s="789"/>
      <c r="P174" s="789"/>
      <c r="Q174" s="789"/>
      <c r="R174" s="789"/>
      <c r="S174" s="789"/>
      <c r="T174" s="789"/>
      <c r="U174" s="789"/>
      <c r="V174" s="789"/>
      <c r="W174" s="789"/>
      <c r="X174" s="789"/>
      <c r="Y174" s="789"/>
      <c r="Z174" s="789"/>
      <c r="AA174" s="790"/>
      <c r="AB174" s="761"/>
      <c r="AC174" s="767"/>
      <c r="AD174" s="768"/>
      <c r="AE174" s="769"/>
      <c r="AF174" s="770"/>
      <c r="AG174" s="770"/>
      <c r="AH174" s="186"/>
      <c r="AI174" s="186"/>
    </row>
    <row r="175" spans="1:35" ht="22.15" customHeight="1">
      <c r="A175" s="186">
        <v>19</v>
      </c>
      <c r="B175" s="186"/>
      <c r="C175" s="767"/>
      <c r="D175" s="767"/>
      <c r="E175" s="767"/>
      <c r="F175" s="768"/>
      <c r="G175" s="788" t="s">
        <v>994</v>
      </c>
      <c r="H175" s="789"/>
      <c r="I175" s="789"/>
      <c r="J175" s="789"/>
      <c r="K175" s="789"/>
      <c r="L175" s="789"/>
      <c r="M175" s="789"/>
      <c r="N175" s="789"/>
      <c r="O175" s="789"/>
      <c r="P175" s="789"/>
      <c r="Q175" s="789"/>
      <c r="R175" s="789"/>
      <c r="S175" s="789"/>
      <c r="T175" s="789"/>
      <c r="U175" s="789"/>
      <c r="V175" s="789"/>
      <c r="W175" s="789"/>
      <c r="X175" s="789"/>
      <c r="Y175" s="789"/>
      <c r="Z175" s="789"/>
      <c r="AA175" s="790"/>
      <c r="AB175" s="761"/>
      <c r="AC175" s="767"/>
      <c r="AD175" s="768"/>
      <c r="AE175" s="769"/>
      <c r="AF175" s="770"/>
      <c r="AG175" s="770"/>
      <c r="AH175" s="186"/>
      <c r="AI175" s="186"/>
    </row>
    <row r="176" spans="1:35" ht="22.15" customHeight="1">
      <c r="A176" s="186">
        <v>20</v>
      </c>
      <c r="B176" s="186"/>
      <c r="C176" s="767"/>
      <c r="D176" s="767"/>
      <c r="E176" s="767"/>
      <c r="F176" s="768"/>
      <c r="G176" s="764"/>
      <c r="H176" s="765"/>
      <c r="I176" s="765"/>
      <c r="J176" s="765"/>
      <c r="K176" s="765"/>
      <c r="L176" s="765"/>
      <c r="M176" s="765"/>
      <c r="N176" s="765"/>
      <c r="O176" s="765"/>
      <c r="P176" s="765"/>
      <c r="Q176" s="765"/>
      <c r="R176" s="765"/>
      <c r="S176" s="765"/>
      <c r="T176" s="765"/>
      <c r="U176" s="765"/>
      <c r="V176" s="765"/>
      <c r="W176" s="765"/>
      <c r="X176" s="765"/>
      <c r="Y176" s="765"/>
      <c r="Z176" s="765"/>
      <c r="AA176" s="766"/>
      <c r="AB176" s="761"/>
      <c r="AC176" s="767"/>
      <c r="AD176" s="768"/>
      <c r="AE176" s="769"/>
      <c r="AF176" s="770"/>
      <c r="AG176" s="770"/>
      <c r="AH176" s="186"/>
      <c r="AI176" s="186"/>
    </row>
    <row r="177" spans="1:35" ht="22.15" customHeight="1">
      <c r="A177" s="186">
        <v>21</v>
      </c>
      <c r="B177" s="186"/>
      <c r="C177" s="767"/>
      <c r="D177" s="767"/>
      <c r="E177" s="767"/>
      <c r="F177" s="768"/>
      <c r="G177" s="776" t="s">
        <v>1004</v>
      </c>
      <c r="H177" s="777"/>
      <c r="I177" s="777"/>
      <c r="J177" s="777"/>
      <c r="K177" s="777"/>
      <c r="L177" s="777"/>
      <c r="M177" s="777"/>
      <c r="N177" s="777"/>
      <c r="O177" s="777"/>
      <c r="P177" s="777"/>
      <c r="Q177" s="777"/>
      <c r="R177" s="777"/>
      <c r="S177" s="777"/>
      <c r="T177" s="777"/>
      <c r="U177" s="777"/>
      <c r="V177" s="777"/>
      <c r="W177" s="777"/>
      <c r="X177" s="777"/>
      <c r="Y177" s="777"/>
      <c r="Z177" s="777"/>
      <c r="AA177" s="778"/>
      <c r="AB177" s="761"/>
      <c r="AC177" s="767"/>
      <c r="AD177" s="768"/>
      <c r="AE177" s="769"/>
      <c r="AF177" s="770"/>
      <c r="AG177" s="770"/>
      <c r="AH177" s="186"/>
      <c r="AI177" s="186"/>
    </row>
    <row r="178" spans="1:35" ht="22.15" customHeight="1">
      <c r="A178" s="186">
        <v>22</v>
      </c>
      <c r="B178" s="186"/>
      <c r="C178" s="767"/>
      <c r="D178" s="767"/>
      <c r="E178" s="767"/>
      <c r="F178" s="768"/>
      <c r="G178" s="791"/>
      <c r="H178" s="792"/>
      <c r="I178" s="792"/>
      <c r="J178" s="792"/>
      <c r="K178" s="792"/>
      <c r="L178" s="792"/>
      <c r="M178" s="792"/>
      <c r="N178" s="792"/>
      <c r="O178" s="792"/>
      <c r="P178" s="792"/>
      <c r="Q178" s="792"/>
      <c r="R178" s="792"/>
      <c r="S178" s="792"/>
      <c r="T178" s="792"/>
      <c r="U178" s="792"/>
      <c r="V178" s="792"/>
      <c r="W178" s="792"/>
      <c r="X178" s="792"/>
      <c r="Y178" s="792"/>
      <c r="Z178" s="792"/>
      <c r="AA178" s="793"/>
      <c r="AB178" s="761"/>
      <c r="AC178" s="767"/>
      <c r="AD178" s="768"/>
      <c r="AE178" s="769"/>
      <c r="AF178" s="770"/>
      <c r="AG178" s="770"/>
      <c r="AH178" s="186"/>
      <c r="AI178" s="186"/>
    </row>
    <row r="179" spans="1:35" ht="22.15" customHeight="1">
      <c r="A179" s="186">
        <v>27</v>
      </c>
      <c r="C179" s="767"/>
      <c r="D179" s="767"/>
      <c r="E179" s="767"/>
      <c r="F179" s="768"/>
      <c r="G179" s="788"/>
      <c r="H179" s="789"/>
      <c r="I179" s="789"/>
      <c r="J179" s="789"/>
      <c r="K179" s="789"/>
      <c r="L179" s="789"/>
      <c r="M179" s="789"/>
      <c r="N179" s="789"/>
      <c r="O179" s="789"/>
      <c r="P179" s="789"/>
      <c r="Q179" s="789"/>
      <c r="R179" s="789"/>
      <c r="S179" s="789"/>
      <c r="T179" s="789"/>
      <c r="U179" s="789"/>
      <c r="V179" s="789"/>
      <c r="W179" s="789"/>
      <c r="X179" s="789"/>
      <c r="Y179" s="789"/>
      <c r="Z179" s="789"/>
      <c r="AA179" s="790"/>
      <c r="AB179" s="761"/>
      <c r="AC179" s="767"/>
      <c r="AD179" s="768"/>
      <c r="AE179" s="769"/>
      <c r="AF179" s="770"/>
      <c r="AG179" s="770"/>
    </row>
    <row r="180" spans="1:35" ht="22.15" customHeight="1">
      <c r="A180" s="186">
        <v>28</v>
      </c>
      <c r="B180" s="186"/>
      <c r="C180" s="767"/>
      <c r="D180" s="767"/>
      <c r="E180" s="767"/>
      <c r="F180" s="768"/>
      <c r="G180" s="764"/>
      <c r="H180" s="765"/>
      <c r="I180" s="765"/>
      <c r="J180" s="765"/>
      <c r="K180" s="765"/>
      <c r="L180" s="765"/>
      <c r="M180" s="765"/>
      <c r="N180" s="765"/>
      <c r="O180" s="765"/>
      <c r="P180" s="765"/>
      <c r="Q180" s="765"/>
      <c r="R180" s="765"/>
      <c r="S180" s="765"/>
      <c r="T180" s="765"/>
      <c r="U180" s="765"/>
      <c r="V180" s="765"/>
      <c r="W180" s="765"/>
      <c r="X180" s="765"/>
      <c r="Y180" s="765"/>
      <c r="Z180" s="765"/>
      <c r="AA180" s="766"/>
      <c r="AB180" s="761"/>
      <c r="AC180" s="767"/>
      <c r="AD180" s="768"/>
      <c r="AE180" s="769"/>
      <c r="AF180" s="770"/>
      <c r="AG180" s="770"/>
      <c r="AH180" s="186"/>
      <c r="AI180" s="186"/>
    </row>
    <row r="181" spans="1:35" ht="22.15" customHeight="1">
      <c r="A181" s="186">
        <v>29</v>
      </c>
      <c r="B181" s="186"/>
      <c r="C181" s="767"/>
      <c r="D181" s="767"/>
      <c r="E181" s="767"/>
      <c r="F181" s="768"/>
      <c r="G181" s="788"/>
      <c r="H181" s="789"/>
      <c r="I181" s="789"/>
      <c r="J181" s="789"/>
      <c r="K181" s="789"/>
      <c r="L181" s="789"/>
      <c r="M181" s="789"/>
      <c r="N181" s="789"/>
      <c r="O181" s="789"/>
      <c r="P181" s="789"/>
      <c r="Q181" s="789"/>
      <c r="R181" s="789"/>
      <c r="S181" s="789"/>
      <c r="T181" s="789"/>
      <c r="U181" s="789"/>
      <c r="V181" s="789"/>
      <c r="W181" s="789"/>
      <c r="X181" s="789"/>
      <c r="Y181" s="789"/>
      <c r="Z181" s="789"/>
      <c r="AA181" s="790"/>
      <c r="AB181" s="761"/>
      <c r="AC181" s="767"/>
      <c r="AD181" s="768"/>
      <c r="AE181" s="769"/>
      <c r="AF181" s="770"/>
      <c r="AG181" s="770"/>
      <c r="AH181" s="186"/>
      <c r="AI181" s="186"/>
    </row>
    <row r="182" spans="1:35" ht="22.15" customHeight="1">
      <c r="A182" s="186">
        <v>30</v>
      </c>
      <c r="B182" s="186"/>
      <c r="C182" s="767"/>
      <c r="D182" s="767"/>
      <c r="E182" s="767"/>
      <c r="F182" s="768"/>
      <c r="G182" s="788"/>
      <c r="H182" s="789"/>
      <c r="I182" s="789"/>
      <c r="J182" s="789"/>
      <c r="K182" s="789"/>
      <c r="L182" s="789"/>
      <c r="M182" s="789"/>
      <c r="N182" s="789"/>
      <c r="O182" s="789"/>
      <c r="P182" s="789"/>
      <c r="Q182" s="789"/>
      <c r="R182" s="789"/>
      <c r="S182" s="789"/>
      <c r="T182" s="789"/>
      <c r="U182" s="789"/>
      <c r="V182" s="789"/>
      <c r="W182" s="789"/>
      <c r="X182" s="789"/>
      <c r="Y182" s="789"/>
      <c r="Z182" s="789"/>
      <c r="AA182" s="790"/>
      <c r="AB182" s="761"/>
      <c r="AC182" s="767"/>
      <c r="AD182" s="768"/>
      <c r="AE182" s="769"/>
      <c r="AF182" s="770"/>
      <c r="AG182" s="770"/>
      <c r="AH182" s="186"/>
      <c r="AI182" s="186"/>
    </row>
    <row r="183" spans="1:35" ht="22.15" customHeight="1" thickBot="1">
      <c r="A183" s="186">
        <v>23</v>
      </c>
      <c r="B183" s="186"/>
      <c r="C183" s="739"/>
      <c r="D183" s="739"/>
      <c r="E183" s="739"/>
      <c r="F183" s="740"/>
      <c r="G183" s="839"/>
      <c r="H183" s="840"/>
      <c r="I183" s="840"/>
      <c r="J183" s="840"/>
      <c r="K183" s="840"/>
      <c r="L183" s="840"/>
      <c r="M183" s="840"/>
      <c r="N183" s="840"/>
      <c r="O183" s="840"/>
      <c r="P183" s="840"/>
      <c r="Q183" s="840"/>
      <c r="R183" s="840"/>
      <c r="S183" s="840"/>
      <c r="T183" s="840"/>
      <c r="U183" s="840"/>
      <c r="V183" s="840"/>
      <c r="W183" s="840"/>
      <c r="X183" s="840"/>
      <c r="Y183" s="840"/>
      <c r="Z183" s="840"/>
      <c r="AA183" s="841"/>
      <c r="AB183" s="763"/>
      <c r="AC183" s="739"/>
      <c r="AD183" s="740"/>
      <c r="AE183" s="774"/>
      <c r="AF183" s="775"/>
      <c r="AG183" s="775"/>
      <c r="AH183" s="186"/>
      <c r="AI183" s="186"/>
    </row>
    <row r="184" spans="1:35" ht="22.15" customHeight="1" thickBot="1">
      <c r="A184" s="186">
        <v>24</v>
      </c>
      <c r="C184" s="186"/>
      <c r="D184" s="186"/>
      <c r="E184" s="186"/>
      <c r="F184" s="186"/>
      <c r="G184" s="186"/>
      <c r="H184" s="195"/>
      <c r="I184" s="195"/>
      <c r="J184" s="195"/>
      <c r="K184" s="195"/>
      <c r="L184" s="195"/>
      <c r="M184" s="195"/>
      <c r="N184" s="195"/>
      <c r="O184" s="195"/>
      <c r="P184" s="195"/>
      <c r="Q184" s="195"/>
      <c r="R184" s="195"/>
      <c r="S184" s="195"/>
      <c r="T184" s="195"/>
      <c r="U184" s="195"/>
      <c r="V184" s="195"/>
      <c r="W184" s="195"/>
      <c r="X184" s="195"/>
      <c r="Y184" s="195"/>
      <c r="Z184" s="195"/>
      <c r="AA184" s="195"/>
      <c r="AB184" s="195"/>
      <c r="AC184" s="186"/>
      <c r="AD184" s="186"/>
      <c r="AE184" s="186"/>
      <c r="AF184" s="186"/>
      <c r="AG184" s="186"/>
    </row>
    <row r="185" spans="1:35" ht="22.15" customHeight="1">
      <c r="A185" s="186">
        <v>25</v>
      </c>
      <c r="C185" s="737" t="s">
        <v>265</v>
      </c>
      <c r="D185" s="737"/>
      <c r="E185" s="737"/>
      <c r="F185" s="738"/>
      <c r="G185" s="741" t="s">
        <v>266</v>
      </c>
      <c r="H185" s="742"/>
      <c r="I185" s="742"/>
      <c r="J185" s="742"/>
      <c r="K185" s="742"/>
      <c r="L185" s="742"/>
      <c r="M185" s="742"/>
      <c r="N185" s="742"/>
      <c r="O185" s="742"/>
      <c r="P185" s="742"/>
      <c r="Q185" s="742"/>
      <c r="R185" s="742"/>
      <c r="S185" s="742"/>
      <c r="T185" s="742"/>
      <c r="U185" s="742"/>
      <c r="V185" s="742"/>
      <c r="W185" s="742"/>
      <c r="X185" s="742"/>
      <c r="Y185" s="743"/>
      <c r="Z185" s="744" t="s">
        <v>268</v>
      </c>
      <c r="AA185" s="742"/>
      <c r="AB185" s="742"/>
      <c r="AC185" s="742"/>
      <c r="AD185" s="742"/>
      <c r="AE185" s="742"/>
      <c r="AF185" s="742"/>
      <c r="AG185" s="745"/>
    </row>
    <row r="186" spans="1:35" ht="22.15" customHeight="1">
      <c r="A186" s="186">
        <v>26</v>
      </c>
      <c r="C186" s="767"/>
      <c r="D186" s="767"/>
      <c r="E186" s="767"/>
      <c r="F186" s="768"/>
      <c r="G186" s="831" t="s">
        <v>2692</v>
      </c>
      <c r="H186" s="832"/>
      <c r="I186" s="832"/>
      <c r="J186" s="832"/>
      <c r="K186" s="832"/>
      <c r="L186" s="832"/>
      <c r="M186" s="832"/>
      <c r="N186" s="832"/>
      <c r="O186" s="832"/>
      <c r="P186" s="832"/>
      <c r="Q186" s="832"/>
      <c r="R186" s="832"/>
      <c r="S186" s="832"/>
      <c r="T186" s="832"/>
      <c r="U186" s="832"/>
      <c r="V186" s="832"/>
      <c r="W186" s="832"/>
      <c r="X186" s="832"/>
      <c r="Y186" s="833"/>
      <c r="Z186" s="783"/>
      <c r="AA186" s="784"/>
      <c r="AB186" s="784"/>
      <c r="AC186" s="784"/>
      <c r="AD186" s="784"/>
      <c r="AE186" s="784"/>
      <c r="AF186" s="784"/>
      <c r="AG186" s="784"/>
    </row>
    <row r="187" spans="1:35" s="186" customFormat="1" ht="22.15" customHeight="1">
      <c r="A187" s="186">
        <v>34</v>
      </c>
      <c r="B187" s="193"/>
      <c r="C187" s="767"/>
      <c r="D187" s="767"/>
      <c r="E187" s="767"/>
      <c r="F187" s="768"/>
      <c r="G187" s="834"/>
      <c r="H187" s="835"/>
      <c r="I187" s="835"/>
      <c r="J187" s="835"/>
      <c r="K187" s="835"/>
      <c r="L187" s="835"/>
      <c r="M187" s="835"/>
      <c r="N187" s="835"/>
      <c r="O187" s="835"/>
      <c r="P187" s="835"/>
      <c r="Q187" s="835"/>
      <c r="R187" s="835"/>
      <c r="S187" s="835"/>
      <c r="T187" s="835"/>
      <c r="U187" s="835"/>
      <c r="V187" s="835"/>
      <c r="W187" s="835"/>
      <c r="X187" s="835"/>
      <c r="Y187" s="836"/>
      <c r="Z187" s="761"/>
      <c r="AA187" s="767"/>
      <c r="AB187" s="767"/>
      <c r="AC187" s="767"/>
      <c r="AD187" s="767"/>
      <c r="AE187" s="767"/>
      <c r="AF187" s="767"/>
      <c r="AG187" s="767"/>
      <c r="AH187" s="193"/>
    </row>
    <row r="188" spans="1:35" s="186" customFormat="1" ht="22.15" customHeight="1">
      <c r="A188" s="186">
        <v>35</v>
      </c>
      <c r="B188" s="193"/>
      <c r="C188" s="767"/>
      <c r="D188" s="767"/>
      <c r="E188" s="767"/>
      <c r="F188" s="768"/>
      <c r="G188" s="834"/>
      <c r="H188" s="835"/>
      <c r="I188" s="835"/>
      <c r="J188" s="835"/>
      <c r="K188" s="835"/>
      <c r="L188" s="835"/>
      <c r="M188" s="835"/>
      <c r="N188" s="835"/>
      <c r="O188" s="835"/>
      <c r="P188" s="835"/>
      <c r="Q188" s="835"/>
      <c r="R188" s="835"/>
      <c r="S188" s="835"/>
      <c r="T188" s="835"/>
      <c r="U188" s="835"/>
      <c r="V188" s="835"/>
      <c r="W188" s="835"/>
      <c r="X188" s="835"/>
      <c r="Y188" s="836"/>
      <c r="Z188" s="761"/>
      <c r="AA188" s="767"/>
      <c r="AB188" s="767"/>
      <c r="AC188" s="767"/>
      <c r="AD188" s="767"/>
      <c r="AE188" s="767"/>
      <c r="AF188" s="767"/>
      <c r="AG188" s="767"/>
      <c r="AH188" s="193"/>
    </row>
    <row r="189" spans="1:35" s="186" customFormat="1" ht="22.15" customHeight="1" thickBot="1">
      <c r="A189" s="186">
        <v>36</v>
      </c>
      <c r="B189" s="193"/>
      <c r="C189" s="739"/>
      <c r="D189" s="739"/>
      <c r="E189" s="739"/>
      <c r="F189" s="740"/>
      <c r="G189" s="798"/>
      <c r="H189" s="837"/>
      <c r="I189" s="837"/>
      <c r="J189" s="837"/>
      <c r="K189" s="837"/>
      <c r="L189" s="837"/>
      <c r="M189" s="837"/>
      <c r="N189" s="837"/>
      <c r="O189" s="837"/>
      <c r="P189" s="837"/>
      <c r="Q189" s="837"/>
      <c r="R189" s="837"/>
      <c r="S189" s="837"/>
      <c r="T189" s="837"/>
      <c r="U189" s="837"/>
      <c r="V189" s="837"/>
      <c r="W189" s="837"/>
      <c r="X189" s="837"/>
      <c r="Y189" s="838"/>
      <c r="Z189" s="763"/>
      <c r="AA189" s="739"/>
      <c r="AB189" s="739"/>
      <c r="AC189" s="739"/>
      <c r="AD189" s="739"/>
      <c r="AE189" s="739"/>
      <c r="AF189" s="739"/>
      <c r="AG189" s="739"/>
      <c r="AH189" s="193"/>
    </row>
    <row r="190" spans="1:35" ht="22.15" customHeight="1" thickBot="1">
      <c r="A190" s="186">
        <v>31</v>
      </c>
      <c r="B190" s="186"/>
      <c r="C190" s="186"/>
      <c r="D190" s="186"/>
      <c r="E190" s="186"/>
      <c r="F190" s="186"/>
      <c r="G190" s="186"/>
      <c r="H190" s="186"/>
      <c r="I190" s="186"/>
      <c r="J190" s="186"/>
      <c r="K190" s="186"/>
      <c r="L190" s="186"/>
      <c r="M190" s="186"/>
      <c r="N190" s="186"/>
      <c r="O190" s="186"/>
      <c r="P190" s="186"/>
      <c r="Q190" s="186"/>
      <c r="R190" s="186"/>
      <c r="S190" s="186"/>
      <c r="T190" s="186"/>
      <c r="U190" s="186"/>
      <c r="V190" s="186"/>
      <c r="W190" s="186"/>
      <c r="X190" s="186"/>
      <c r="Y190" s="186"/>
      <c r="Z190" s="186"/>
      <c r="AA190" s="186"/>
      <c r="AB190" s="186"/>
      <c r="AC190" s="186"/>
      <c r="AD190" s="186"/>
      <c r="AE190" s="186"/>
      <c r="AF190" s="186"/>
      <c r="AG190" s="186"/>
      <c r="AH190" s="186"/>
      <c r="AI190" s="186"/>
    </row>
    <row r="191" spans="1:35" ht="22.15" customHeight="1">
      <c r="A191" s="186">
        <v>32</v>
      </c>
      <c r="B191" s="186"/>
      <c r="C191" s="737" t="s">
        <v>264</v>
      </c>
      <c r="D191" s="737"/>
      <c r="E191" s="737"/>
      <c r="F191" s="738"/>
      <c r="G191" s="758"/>
      <c r="H191" s="758"/>
      <c r="I191" s="758"/>
      <c r="J191" s="758"/>
      <c r="K191" s="758"/>
      <c r="L191" s="758"/>
      <c r="M191" s="758"/>
      <c r="N191" s="758"/>
      <c r="O191" s="758"/>
      <c r="P191" s="758"/>
      <c r="Q191" s="758"/>
      <c r="R191" s="758"/>
      <c r="S191" s="758"/>
      <c r="T191" s="758"/>
      <c r="U191" s="758"/>
      <c r="V191" s="758"/>
      <c r="W191" s="758"/>
      <c r="X191" s="758"/>
      <c r="Y191" s="758"/>
      <c r="Z191" s="758"/>
      <c r="AA191" s="758"/>
      <c r="AB191" s="758"/>
      <c r="AC191" s="758"/>
      <c r="AD191" s="758"/>
      <c r="AE191" s="758"/>
      <c r="AF191" s="758"/>
      <c r="AG191" s="759"/>
      <c r="AH191" s="186"/>
      <c r="AI191" s="186"/>
    </row>
    <row r="192" spans="1:35" s="186" customFormat="1" ht="22.15" customHeight="1" thickBot="1">
      <c r="A192" s="186">
        <v>33</v>
      </c>
      <c r="C192" s="739"/>
      <c r="D192" s="739"/>
      <c r="E192" s="739"/>
      <c r="F192" s="740"/>
      <c r="G192" s="762"/>
      <c r="H192" s="762"/>
      <c r="I192" s="762"/>
      <c r="J192" s="762"/>
      <c r="K192" s="762"/>
      <c r="L192" s="762"/>
      <c r="M192" s="762"/>
      <c r="N192" s="762"/>
      <c r="O192" s="762"/>
      <c r="P192" s="762"/>
      <c r="Q192" s="762"/>
      <c r="R192" s="762"/>
      <c r="S192" s="762"/>
      <c r="T192" s="762"/>
      <c r="U192" s="762"/>
      <c r="V192" s="762"/>
      <c r="W192" s="762"/>
      <c r="X192" s="762"/>
      <c r="Y192" s="762"/>
      <c r="Z192" s="762"/>
      <c r="AA192" s="762"/>
      <c r="AB192" s="762"/>
      <c r="AC192" s="762"/>
      <c r="AD192" s="762"/>
      <c r="AE192" s="762"/>
      <c r="AF192" s="762"/>
      <c r="AG192" s="763"/>
    </row>
    <row r="193" spans="1:35" s="186" customFormat="1" ht="22.15" customHeight="1">
      <c r="A193" s="186">
        <v>37</v>
      </c>
      <c r="B193" s="193"/>
      <c r="C193" s="193"/>
      <c r="D193" s="193"/>
      <c r="E193" s="193"/>
      <c r="F193" s="193"/>
      <c r="G193" s="193"/>
      <c r="H193" s="193"/>
      <c r="I193" s="193"/>
      <c r="J193" s="193"/>
      <c r="K193" s="193"/>
      <c r="L193" s="193"/>
      <c r="M193" s="193"/>
      <c r="N193" s="193"/>
      <c r="O193" s="193"/>
      <c r="P193" s="193"/>
      <c r="Q193" s="193"/>
      <c r="R193" s="193"/>
      <c r="S193" s="193"/>
      <c r="T193" s="193"/>
      <c r="U193" s="193"/>
      <c r="V193" s="193"/>
      <c r="W193" s="193"/>
      <c r="X193" s="193"/>
      <c r="Y193" s="193"/>
      <c r="Z193" s="193"/>
      <c r="AA193" s="193"/>
      <c r="AB193" s="193"/>
      <c r="AC193" s="193"/>
      <c r="AD193" s="193"/>
      <c r="AE193" s="193"/>
      <c r="AF193" s="193"/>
      <c r="AG193" s="193"/>
      <c r="AH193" s="193"/>
    </row>
    <row r="194" spans="1:35" s="186" customFormat="1" ht="22.15" customHeight="1" thickBot="1">
      <c r="A194" s="186">
        <v>38</v>
      </c>
      <c r="B194" s="192"/>
      <c r="C194" s="192"/>
      <c r="D194" s="192"/>
      <c r="E194" s="192"/>
      <c r="F194" s="192"/>
      <c r="G194" s="192"/>
      <c r="H194" s="192"/>
      <c r="I194" s="192"/>
      <c r="J194" s="192"/>
      <c r="K194" s="192"/>
      <c r="L194" s="192"/>
      <c r="M194" s="192"/>
      <c r="N194" s="192"/>
      <c r="O194" s="192"/>
      <c r="P194" s="192"/>
      <c r="Q194" s="192"/>
      <c r="R194" s="192"/>
      <c r="S194" s="192"/>
      <c r="T194" s="192"/>
      <c r="U194" s="192"/>
      <c r="V194" s="192"/>
      <c r="W194" s="192"/>
      <c r="X194" s="192"/>
      <c r="Y194" s="192"/>
      <c r="Z194" s="192"/>
      <c r="AA194" s="192"/>
      <c r="AB194" s="192"/>
      <c r="AC194" s="192"/>
      <c r="AD194" s="192"/>
      <c r="AE194" s="192"/>
      <c r="AF194" s="192"/>
      <c r="AG194" s="192"/>
      <c r="AH194" s="192"/>
    </row>
    <row r="195" spans="1:35" ht="21.6" customHeight="1" thickBot="1">
      <c r="A195" s="186">
        <v>39</v>
      </c>
      <c r="B195" s="736" t="s">
        <v>98</v>
      </c>
      <c r="C195" s="736"/>
      <c r="D195" s="736"/>
      <c r="E195" s="736"/>
      <c r="F195" s="736"/>
      <c r="G195" s="736"/>
      <c r="H195" s="736"/>
      <c r="I195" s="736"/>
      <c r="J195" s="736"/>
      <c r="K195" s="736"/>
      <c r="L195" s="736"/>
      <c r="M195" s="736"/>
      <c r="N195" s="736"/>
      <c r="O195" s="736"/>
      <c r="P195" s="736"/>
      <c r="Q195" s="736"/>
      <c r="R195" s="736"/>
      <c r="S195" s="736"/>
      <c r="T195" s="736"/>
      <c r="U195" s="736"/>
      <c r="V195" s="736"/>
      <c r="W195" s="736"/>
      <c r="X195" s="736"/>
      <c r="Y195" s="736"/>
      <c r="Z195" s="736"/>
      <c r="AA195" s="736"/>
      <c r="AB195" s="736"/>
      <c r="AC195" s="736"/>
      <c r="AD195" s="736"/>
      <c r="AE195" s="736"/>
      <c r="AF195" s="736"/>
      <c r="AG195" s="736"/>
      <c r="AH195" s="736"/>
      <c r="AI195" s="186"/>
    </row>
    <row r="196" spans="1:35" ht="20.100000000000001" customHeight="1">
      <c r="A196" s="186">
        <v>1</v>
      </c>
      <c r="B196" s="805" t="s">
        <v>155</v>
      </c>
      <c r="C196" s="806"/>
      <c r="D196" s="806"/>
      <c r="E196" s="806"/>
      <c r="F196" s="806"/>
      <c r="G196" s="806"/>
      <c r="H196" s="811" t="s">
        <v>995</v>
      </c>
      <c r="I196" s="812"/>
      <c r="J196" s="812"/>
      <c r="K196" s="812"/>
      <c r="L196" s="812"/>
      <c r="M196" s="812"/>
      <c r="N196" s="812"/>
      <c r="O196" s="812"/>
      <c r="P196" s="812"/>
      <c r="Q196" s="812"/>
      <c r="R196" s="812"/>
      <c r="S196" s="812"/>
      <c r="T196" s="812"/>
      <c r="U196" s="812"/>
      <c r="V196" s="812"/>
      <c r="W196" s="813"/>
      <c r="X196" s="817" t="s">
        <v>115</v>
      </c>
      <c r="Y196" s="817"/>
      <c r="Z196" s="817"/>
      <c r="AA196" s="817"/>
      <c r="AB196" s="817"/>
      <c r="AC196" s="818" t="s">
        <v>111</v>
      </c>
      <c r="AD196" s="818"/>
      <c r="AE196" s="818"/>
      <c r="AF196" s="818"/>
      <c r="AG196" s="818"/>
      <c r="AH196" s="819"/>
      <c r="AI196" s="186"/>
    </row>
    <row r="197" spans="1:35" ht="19.899999999999999" customHeight="1">
      <c r="A197" s="186">
        <v>2</v>
      </c>
      <c r="B197" s="807"/>
      <c r="C197" s="808"/>
      <c r="D197" s="808"/>
      <c r="E197" s="808"/>
      <c r="F197" s="808"/>
      <c r="G197" s="808"/>
      <c r="H197" s="814"/>
      <c r="I197" s="815"/>
      <c r="J197" s="815"/>
      <c r="K197" s="815"/>
      <c r="L197" s="815"/>
      <c r="M197" s="815"/>
      <c r="N197" s="815"/>
      <c r="O197" s="815"/>
      <c r="P197" s="815"/>
      <c r="Q197" s="815"/>
      <c r="R197" s="815"/>
      <c r="S197" s="815"/>
      <c r="T197" s="815"/>
      <c r="U197" s="815"/>
      <c r="V197" s="815"/>
      <c r="W197" s="816"/>
      <c r="X197" s="820" t="s">
        <v>856</v>
      </c>
      <c r="Y197" s="820"/>
      <c r="Z197" s="820"/>
      <c r="AA197" s="820"/>
      <c r="AB197" s="820"/>
      <c r="AC197" s="755">
        <v>0</v>
      </c>
      <c r="AD197" s="755"/>
      <c r="AE197" s="755"/>
      <c r="AF197" s="755"/>
      <c r="AG197" s="755"/>
      <c r="AH197" s="821"/>
      <c r="AI197" s="186"/>
    </row>
    <row r="198" spans="1:35" ht="19.899999999999999" customHeight="1">
      <c r="A198" s="186">
        <v>3</v>
      </c>
      <c r="B198" s="807"/>
      <c r="C198" s="808"/>
      <c r="D198" s="808"/>
      <c r="E198" s="808"/>
      <c r="F198" s="808"/>
      <c r="G198" s="808"/>
      <c r="H198" s="761" t="s">
        <v>109</v>
      </c>
      <c r="I198" s="767"/>
      <c r="J198" s="767"/>
      <c r="K198" s="767"/>
      <c r="L198" s="767"/>
      <c r="M198" s="767"/>
      <c r="N198" s="767"/>
      <c r="O198" s="767"/>
      <c r="P198" s="767"/>
      <c r="Q198" s="767"/>
      <c r="R198" s="767"/>
      <c r="S198" s="767"/>
      <c r="T198" s="767"/>
      <c r="U198" s="767"/>
      <c r="V198" s="767"/>
      <c r="W198" s="768"/>
      <c r="X198" s="820" t="s">
        <v>996</v>
      </c>
      <c r="Y198" s="820"/>
      <c r="Z198" s="820"/>
      <c r="AA198" s="820"/>
      <c r="AB198" s="820"/>
      <c r="AC198" s="822">
        <v>42991</v>
      </c>
      <c r="AD198" s="822"/>
      <c r="AE198" s="822"/>
      <c r="AF198" s="822"/>
      <c r="AG198" s="822"/>
      <c r="AH198" s="823"/>
      <c r="AI198" s="186"/>
    </row>
    <row r="199" spans="1:35" ht="20.100000000000001" customHeight="1" thickBot="1">
      <c r="A199" s="186">
        <v>4</v>
      </c>
      <c r="B199" s="809"/>
      <c r="C199" s="810"/>
      <c r="D199" s="810"/>
      <c r="E199" s="810"/>
      <c r="F199" s="810"/>
      <c r="G199" s="810"/>
      <c r="H199" s="763"/>
      <c r="I199" s="739"/>
      <c r="J199" s="739"/>
      <c r="K199" s="739"/>
      <c r="L199" s="739"/>
      <c r="M199" s="739"/>
      <c r="N199" s="739"/>
      <c r="O199" s="739"/>
      <c r="P199" s="739"/>
      <c r="Q199" s="739"/>
      <c r="R199" s="739"/>
      <c r="S199" s="739"/>
      <c r="T199" s="739"/>
      <c r="U199" s="739"/>
      <c r="V199" s="739"/>
      <c r="W199" s="740"/>
      <c r="X199" s="824" t="s">
        <v>858</v>
      </c>
      <c r="Y199" s="824"/>
      <c r="Z199" s="824"/>
      <c r="AA199" s="824"/>
      <c r="AB199" s="824"/>
      <c r="AC199" s="825" t="s">
        <v>997</v>
      </c>
      <c r="AD199" s="826"/>
      <c r="AE199" s="827" t="s">
        <v>892</v>
      </c>
      <c r="AF199" s="828"/>
      <c r="AG199" s="825" t="s">
        <v>998</v>
      </c>
      <c r="AH199" s="829"/>
      <c r="AI199" s="186"/>
    </row>
    <row r="200" spans="1:35" ht="22.15" customHeight="1" thickBot="1">
      <c r="A200" s="186">
        <v>5</v>
      </c>
      <c r="B200" s="188"/>
      <c r="C200" s="188"/>
      <c r="D200" s="188"/>
      <c r="E200" s="188"/>
      <c r="F200" s="188"/>
      <c r="G200" s="188"/>
      <c r="H200" s="188"/>
      <c r="I200" s="188"/>
      <c r="J200" s="188"/>
      <c r="K200" s="188"/>
      <c r="L200" s="188"/>
      <c r="M200" s="188"/>
      <c r="N200" s="188"/>
      <c r="O200" s="188"/>
      <c r="P200" s="188"/>
      <c r="Q200" s="188"/>
      <c r="R200" s="188"/>
      <c r="S200" s="188"/>
      <c r="T200" s="188"/>
      <c r="U200" s="188"/>
      <c r="V200" s="188"/>
      <c r="W200" s="188"/>
      <c r="X200" s="188"/>
      <c r="Y200" s="188"/>
      <c r="Z200" s="188"/>
      <c r="AA200" s="188"/>
      <c r="AB200" s="188"/>
      <c r="AC200" s="188"/>
      <c r="AD200" s="188"/>
      <c r="AE200" s="188"/>
      <c r="AF200" s="188"/>
      <c r="AG200" s="188"/>
      <c r="AH200" s="188"/>
      <c r="AI200" s="186"/>
    </row>
    <row r="201" spans="1:35" ht="22.15" customHeight="1">
      <c r="A201" s="186">
        <v>6</v>
      </c>
      <c r="B201" s="186"/>
      <c r="C201" s="752" t="s">
        <v>258</v>
      </c>
      <c r="D201" s="753"/>
      <c r="E201" s="753"/>
      <c r="F201" s="753"/>
      <c r="G201" s="794">
        <v>43000</v>
      </c>
      <c r="H201" s="795"/>
      <c r="I201" s="795"/>
      <c r="J201" s="795"/>
      <c r="K201" s="795"/>
      <c r="L201" s="795"/>
      <c r="M201" s="795"/>
      <c r="N201" s="795"/>
      <c r="O201" s="795"/>
      <c r="P201" s="795"/>
      <c r="Q201" s="795"/>
      <c r="R201" s="795"/>
      <c r="S201" s="795"/>
      <c r="T201" s="795"/>
      <c r="U201" s="795"/>
      <c r="V201" s="796"/>
      <c r="W201" s="779" t="s">
        <v>269</v>
      </c>
      <c r="X201" s="780"/>
      <c r="Y201" s="780"/>
      <c r="Z201" s="752"/>
      <c r="AA201" s="779" t="s">
        <v>270</v>
      </c>
      <c r="AB201" s="780"/>
      <c r="AC201" s="780"/>
      <c r="AD201" s="780"/>
      <c r="AE201" s="780"/>
      <c r="AF201" s="780"/>
      <c r="AG201" s="780"/>
      <c r="AH201" s="186"/>
      <c r="AI201" s="186"/>
    </row>
    <row r="202" spans="1:35" ht="22.15" customHeight="1" thickBot="1">
      <c r="A202" s="186">
        <v>7</v>
      </c>
      <c r="B202" s="186"/>
      <c r="C202" s="756" t="s">
        <v>999</v>
      </c>
      <c r="D202" s="757"/>
      <c r="E202" s="757"/>
      <c r="F202" s="757"/>
      <c r="G202" s="797" t="s">
        <v>1049</v>
      </c>
      <c r="H202" s="797"/>
      <c r="I202" s="797"/>
      <c r="J202" s="797"/>
      <c r="K202" s="797"/>
      <c r="L202" s="797"/>
      <c r="M202" s="797"/>
      <c r="N202" s="797"/>
      <c r="O202" s="797"/>
      <c r="P202" s="797"/>
      <c r="Q202" s="797"/>
      <c r="R202" s="797"/>
      <c r="S202" s="797"/>
      <c r="T202" s="797"/>
      <c r="U202" s="797"/>
      <c r="V202" s="797"/>
      <c r="W202" s="797"/>
      <c r="X202" s="797"/>
      <c r="Y202" s="797"/>
      <c r="Z202" s="797"/>
      <c r="AA202" s="797"/>
      <c r="AB202" s="797"/>
      <c r="AC202" s="797"/>
      <c r="AD202" s="797"/>
      <c r="AE202" s="797"/>
      <c r="AF202" s="797"/>
      <c r="AG202" s="798"/>
      <c r="AH202" s="186"/>
      <c r="AI202" s="186"/>
    </row>
    <row r="203" spans="1:35" ht="22.15" customHeight="1" thickBot="1">
      <c r="A203" s="186">
        <v>8</v>
      </c>
      <c r="B203" s="186"/>
      <c r="C203" s="186"/>
      <c r="D203" s="186"/>
      <c r="E203" s="186"/>
      <c r="F203" s="186"/>
      <c r="G203" s="186"/>
      <c r="H203" s="186"/>
      <c r="I203" s="186"/>
      <c r="J203" s="186"/>
      <c r="K203" s="186"/>
      <c r="L203" s="186"/>
      <c r="M203" s="186"/>
      <c r="N203" s="186"/>
      <c r="O203" s="186"/>
      <c r="P203" s="186"/>
      <c r="Q203" s="186"/>
      <c r="R203" s="186"/>
      <c r="S203" s="186"/>
      <c r="T203" s="186"/>
      <c r="U203" s="186"/>
      <c r="V203" s="186"/>
      <c r="W203" s="186"/>
      <c r="X203" s="186"/>
      <c r="Y203" s="186"/>
      <c r="Z203" s="186"/>
      <c r="AA203" s="186"/>
      <c r="AB203" s="186"/>
      <c r="AC203" s="186"/>
      <c r="AD203" s="186"/>
      <c r="AE203" s="186"/>
      <c r="AF203" s="186"/>
      <c r="AG203" s="186"/>
      <c r="AH203" s="186"/>
      <c r="AI203" s="186"/>
    </row>
    <row r="204" spans="1:35" ht="22.15" customHeight="1">
      <c r="A204" s="186">
        <v>9</v>
      </c>
      <c r="B204" s="186"/>
      <c r="C204" s="752" t="s">
        <v>262</v>
      </c>
      <c r="D204" s="753"/>
      <c r="E204" s="753"/>
      <c r="F204" s="753"/>
      <c r="G204" s="799" t="s">
        <v>988</v>
      </c>
      <c r="H204" s="799"/>
      <c r="I204" s="799"/>
      <c r="J204" s="799"/>
      <c r="K204" s="799"/>
      <c r="L204" s="799"/>
      <c r="M204" s="799"/>
      <c r="N204" s="799"/>
      <c r="O204" s="799"/>
      <c r="P204" s="799"/>
      <c r="Q204" s="799"/>
      <c r="R204" s="799"/>
      <c r="S204" s="799"/>
      <c r="T204" s="799"/>
      <c r="U204" s="799"/>
      <c r="V204" s="799"/>
      <c r="W204" s="799"/>
      <c r="X204" s="799"/>
      <c r="Y204" s="799"/>
      <c r="Z204" s="799"/>
      <c r="AA204" s="799"/>
      <c r="AB204" s="799"/>
      <c r="AC204" s="799"/>
      <c r="AD204" s="799"/>
      <c r="AE204" s="799"/>
      <c r="AF204" s="799"/>
      <c r="AG204" s="800"/>
      <c r="AH204" s="186"/>
      <c r="AI204" s="186"/>
    </row>
    <row r="205" spans="1:35" ht="22.15" customHeight="1">
      <c r="A205" s="186">
        <v>10</v>
      </c>
      <c r="B205" s="186"/>
      <c r="C205" s="754"/>
      <c r="D205" s="755"/>
      <c r="E205" s="755"/>
      <c r="F205" s="755"/>
      <c r="G205" s="801"/>
      <c r="H205" s="801"/>
      <c r="I205" s="801"/>
      <c r="J205" s="801"/>
      <c r="K205" s="801"/>
      <c r="L205" s="801"/>
      <c r="M205" s="801"/>
      <c r="N205" s="801"/>
      <c r="O205" s="801"/>
      <c r="P205" s="801"/>
      <c r="Q205" s="801"/>
      <c r="R205" s="801"/>
      <c r="S205" s="801"/>
      <c r="T205" s="801"/>
      <c r="U205" s="801"/>
      <c r="V205" s="801"/>
      <c r="W205" s="801"/>
      <c r="X205" s="801"/>
      <c r="Y205" s="801"/>
      <c r="Z205" s="801"/>
      <c r="AA205" s="801"/>
      <c r="AB205" s="801"/>
      <c r="AC205" s="801"/>
      <c r="AD205" s="801"/>
      <c r="AE205" s="801"/>
      <c r="AF205" s="801"/>
      <c r="AG205" s="802"/>
      <c r="AH205" s="186"/>
      <c r="AI205" s="186"/>
    </row>
    <row r="206" spans="1:35" ht="22.15" customHeight="1">
      <c r="A206" s="186">
        <v>11</v>
      </c>
      <c r="B206" s="190"/>
      <c r="C206" s="754"/>
      <c r="D206" s="755"/>
      <c r="E206" s="755"/>
      <c r="F206" s="755"/>
      <c r="G206" s="801"/>
      <c r="H206" s="801"/>
      <c r="I206" s="801"/>
      <c r="J206" s="801"/>
      <c r="K206" s="801"/>
      <c r="L206" s="801"/>
      <c r="M206" s="801"/>
      <c r="N206" s="801"/>
      <c r="O206" s="801"/>
      <c r="P206" s="801"/>
      <c r="Q206" s="801"/>
      <c r="R206" s="801"/>
      <c r="S206" s="801"/>
      <c r="T206" s="801"/>
      <c r="U206" s="801"/>
      <c r="V206" s="801"/>
      <c r="W206" s="801"/>
      <c r="X206" s="801"/>
      <c r="Y206" s="801"/>
      <c r="Z206" s="801"/>
      <c r="AA206" s="801"/>
      <c r="AB206" s="801"/>
      <c r="AC206" s="801"/>
      <c r="AD206" s="801"/>
      <c r="AE206" s="801"/>
      <c r="AF206" s="801"/>
      <c r="AG206" s="802"/>
      <c r="AH206" s="190"/>
      <c r="AI206" s="186"/>
    </row>
    <row r="207" spans="1:35" ht="22.15" customHeight="1" thickBot="1">
      <c r="A207" s="186">
        <v>12</v>
      </c>
      <c r="B207" s="186"/>
      <c r="C207" s="756"/>
      <c r="D207" s="757"/>
      <c r="E207" s="757"/>
      <c r="F207" s="757"/>
      <c r="G207" s="803"/>
      <c r="H207" s="803"/>
      <c r="I207" s="803"/>
      <c r="J207" s="803"/>
      <c r="K207" s="803"/>
      <c r="L207" s="803"/>
      <c r="M207" s="803"/>
      <c r="N207" s="803"/>
      <c r="O207" s="803"/>
      <c r="P207" s="803"/>
      <c r="Q207" s="803"/>
      <c r="R207" s="803"/>
      <c r="S207" s="803"/>
      <c r="T207" s="803"/>
      <c r="U207" s="803"/>
      <c r="V207" s="803"/>
      <c r="W207" s="803"/>
      <c r="X207" s="803"/>
      <c r="Y207" s="803"/>
      <c r="Z207" s="803"/>
      <c r="AA207" s="803"/>
      <c r="AB207" s="803"/>
      <c r="AC207" s="803"/>
      <c r="AD207" s="803"/>
      <c r="AE207" s="803"/>
      <c r="AF207" s="803"/>
      <c r="AG207" s="804"/>
      <c r="AH207" s="186"/>
      <c r="AI207" s="186"/>
    </row>
    <row r="208" spans="1:35" ht="22.15" customHeight="1" thickBot="1">
      <c r="A208" s="186">
        <v>13</v>
      </c>
      <c r="B208" s="186"/>
      <c r="C208" s="186"/>
      <c r="D208" s="193"/>
      <c r="E208" s="193"/>
      <c r="F208" s="193"/>
      <c r="G208" s="193"/>
      <c r="H208" s="186"/>
      <c r="I208" s="186"/>
      <c r="J208" s="186"/>
      <c r="K208" s="186"/>
      <c r="L208" s="186"/>
      <c r="M208" s="186"/>
      <c r="N208" s="186"/>
      <c r="O208" s="186"/>
      <c r="P208" s="186"/>
      <c r="Q208" s="186"/>
      <c r="R208" s="186"/>
      <c r="S208" s="186"/>
      <c r="T208" s="186"/>
      <c r="U208" s="186"/>
      <c r="V208" s="186"/>
      <c r="W208" s="186"/>
      <c r="X208" s="186"/>
      <c r="Y208" s="186"/>
      <c r="Z208" s="186"/>
      <c r="AA208" s="186"/>
      <c r="AB208" s="186"/>
      <c r="AC208" s="194"/>
      <c r="AD208" s="194"/>
      <c r="AE208" s="194"/>
      <c r="AF208" s="194"/>
      <c r="AG208" s="186"/>
      <c r="AH208" s="186"/>
      <c r="AI208" s="186"/>
    </row>
    <row r="209" spans="1:35" ht="22.15" customHeight="1">
      <c r="A209" s="186">
        <v>14</v>
      </c>
      <c r="B209" s="186"/>
      <c r="C209" s="737" t="s">
        <v>1000</v>
      </c>
      <c r="D209" s="737"/>
      <c r="E209" s="737"/>
      <c r="F209" s="738"/>
      <c r="G209" s="779" t="s">
        <v>266</v>
      </c>
      <c r="H209" s="780"/>
      <c r="I209" s="780"/>
      <c r="J209" s="780"/>
      <c r="K209" s="780"/>
      <c r="L209" s="780"/>
      <c r="M209" s="780"/>
      <c r="N209" s="780"/>
      <c r="O209" s="780"/>
      <c r="P209" s="780"/>
      <c r="Q209" s="780"/>
      <c r="R209" s="780"/>
      <c r="S209" s="780"/>
      <c r="T209" s="780"/>
      <c r="U209" s="780"/>
      <c r="V209" s="780"/>
      <c r="W209" s="780"/>
      <c r="X209" s="780"/>
      <c r="Y209" s="780"/>
      <c r="Z209" s="780"/>
      <c r="AA209" s="752"/>
      <c r="AB209" s="779" t="s">
        <v>1001</v>
      </c>
      <c r="AC209" s="780"/>
      <c r="AD209" s="752"/>
      <c r="AE209" s="781" t="s">
        <v>267</v>
      </c>
      <c r="AF209" s="782"/>
      <c r="AG209" s="782"/>
      <c r="AH209" s="186"/>
      <c r="AI209" s="186"/>
    </row>
    <row r="210" spans="1:35" ht="22.15" customHeight="1">
      <c r="A210" s="186">
        <v>15</v>
      </c>
      <c r="B210" s="186"/>
      <c r="C210" s="767"/>
      <c r="D210" s="767"/>
      <c r="E210" s="767"/>
      <c r="F210" s="768"/>
      <c r="G210" s="764" t="s">
        <v>992</v>
      </c>
      <c r="H210" s="765"/>
      <c r="I210" s="765"/>
      <c r="J210" s="765"/>
      <c r="K210" s="765"/>
      <c r="L210" s="765"/>
      <c r="M210" s="765"/>
      <c r="N210" s="765"/>
      <c r="O210" s="765"/>
      <c r="P210" s="765"/>
      <c r="Q210" s="765"/>
      <c r="R210" s="765"/>
      <c r="S210" s="765"/>
      <c r="T210" s="765"/>
      <c r="U210" s="765"/>
      <c r="V210" s="765"/>
      <c r="W210" s="765"/>
      <c r="X210" s="765"/>
      <c r="Y210" s="765"/>
      <c r="Z210" s="765"/>
      <c r="AA210" s="766"/>
      <c r="AB210" s="783" t="s">
        <v>990</v>
      </c>
      <c r="AC210" s="784"/>
      <c r="AD210" s="785"/>
      <c r="AE210" s="786"/>
      <c r="AF210" s="787"/>
      <c r="AG210" s="787"/>
      <c r="AH210" s="186"/>
      <c r="AI210" s="186"/>
    </row>
    <row r="211" spans="1:35" ht="22.15" customHeight="1">
      <c r="A211" s="186">
        <v>16</v>
      </c>
      <c r="B211" s="186"/>
      <c r="C211" s="767"/>
      <c r="D211" s="767"/>
      <c r="E211" s="767"/>
      <c r="F211" s="768"/>
      <c r="G211" s="788" t="s">
        <v>1002</v>
      </c>
      <c r="H211" s="789"/>
      <c r="I211" s="789"/>
      <c r="J211" s="789"/>
      <c r="K211" s="789"/>
      <c r="L211" s="789"/>
      <c r="M211" s="789"/>
      <c r="N211" s="789"/>
      <c r="O211" s="789"/>
      <c r="P211" s="789"/>
      <c r="Q211" s="789"/>
      <c r="R211" s="789"/>
      <c r="S211" s="789"/>
      <c r="T211" s="789"/>
      <c r="U211" s="789"/>
      <c r="V211" s="789"/>
      <c r="W211" s="789"/>
      <c r="X211" s="789"/>
      <c r="Y211" s="789"/>
      <c r="Z211" s="789"/>
      <c r="AA211" s="790"/>
      <c r="AB211" s="761" t="s">
        <v>42</v>
      </c>
      <c r="AC211" s="767"/>
      <c r="AD211" s="768"/>
      <c r="AE211" s="769"/>
      <c r="AF211" s="770"/>
      <c r="AG211" s="770"/>
      <c r="AH211" s="186"/>
      <c r="AI211" s="186"/>
    </row>
    <row r="212" spans="1:35" ht="22.15" customHeight="1">
      <c r="A212" s="186">
        <v>17</v>
      </c>
      <c r="B212" s="186"/>
      <c r="C212" s="767"/>
      <c r="D212" s="767"/>
      <c r="E212" s="767"/>
      <c r="F212" s="768"/>
      <c r="G212" s="791" t="s">
        <v>1003</v>
      </c>
      <c r="H212" s="792"/>
      <c r="I212" s="792"/>
      <c r="J212" s="792"/>
      <c r="K212" s="792"/>
      <c r="L212" s="792"/>
      <c r="M212" s="792"/>
      <c r="N212" s="792"/>
      <c r="O212" s="792"/>
      <c r="P212" s="792"/>
      <c r="Q212" s="792"/>
      <c r="R212" s="792"/>
      <c r="S212" s="792"/>
      <c r="T212" s="792"/>
      <c r="U212" s="792"/>
      <c r="V212" s="792"/>
      <c r="W212" s="792"/>
      <c r="X212" s="792"/>
      <c r="Y212" s="792"/>
      <c r="Z212" s="792"/>
      <c r="AA212" s="793"/>
      <c r="AB212" s="761"/>
      <c r="AC212" s="767"/>
      <c r="AD212" s="768"/>
      <c r="AE212" s="769"/>
      <c r="AF212" s="770"/>
      <c r="AG212" s="770"/>
      <c r="AH212" s="186"/>
      <c r="AI212" s="186"/>
    </row>
    <row r="213" spans="1:35" ht="22.15" customHeight="1">
      <c r="A213" s="186">
        <v>18</v>
      </c>
      <c r="B213" s="186"/>
      <c r="C213" s="767"/>
      <c r="D213" s="767"/>
      <c r="E213" s="767"/>
      <c r="F213" s="768"/>
      <c r="G213" s="788"/>
      <c r="H213" s="789"/>
      <c r="I213" s="789"/>
      <c r="J213" s="789"/>
      <c r="K213" s="789"/>
      <c r="L213" s="789"/>
      <c r="M213" s="789"/>
      <c r="N213" s="789"/>
      <c r="O213" s="789"/>
      <c r="P213" s="789"/>
      <c r="Q213" s="789"/>
      <c r="R213" s="789"/>
      <c r="S213" s="789"/>
      <c r="T213" s="789"/>
      <c r="U213" s="789"/>
      <c r="V213" s="789"/>
      <c r="W213" s="789"/>
      <c r="X213" s="789"/>
      <c r="Y213" s="789"/>
      <c r="Z213" s="789"/>
      <c r="AA213" s="790"/>
      <c r="AB213" s="761"/>
      <c r="AC213" s="767"/>
      <c r="AD213" s="768"/>
      <c r="AE213" s="769"/>
      <c r="AF213" s="770"/>
      <c r="AG213" s="770"/>
      <c r="AH213" s="186"/>
      <c r="AI213" s="186"/>
    </row>
    <row r="214" spans="1:35" ht="22.15" customHeight="1">
      <c r="A214" s="186">
        <v>19</v>
      </c>
      <c r="B214" s="186"/>
      <c r="C214" s="767"/>
      <c r="D214" s="767"/>
      <c r="E214" s="767"/>
      <c r="F214" s="768"/>
      <c r="G214" s="776" t="s">
        <v>1004</v>
      </c>
      <c r="H214" s="777"/>
      <c r="I214" s="777"/>
      <c r="J214" s="777"/>
      <c r="K214" s="777"/>
      <c r="L214" s="777"/>
      <c r="M214" s="777"/>
      <c r="N214" s="777"/>
      <c r="O214" s="777"/>
      <c r="P214" s="777"/>
      <c r="Q214" s="777"/>
      <c r="R214" s="777"/>
      <c r="S214" s="777"/>
      <c r="T214" s="777"/>
      <c r="U214" s="777"/>
      <c r="V214" s="777"/>
      <c r="W214" s="777"/>
      <c r="X214" s="777"/>
      <c r="Y214" s="777"/>
      <c r="Z214" s="777"/>
      <c r="AA214" s="778"/>
      <c r="AB214" s="761"/>
      <c r="AC214" s="767"/>
      <c r="AD214" s="768"/>
      <c r="AE214" s="769"/>
      <c r="AF214" s="770"/>
      <c r="AG214" s="770"/>
      <c r="AH214" s="186"/>
      <c r="AI214" s="186"/>
    </row>
    <row r="215" spans="1:35" ht="22.15" customHeight="1">
      <c r="A215" s="186">
        <v>20</v>
      </c>
      <c r="B215" s="186"/>
      <c r="C215" s="767"/>
      <c r="D215" s="767"/>
      <c r="E215" s="767"/>
      <c r="F215" s="768"/>
      <c r="G215" s="791"/>
      <c r="H215" s="792"/>
      <c r="I215" s="792"/>
      <c r="J215" s="792"/>
      <c r="K215" s="792"/>
      <c r="L215" s="792"/>
      <c r="M215" s="792"/>
      <c r="N215" s="792"/>
      <c r="O215" s="792"/>
      <c r="P215" s="792"/>
      <c r="Q215" s="792"/>
      <c r="R215" s="792"/>
      <c r="S215" s="792"/>
      <c r="T215" s="792"/>
      <c r="U215" s="792"/>
      <c r="V215" s="792"/>
      <c r="W215" s="792"/>
      <c r="X215" s="792"/>
      <c r="Y215" s="792"/>
      <c r="Z215" s="792"/>
      <c r="AA215" s="793"/>
      <c r="AB215" s="761"/>
      <c r="AC215" s="767"/>
      <c r="AD215" s="768"/>
      <c r="AE215" s="769"/>
      <c r="AF215" s="770"/>
      <c r="AG215" s="770"/>
      <c r="AH215" s="186"/>
      <c r="AI215" s="186"/>
    </row>
    <row r="216" spans="1:35" ht="22.15" customHeight="1">
      <c r="A216" s="186">
        <v>21</v>
      </c>
      <c r="B216" s="186"/>
      <c r="C216" s="767"/>
      <c r="D216" s="767"/>
      <c r="E216" s="767"/>
      <c r="F216" s="768"/>
      <c r="G216" s="776"/>
      <c r="H216" s="777"/>
      <c r="I216" s="777"/>
      <c r="J216" s="777"/>
      <c r="K216" s="777"/>
      <c r="L216" s="777"/>
      <c r="M216" s="777"/>
      <c r="N216" s="777"/>
      <c r="O216" s="777"/>
      <c r="P216" s="777"/>
      <c r="Q216" s="777"/>
      <c r="R216" s="777"/>
      <c r="S216" s="777"/>
      <c r="T216" s="777"/>
      <c r="U216" s="777"/>
      <c r="V216" s="777"/>
      <c r="W216" s="777"/>
      <c r="X216" s="777"/>
      <c r="Y216" s="777"/>
      <c r="Z216" s="777"/>
      <c r="AA216" s="778"/>
      <c r="AB216" s="761"/>
      <c r="AC216" s="767"/>
      <c r="AD216" s="768"/>
      <c r="AE216" s="769"/>
      <c r="AF216" s="770"/>
      <c r="AG216" s="770"/>
      <c r="AH216" s="186"/>
      <c r="AI216" s="186"/>
    </row>
    <row r="217" spans="1:35" ht="22.15" customHeight="1">
      <c r="A217" s="186">
        <v>22</v>
      </c>
      <c r="B217" s="186"/>
      <c r="C217" s="767"/>
      <c r="D217" s="767"/>
      <c r="E217" s="767"/>
      <c r="F217" s="768"/>
      <c r="G217" s="791"/>
      <c r="H217" s="792"/>
      <c r="I217" s="792"/>
      <c r="J217" s="792"/>
      <c r="K217" s="792"/>
      <c r="L217" s="792"/>
      <c r="M217" s="792"/>
      <c r="N217" s="792"/>
      <c r="O217" s="792"/>
      <c r="P217" s="792"/>
      <c r="Q217" s="792"/>
      <c r="R217" s="792"/>
      <c r="S217" s="792"/>
      <c r="T217" s="792"/>
      <c r="U217" s="792"/>
      <c r="V217" s="792"/>
      <c r="W217" s="792"/>
      <c r="X217" s="792"/>
      <c r="Y217" s="792"/>
      <c r="Z217" s="792"/>
      <c r="AA217" s="793"/>
      <c r="AB217" s="761"/>
      <c r="AC217" s="767"/>
      <c r="AD217" s="768"/>
      <c r="AE217" s="769"/>
      <c r="AF217" s="770"/>
      <c r="AG217" s="770"/>
      <c r="AH217" s="186"/>
      <c r="AI217" s="186"/>
    </row>
    <row r="218" spans="1:35" ht="22.15" customHeight="1">
      <c r="A218" s="186">
        <v>27</v>
      </c>
      <c r="C218" s="767"/>
      <c r="D218" s="767"/>
      <c r="E218" s="767"/>
      <c r="F218" s="768"/>
      <c r="G218" s="788"/>
      <c r="H218" s="789"/>
      <c r="I218" s="789"/>
      <c r="J218" s="789"/>
      <c r="K218" s="789"/>
      <c r="L218" s="789"/>
      <c r="M218" s="789"/>
      <c r="N218" s="789"/>
      <c r="O218" s="789"/>
      <c r="P218" s="789"/>
      <c r="Q218" s="789"/>
      <c r="R218" s="789"/>
      <c r="S218" s="789"/>
      <c r="T218" s="789"/>
      <c r="U218" s="789"/>
      <c r="V218" s="789"/>
      <c r="W218" s="789"/>
      <c r="X218" s="789"/>
      <c r="Y218" s="789"/>
      <c r="Z218" s="789"/>
      <c r="AA218" s="790"/>
      <c r="AB218" s="761"/>
      <c r="AC218" s="767"/>
      <c r="AD218" s="768"/>
      <c r="AE218" s="769"/>
      <c r="AF218" s="770"/>
      <c r="AG218" s="770"/>
    </row>
    <row r="219" spans="1:35" ht="22.15" customHeight="1">
      <c r="A219" s="186">
        <v>28</v>
      </c>
      <c r="B219" s="186"/>
      <c r="C219" s="767"/>
      <c r="D219" s="767"/>
      <c r="E219" s="767"/>
      <c r="F219" s="768"/>
      <c r="G219" s="764"/>
      <c r="H219" s="765"/>
      <c r="I219" s="765"/>
      <c r="J219" s="765"/>
      <c r="K219" s="765"/>
      <c r="L219" s="765"/>
      <c r="M219" s="765"/>
      <c r="N219" s="765"/>
      <c r="O219" s="765"/>
      <c r="P219" s="765"/>
      <c r="Q219" s="765"/>
      <c r="R219" s="765"/>
      <c r="S219" s="765"/>
      <c r="T219" s="765"/>
      <c r="U219" s="765"/>
      <c r="V219" s="765"/>
      <c r="W219" s="765"/>
      <c r="X219" s="765"/>
      <c r="Y219" s="765"/>
      <c r="Z219" s="765"/>
      <c r="AA219" s="766"/>
      <c r="AB219" s="761"/>
      <c r="AC219" s="767"/>
      <c r="AD219" s="768"/>
      <c r="AE219" s="769"/>
      <c r="AF219" s="770"/>
      <c r="AG219" s="770"/>
      <c r="AH219" s="186"/>
      <c r="AI219" s="186"/>
    </row>
    <row r="220" spans="1:35" ht="22.15" customHeight="1">
      <c r="A220" s="186">
        <v>29</v>
      </c>
      <c r="B220" s="186"/>
      <c r="C220" s="767"/>
      <c r="D220" s="767"/>
      <c r="E220" s="767"/>
      <c r="F220" s="768"/>
      <c r="G220" s="788"/>
      <c r="H220" s="789"/>
      <c r="I220" s="789"/>
      <c r="J220" s="789"/>
      <c r="K220" s="789"/>
      <c r="L220" s="789"/>
      <c r="M220" s="789"/>
      <c r="N220" s="789"/>
      <c r="O220" s="789"/>
      <c r="P220" s="789"/>
      <c r="Q220" s="789"/>
      <c r="R220" s="789"/>
      <c r="S220" s="789"/>
      <c r="T220" s="789"/>
      <c r="U220" s="789"/>
      <c r="V220" s="789"/>
      <c r="W220" s="789"/>
      <c r="X220" s="789"/>
      <c r="Y220" s="789"/>
      <c r="Z220" s="789"/>
      <c r="AA220" s="790"/>
      <c r="AB220" s="761"/>
      <c r="AC220" s="767"/>
      <c r="AD220" s="768"/>
      <c r="AE220" s="769"/>
      <c r="AF220" s="770"/>
      <c r="AG220" s="770"/>
      <c r="AH220" s="186"/>
      <c r="AI220" s="186"/>
    </row>
    <row r="221" spans="1:35" ht="22.15" customHeight="1">
      <c r="A221" s="186">
        <v>30</v>
      </c>
      <c r="B221" s="186"/>
      <c r="C221" s="767"/>
      <c r="D221" s="767"/>
      <c r="E221" s="767"/>
      <c r="F221" s="768"/>
      <c r="G221" s="788"/>
      <c r="H221" s="789"/>
      <c r="I221" s="789"/>
      <c r="J221" s="789"/>
      <c r="K221" s="789"/>
      <c r="L221" s="789"/>
      <c r="M221" s="789"/>
      <c r="N221" s="789"/>
      <c r="O221" s="789"/>
      <c r="P221" s="789"/>
      <c r="Q221" s="789"/>
      <c r="R221" s="789"/>
      <c r="S221" s="789"/>
      <c r="T221" s="789"/>
      <c r="U221" s="789"/>
      <c r="V221" s="789"/>
      <c r="W221" s="789"/>
      <c r="X221" s="789"/>
      <c r="Y221" s="789"/>
      <c r="Z221" s="789"/>
      <c r="AA221" s="790"/>
      <c r="AB221" s="761"/>
      <c r="AC221" s="767"/>
      <c r="AD221" s="768"/>
      <c r="AE221" s="769"/>
      <c r="AF221" s="770"/>
      <c r="AG221" s="770"/>
      <c r="AH221" s="186"/>
      <c r="AI221" s="186"/>
    </row>
    <row r="222" spans="1:35" ht="22.15" customHeight="1" thickBot="1">
      <c r="A222" s="186">
        <v>23</v>
      </c>
      <c r="B222" s="186"/>
      <c r="C222" s="739"/>
      <c r="D222" s="739"/>
      <c r="E222" s="739"/>
      <c r="F222" s="740"/>
      <c r="G222" s="839"/>
      <c r="H222" s="840"/>
      <c r="I222" s="840"/>
      <c r="J222" s="840"/>
      <c r="K222" s="840"/>
      <c r="L222" s="840"/>
      <c r="M222" s="840"/>
      <c r="N222" s="840"/>
      <c r="O222" s="840"/>
      <c r="P222" s="840"/>
      <c r="Q222" s="840"/>
      <c r="R222" s="840"/>
      <c r="S222" s="840"/>
      <c r="T222" s="840"/>
      <c r="U222" s="840"/>
      <c r="V222" s="840"/>
      <c r="W222" s="840"/>
      <c r="X222" s="840"/>
      <c r="Y222" s="840"/>
      <c r="Z222" s="840"/>
      <c r="AA222" s="841"/>
      <c r="AB222" s="763"/>
      <c r="AC222" s="739"/>
      <c r="AD222" s="740"/>
      <c r="AE222" s="774"/>
      <c r="AF222" s="775"/>
      <c r="AG222" s="775"/>
      <c r="AH222" s="186"/>
      <c r="AI222" s="186"/>
    </row>
    <row r="223" spans="1:35" ht="22.15" customHeight="1" thickBot="1">
      <c r="A223" s="186">
        <v>24</v>
      </c>
      <c r="C223" s="186"/>
      <c r="D223" s="186"/>
      <c r="E223" s="186"/>
      <c r="F223" s="186"/>
      <c r="G223" s="186"/>
      <c r="H223" s="195"/>
      <c r="I223" s="195"/>
      <c r="J223" s="195"/>
      <c r="K223" s="195"/>
      <c r="L223" s="195"/>
      <c r="M223" s="195"/>
      <c r="N223" s="195"/>
      <c r="O223" s="195"/>
      <c r="P223" s="195"/>
      <c r="Q223" s="195"/>
      <c r="R223" s="195"/>
      <c r="S223" s="195"/>
      <c r="T223" s="195"/>
      <c r="U223" s="195"/>
      <c r="V223" s="195"/>
      <c r="W223" s="195"/>
      <c r="X223" s="195"/>
      <c r="Y223" s="195"/>
      <c r="Z223" s="195"/>
      <c r="AA223" s="195"/>
      <c r="AB223" s="195"/>
      <c r="AC223" s="186"/>
      <c r="AD223" s="186"/>
      <c r="AE223" s="186"/>
      <c r="AF223" s="186"/>
      <c r="AG223" s="186"/>
    </row>
    <row r="224" spans="1:35" ht="22.15" customHeight="1">
      <c r="A224" s="186">
        <v>25</v>
      </c>
      <c r="C224" s="737" t="s">
        <v>265</v>
      </c>
      <c r="D224" s="737"/>
      <c r="E224" s="737"/>
      <c r="F224" s="738"/>
      <c r="G224" s="741" t="s">
        <v>266</v>
      </c>
      <c r="H224" s="742"/>
      <c r="I224" s="742"/>
      <c r="J224" s="742"/>
      <c r="K224" s="742"/>
      <c r="L224" s="742"/>
      <c r="M224" s="742"/>
      <c r="N224" s="742"/>
      <c r="O224" s="742"/>
      <c r="P224" s="742"/>
      <c r="Q224" s="742"/>
      <c r="R224" s="742"/>
      <c r="S224" s="742"/>
      <c r="T224" s="742"/>
      <c r="U224" s="742"/>
      <c r="V224" s="742"/>
      <c r="W224" s="742"/>
      <c r="X224" s="742"/>
      <c r="Y224" s="743"/>
      <c r="Z224" s="744" t="s">
        <v>1005</v>
      </c>
      <c r="AA224" s="742"/>
      <c r="AB224" s="742"/>
      <c r="AC224" s="742"/>
      <c r="AD224" s="742"/>
      <c r="AE224" s="742"/>
      <c r="AF224" s="742"/>
      <c r="AG224" s="745"/>
    </row>
    <row r="225" spans="1:35" ht="22.15" customHeight="1">
      <c r="A225" s="186">
        <v>26</v>
      </c>
      <c r="C225" s="767"/>
      <c r="D225" s="767"/>
      <c r="E225" s="767"/>
      <c r="F225" s="768"/>
      <c r="G225" s="831" t="s">
        <v>2693</v>
      </c>
      <c r="H225" s="832"/>
      <c r="I225" s="832"/>
      <c r="J225" s="832"/>
      <c r="K225" s="832"/>
      <c r="L225" s="832"/>
      <c r="M225" s="832"/>
      <c r="N225" s="832"/>
      <c r="O225" s="832"/>
      <c r="P225" s="832"/>
      <c r="Q225" s="832"/>
      <c r="R225" s="832"/>
      <c r="S225" s="832"/>
      <c r="T225" s="832"/>
      <c r="U225" s="832"/>
      <c r="V225" s="832"/>
      <c r="W225" s="832"/>
      <c r="X225" s="832"/>
      <c r="Y225" s="833"/>
      <c r="Z225" s="783"/>
      <c r="AA225" s="784"/>
      <c r="AB225" s="784"/>
      <c r="AC225" s="784"/>
      <c r="AD225" s="784"/>
      <c r="AE225" s="784"/>
      <c r="AF225" s="784"/>
      <c r="AG225" s="784"/>
    </row>
    <row r="226" spans="1:35" s="186" customFormat="1" ht="22.15" customHeight="1">
      <c r="A226" s="186">
        <v>34</v>
      </c>
      <c r="B226" s="193"/>
      <c r="C226" s="767"/>
      <c r="D226" s="767"/>
      <c r="E226" s="767"/>
      <c r="F226" s="768"/>
      <c r="G226" s="834" t="s">
        <v>2694</v>
      </c>
      <c r="H226" s="835"/>
      <c r="I226" s="835"/>
      <c r="J226" s="835"/>
      <c r="K226" s="835"/>
      <c r="L226" s="835"/>
      <c r="M226" s="835"/>
      <c r="N226" s="835"/>
      <c r="O226" s="835"/>
      <c r="P226" s="835"/>
      <c r="Q226" s="835"/>
      <c r="R226" s="835"/>
      <c r="S226" s="835"/>
      <c r="T226" s="835"/>
      <c r="U226" s="835"/>
      <c r="V226" s="835"/>
      <c r="W226" s="835"/>
      <c r="X226" s="835"/>
      <c r="Y226" s="836"/>
      <c r="Z226" s="761"/>
      <c r="AA226" s="767"/>
      <c r="AB226" s="767"/>
      <c r="AC226" s="767"/>
      <c r="AD226" s="767"/>
      <c r="AE226" s="767"/>
      <c r="AF226" s="767"/>
      <c r="AG226" s="767"/>
      <c r="AH226" s="193"/>
    </row>
    <row r="227" spans="1:35" s="186" customFormat="1" ht="22.15" customHeight="1">
      <c r="A227" s="186">
        <v>35</v>
      </c>
      <c r="B227" s="193"/>
      <c r="C227" s="767"/>
      <c r="D227" s="767"/>
      <c r="E227" s="767"/>
      <c r="F227" s="768"/>
      <c r="G227" s="834"/>
      <c r="H227" s="835"/>
      <c r="I227" s="835"/>
      <c r="J227" s="835"/>
      <c r="K227" s="835"/>
      <c r="L227" s="835"/>
      <c r="M227" s="835"/>
      <c r="N227" s="835"/>
      <c r="O227" s="835"/>
      <c r="P227" s="835"/>
      <c r="Q227" s="835"/>
      <c r="R227" s="835"/>
      <c r="S227" s="835"/>
      <c r="T227" s="835"/>
      <c r="U227" s="835"/>
      <c r="V227" s="835"/>
      <c r="W227" s="835"/>
      <c r="X227" s="835"/>
      <c r="Y227" s="836"/>
      <c r="Z227" s="761"/>
      <c r="AA227" s="767"/>
      <c r="AB227" s="767"/>
      <c r="AC227" s="767"/>
      <c r="AD227" s="767"/>
      <c r="AE227" s="767"/>
      <c r="AF227" s="767"/>
      <c r="AG227" s="767"/>
      <c r="AH227" s="193"/>
    </row>
    <row r="228" spans="1:35" s="186" customFormat="1" ht="22.15" customHeight="1" thickBot="1">
      <c r="A228" s="186">
        <v>36</v>
      </c>
      <c r="B228" s="193"/>
      <c r="C228" s="739"/>
      <c r="D228" s="739"/>
      <c r="E228" s="739"/>
      <c r="F228" s="740"/>
      <c r="G228" s="798"/>
      <c r="H228" s="837"/>
      <c r="I228" s="837"/>
      <c r="J228" s="837"/>
      <c r="K228" s="837"/>
      <c r="L228" s="837"/>
      <c r="M228" s="837"/>
      <c r="N228" s="837"/>
      <c r="O228" s="837"/>
      <c r="P228" s="837"/>
      <c r="Q228" s="837"/>
      <c r="R228" s="837"/>
      <c r="S228" s="837"/>
      <c r="T228" s="837"/>
      <c r="U228" s="837"/>
      <c r="V228" s="837"/>
      <c r="W228" s="837"/>
      <c r="X228" s="837"/>
      <c r="Y228" s="838"/>
      <c r="Z228" s="763"/>
      <c r="AA228" s="739"/>
      <c r="AB228" s="739"/>
      <c r="AC228" s="739"/>
      <c r="AD228" s="739"/>
      <c r="AE228" s="739"/>
      <c r="AF228" s="739"/>
      <c r="AG228" s="739"/>
      <c r="AH228" s="193"/>
    </row>
    <row r="229" spans="1:35" ht="22.15" customHeight="1" thickBot="1">
      <c r="A229" s="186">
        <v>31</v>
      </c>
      <c r="B229" s="186"/>
      <c r="C229" s="186"/>
      <c r="D229" s="186"/>
      <c r="E229" s="186"/>
      <c r="F229" s="186"/>
      <c r="G229" s="186"/>
      <c r="H229" s="186"/>
      <c r="I229" s="186"/>
      <c r="J229" s="186"/>
      <c r="K229" s="186"/>
      <c r="L229" s="186"/>
      <c r="M229" s="186"/>
      <c r="N229" s="186"/>
      <c r="O229" s="186"/>
      <c r="P229" s="186"/>
      <c r="Q229" s="186"/>
      <c r="R229" s="186"/>
      <c r="S229" s="186"/>
      <c r="T229" s="186"/>
      <c r="U229" s="186"/>
      <c r="V229" s="186"/>
      <c r="W229" s="186"/>
      <c r="X229" s="186"/>
      <c r="Y229" s="186"/>
      <c r="Z229" s="186"/>
      <c r="AA229" s="186"/>
      <c r="AB229" s="186"/>
      <c r="AC229" s="186"/>
      <c r="AD229" s="186"/>
      <c r="AE229" s="186"/>
      <c r="AF229" s="186"/>
      <c r="AG229" s="186"/>
      <c r="AH229" s="186"/>
      <c r="AI229" s="186"/>
    </row>
    <row r="230" spans="1:35" ht="22.15" customHeight="1">
      <c r="A230" s="186">
        <v>32</v>
      </c>
      <c r="B230" s="186"/>
      <c r="C230" s="737" t="s">
        <v>264</v>
      </c>
      <c r="D230" s="737"/>
      <c r="E230" s="737"/>
      <c r="F230" s="738"/>
      <c r="G230" s="758"/>
      <c r="H230" s="758"/>
      <c r="I230" s="758"/>
      <c r="J230" s="758"/>
      <c r="K230" s="758"/>
      <c r="L230" s="758"/>
      <c r="M230" s="758"/>
      <c r="N230" s="758"/>
      <c r="O230" s="758"/>
      <c r="P230" s="758"/>
      <c r="Q230" s="758"/>
      <c r="R230" s="758"/>
      <c r="S230" s="758"/>
      <c r="T230" s="758"/>
      <c r="U230" s="758"/>
      <c r="V230" s="758"/>
      <c r="W230" s="758"/>
      <c r="X230" s="758"/>
      <c r="Y230" s="758"/>
      <c r="Z230" s="758"/>
      <c r="AA230" s="758"/>
      <c r="AB230" s="758"/>
      <c r="AC230" s="758"/>
      <c r="AD230" s="758"/>
      <c r="AE230" s="758"/>
      <c r="AF230" s="758"/>
      <c r="AG230" s="759"/>
      <c r="AH230" s="186"/>
      <c r="AI230" s="186"/>
    </row>
    <row r="231" spans="1:35" s="186" customFormat="1" ht="22.15" customHeight="1" thickBot="1">
      <c r="A231" s="186">
        <v>33</v>
      </c>
      <c r="C231" s="739"/>
      <c r="D231" s="739"/>
      <c r="E231" s="739"/>
      <c r="F231" s="740"/>
      <c r="G231" s="762"/>
      <c r="H231" s="762"/>
      <c r="I231" s="762"/>
      <c r="J231" s="762"/>
      <c r="K231" s="762"/>
      <c r="L231" s="762"/>
      <c r="M231" s="762"/>
      <c r="N231" s="762"/>
      <c r="O231" s="762"/>
      <c r="P231" s="762"/>
      <c r="Q231" s="762"/>
      <c r="R231" s="762"/>
      <c r="S231" s="762"/>
      <c r="T231" s="762"/>
      <c r="U231" s="762"/>
      <c r="V231" s="762"/>
      <c r="W231" s="762"/>
      <c r="X231" s="762"/>
      <c r="Y231" s="762"/>
      <c r="Z231" s="762"/>
      <c r="AA231" s="762"/>
      <c r="AB231" s="762"/>
      <c r="AC231" s="762"/>
      <c r="AD231" s="762"/>
      <c r="AE231" s="762"/>
      <c r="AF231" s="762"/>
      <c r="AG231" s="763"/>
    </row>
    <row r="232" spans="1:35" s="186" customFormat="1" ht="22.15" customHeight="1">
      <c r="A232" s="186">
        <v>37</v>
      </c>
      <c r="B232" s="193"/>
      <c r="C232" s="193"/>
      <c r="D232" s="193"/>
      <c r="E232" s="193"/>
      <c r="F232" s="193"/>
      <c r="G232" s="193"/>
      <c r="H232" s="193"/>
      <c r="I232" s="193"/>
      <c r="J232" s="193"/>
      <c r="K232" s="193"/>
      <c r="L232" s="193"/>
      <c r="M232" s="193"/>
      <c r="N232" s="193"/>
      <c r="O232" s="193"/>
      <c r="P232" s="193"/>
      <c r="Q232" s="193"/>
      <c r="R232" s="193"/>
      <c r="S232" s="193"/>
      <c r="T232" s="193"/>
      <c r="U232" s="193"/>
      <c r="V232" s="193"/>
      <c r="W232" s="193"/>
      <c r="X232" s="193"/>
      <c r="Y232" s="193"/>
      <c r="Z232" s="193"/>
      <c r="AA232" s="193"/>
      <c r="AB232" s="193"/>
      <c r="AC232" s="193"/>
      <c r="AD232" s="193"/>
      <c r="AE232" s="193"/>
      <c r="AF232" s="193"/>
      <c r="AG232" s="193"/>
      <c r="AH232" s="193"/>
    </row>
    <row r="233" spans="1:35" s="186" customFormat="1" ht="22.15" customHeight="1" thickBot="1">
      <c r="A233" s="186">
        <v>38</v>
      </c>
      <c r="B233" s="192"/>
      <c r="C233" s="192"/>
      <c r="D233" s="192"/>
      <c r="E233" s="192"/>
      <c r="F233" s="192"/>
      <c r="G233" s="192"/>
      <c r="H233" s="192"/>
      <c r="I233" s="192"/>
      <c r="J233" s="192"/>
      <c r="K233" s="192"/>
      <c r="L233" s="192"/>
      <c r="M233" s="192"/>
      <c r="N233" s="192"/>
      <c r="O233" s="192"/>
      <c r="P233" s="192"/>
      <c r="Q233" s="192"/>
      <c r="R233" s="192"/>
      <c r="S233" s="192"/>
      <c r="T233" s="192"/>
      <c r="U233" s="192"/>
      <c r="V233" s="192"/>
      <c r="W233" s="192"/>
      <c r="X233" s="192"/>
      <c r="Y233" s="192"/>
      <c r="Z233" s="192"/>
      <c r="AA233" s="192"/>
      <c r="AB233" s="192"/>
      <c r="AC233" s="192"/>
      <c r="AD233" s="192"/>
      <c r="AE233" s="192"/>
      <c r="AF233" s="192"/>
      <c r="AG233" s="192"/>
      <c r="AH233" s="192"/>
    </row>
    <row r="234" spans="1:35" ht="21.6" customHeight="1" thickBot="1">
      <c r="A234" s="186">
        <v>39</v>
      </c>
      <c r="B234" s="736" t="s">
        <v>98</v>
      </c>
      <c r="C234" s="736"/>
      <c r="D234" s="736"/>
      <c r="E234" s="736"/>
      <c r="F234" s="736"/>
      <c r="G234" s="736"/>
      <c r="H234" s="736"/>
      <c r="I234" s="736"/>
      <c r="J234" s="736"/>
      <c r="K234" s="736"/>
      <c r="L234" s="736"/>
      <c r="M234" s="736"/>
      <c r="N234" s="736"/>
      <c r="O234" s="736"/>
      <c r="P234" s="736"/>
      <c r="Q234" s="736"/>
      <c r="R234" s="736"/>
      <c r="S234" s="736"/>
      <c r="T234" s="736"/>
      <c r="U234" s="736"/>
      <c r="V234" s="736"/>
      <c r="W234" s="736"/>
      <c r="X234" s="736"/>
      <c r="Y234" s="736"/>
      <c r="Z234" s="736"/>
      <c r="AA234" s="736"/>
      <c r="AB234" s="736"/>
      <c r="AC234" s="736"/>
      <c r="AD234" s="736"/>
      <c r="AE234" s="736"/>
      <c r="AF234" s="736"/>
      <c r="AG234" s="736"/>
      <c r="AH234" s="736"/>
      <c r="AI234" s="186"/>
    </row>
    <row r="235" spans="1:35" ht="20.100000000000001" customHeight="1">
      <c r="A235" s="186">
        <v>1</v>
      </c>
      <c r="B235" s="805" t="s">
        <v>1006</v>
      </c>
      <c r="C235" s="806"/>
      <c r="D235" s="806"/>
      <c r="E235" s="806"/>
      <c r="F235" s="806"/>
      <c r="G235" s="806"/>
      <c r="H235" s="811" t="s">
        <v>98</v>
      </c>
      <c r="I235" s="812"/>
      <c r="J235" s="812"/>
      <c r="K235" s="812"/>
      <c r="L235" s="812"/>
      <c r="M235" s="812"/>
      <c r="N235" s="812"/>
      <c r="O235" s="812"/>
      <c r="P235" s="812"/>
      <c r="Q235" s="812"/>
      <c r="R235" s="812"/>
      <c r="S235" s="812"/>
      <c r="T235" s="812"/>
      <c r="U235" s="812"/>
      <c r="V235" s="812"/>
      <c r="W235" s="813"/>
      <c r="X235" s="817" t="s">
        <v>1007</v>
      </c>
      <c r="Y235" s="817"/>
      <c r="Z235" s="817"/>
      <c r="AA235" s="817"/>
      <c r="AB235" s="817"/>
      <c r="AC235" s="818" t="s">
        <v>1008</v>
      </c>
      <c r="AD235" s="818"/>
      <c r="AE235" s="818"/>
      <c r="AF235" s="818"/>
      <c r="AG235" s="818"/>
      <c r="AH235" s="819"/>
      <c r="AI235" s="186"/>
    </row>
    <row r="236" spans="1:35" ht="19.899999999999999" customHeight="1">
      <c r="A236" s="186">
        <v>2</v>
      </c>
      <c r="B236" s="807"/>
      <c r="C236" s="808"/>
      <c r="D236" s="808"/>
      <c r="E236" s="808"/>
      <c r="F236" s="808"/>
      <c r="G236" s="808"/>
      <c r="H236" s="814"/>
      <c r="I236" s="815"/>
      <c r="J236" s="815"/>
      <c r="K236" s="815"/>
      <c r="L236" s="815"/>
      <c r="M236" s="815"/>
      <c r="N236" s="815"/>
      <c r="O236" s="815"/>
      <c r="P236" s="815"/>
      <c r="Q236" s="815"/>
      <c r="R236" s="815"/>
      <c r="S236" s="815"/>
      <c r="T236" s="815"/>
      <c r="U236" s="815"/>
      <c r="V236" s="815"/>
      <c r="W236" s="816"/>
      <c r="X236" s="820" t="s">
        <v>1009</v>
      </c>
      <c r="Y236" s="820"/>
      <c r="Z236" s="820"/>
      <c r="AA236" s="820"/>
      <c r="AB236" s="820"/>
      <c r="AC236" s="755" t="s">
        <v>1010</v>
      </c>
      <c r="AD236" s="755"/>
      <c r="AE236" s="755"/>
      <c r="AF236" s="755"/>
      <c r="AG236" s="755"/>
      <c r="AH236" s="821"/>
      <c r="AI236" s="186"/>
    </row>
    <row r="237" spans="1:35" ht="19.899999999999999" customHeight="1">
      <c r="A237" s="186">
        <v>3</v>
      </c>
      <c r="B237" s="807"/>
      <c r="C237" s="808"/>
      <c r="D237" s="808"/>
      <c r="E237" s="808"/>
      <c r="F237" s="808"/>
      <c r="G237" s="808"/>
      <c r="H237" s="761" t="s">
        <v>109</v>
      </c>
      <c r="I237" s="767"/>
      <c r="J237" s="767"/>
      <c r="K237" s="767"/>
      <c r="L237" s="767"/>
      <c r="M237" s="767"/>
      <c r="N237" s="767"/>
      <c r="O237" s="767"/>
      <c r="P237" s="767"/>
      <c r="Q237" s="767"/>
      <c r="R237" s="767"/>
      <c r="S237" s="767"/>
      <c r="T237" s="767"/>
      <c r="U237" s="767"/>
      <c r="V237" s="767"/>
      <c r="W237" s="768"/>
      <c r="X237" s="820" t="s">
        <v>857</v>
      </c>
      <c r="Y237" s="820"/>
      <c r="Z237" s="820"/>
      <c r="AA237" s="820"/>
      <c r="AB237" s="820"/>
      <c r="AC237" s="822">
        <v>42991</v>
      </c>
      <c r="AD237" s="822"/>
      <c r="AE237" s="822"/>
      <c r="AF237" s="822"/>
      <c r="AG237" s="822"/>
      <c r="AH237" s="823"/>
      <c r="AI237" s="186"/>
    </row>
    <row r="238" spans="1:35" ht="20.100000000000001" customHeight="1" thickBot="1">
      <c r="A238" s="186">
        <v>4</v>
      </c>
      <c r="B238" s="809"/>
      <c r="C238" s="810"/>
      <c r="D238" s="810"/>
      <c r="E238" s="810"/>
      <c r="F238" s="810"/>
      <c r="G238" s="810"/>
      <c r="H238" s="763"/>
      <c r="I238" s="739"/>
      <c r="J238" s="739"/>
      <c r="K238" s="739"/>
      <c r="L238" s="739"/>
      <c r="M238" s="739"/>
      <c r="N238" s="739"/>
      <c r="O238" s="739"/>
      <c r="P238" s="739"/>
      <c r="Q238" s="739"/>
      <c r="R238" s="739"/>
      <c r="S238" s="739"/>
      <c r="T238" s="739"/>
      <c r="U238" s="739"/>
      <c r="V238" s="739"/>
      <c r="W238" s="740"/>
      <c r="X238" s="824" t="s">
        <v>858</v>
      </c>
      <c r="Y238" s="824"/>
      <c r="Z238" s="824"/>
      <c r="AA238" s="824"/>
      <c r="AB238" s="824"/>
      <c r="AC238" s="825" t="s">
        <v>859</v>
      </c>
      <c r="AD238" s="826"/>
      <c r="AE238" s="827" t="s">
        <v>892</v>
      </c>
      <c r="AF238" s="828"/>
      <c r="AG238" s="825" t="s">
        <v>861</v>
      </c>
      <c r="AH238" s="829"/>
      <c r="AI238" s="186"/>
    </row>
    <row r="239" spans="1:35" ht="22.15" customHeight="1" thickBot="1">
      <c r="A239" s="186">
        <v>5</v>
      </c>
      <c r="B239" s="188"/>
      <c r="C239" s="188"/>
      <c r="D239" s="188"/>
      <c r="E239" s="188"/>
      <c r="F239" s="188"/>
      <c r="G239" s="188"/>
      <c r="H239" s="188"/>
      <c r="I239" s="188"/>
      <c r="J239" s="188"/>
      <c r="K239" s="188"/>
      <c r="L239" s="188"/>
      <c r="M239" s="188"/>
      <c r="N239" s="188"/>
      <c r="O239" s="188"/>
      <c r="P239" s="188"/>
      <c r="Q239" s="188"/>
      <c r="R239" s="188"/>
      <c r="S239" s="188"/>
      <c r="T239" s="188"/>
      <c r="U239" s="188"/>
      <c r="V239" s="188"/>
      <c r="W239" s="188"/>
      <c r="X239" s="188"/>
      <c r="Y239" s="188"/>
      <c r="Z239" s="188"/>
      <c r="AA239" s="188"/>
      <c r="AB239" s="188"/>
      <c r="AC239" s="188"/>
      <c r="AD239" s="188"/>
      <c r="AE239" s="188"/>
      <c r="AF239" s="188"/>
      <c r="AG239" s="188"/>
      <c r="AH239" s="188"/>
      <c r="AI239" s="186"/>
    </row>
    <row r="240" spans="1:35" ht="22.15" customHeight="1">
      <c r="A240" s="186">
        <v>6</v>
      </c>
      <c r="B240" s="186"/>
      <c r="C240" s="752" t="s">
        <v>258</v>
      </c>
      <c r="D240" s="753"/>
      <c r="E240" s="753"/>
      <c r="F240" s="753"/>
      <c r="G240" s="794">
        <v>43003</v>
      </c>
      <c r="H240" s="795"/>
      <c r="I240" s="795"/>
      <c r="J240" s="795"/>
      <c r="K240" s="795"/>
      <c r="L240" s="795"/>
      <c r="M240" s="795"/>
      <c r="N240" s="795"/>
      <c r="O240" s="795"/>
      <c r="P240" s="795"/>
      <c r="Q240" s="795"/>
      <c r="R240" s="795"/>
      <c r="S240" s="795"/>
      <c r="T240" s="795"/>
      <c r="U240" s="795"/>
      <c r="V240" s="796"/>
      <c r="W240" s="779" t="s">
        <v>269</v>
      </c>
      <c r="X240" s="780"/>
      <c r="Y240" s="780"/>
      <c r="Z240" s="752"/>
      <c r="AA240" s="779" t="s">
        <v>270</v>
      </c>
      <c r="AB240" s="780"/>
      <c r="AC240" s="780"/>
      <c r="AD240" s="780"/>
      <c r="AE240" s="780"/>
      <c r="AF240" s="780"/>
      <c r="AG240" s="780"/>
      <c r="AH240" s="186"/>
      <c r="AI240" s="186"/>
    </row>
    <row r="241" spans="1:35" ht="22.15" customHeight="1" thickBot="1">
      <c r="A241" s="186">
        <v>7</v>
      </c>
      <c r="B241" s="186"/>
      <c r="C241" s="756" t="s">
        <v>261</v>
      </c>
      <c r="D241" s="757"/>
      <c r="E241" s="757"/>
      <c r="F241" s="757"/>
      <c r="G241" s="797" t="s">
        <v>260</v>
      </c>
      <c r="H241" s="797"/>
      <c r="I241" s="797"/>
      <c r="J241" s="797"/>
      <c r="K241" s="797"/>
      <c r="L241" s="797"/>
      <c r="M241" s="797"/>
      <c r="N241" s="797"/>
      <c r="O241" s="797"/>
      <c r="P241" s="797"/>
      <c r="Q241" s="797"/>
      <c r="R241" s="797"/>
      <c r="S241" s="797"/>
      <c r="T241" s="797"/>
      <c r="U241" s="797"/>
      <c r="V241" s="797"/>
      <c r="W241" s="797"/>
      <c r="X241" s="797"/>
      <c r="Y241" s="797"/>
      <c r="Z241" s="797"/>
      <c r="AA241" s="797"/>
      <c r="AB241" s="797"/>
      <c r="AC241" s="797"/>
      <c r="AD241" s="797"/>
      <c r="AE241" s="797"/>
      <c r="AF241" s="797"/>
      <c r="AG241" s="798"/>
      <c r="AH241" s="186"/>
      <c r="AI241" s="186"/>
    </row>
    <row r="242" spans="1:35" ht="22.15" customHeight="1" thickBot="1">
      <c r="A242" s="186">
        <v>8</v>
      </c>
      <c r="B242" s="186"/>
      <c r="C242" s="186"/>
      <c r="D242" s="186"/>
      <c r="E242" s="186"/>
      <c r="F242" s="186"/>
      <c r="G242" s="186"/>
      <c r="H242" s="186"/>
      <c r="I242" s="186"/>
      <c r="J242" s="186"/>
      <c r="K242" s="186"/>
      <c r="L242" s="186"/>
      <c r="M242" s="186"/>
      <c r="N242" s="186"/>
      <c r="O242" s="186"/>
      <c r="P242" s="186"/>
      <c r="Q242" s="186"/>
      <c r="R242" s="186"/>
      <c r="S242" s="186"/>
      <c r="T242" s="186"/>
      <c r="U242" s="186"/>
      <c r="V242" s="186"/>
      <c r="W242" s="186"/>
      <c r="X242" s="186"/>
      <c r="Y242" s="186"/>
      <c r="Z242" s="186"/>
      <c r="AA242" s="186"/>
      <c r="AB242" s="186"/>
      <c r="AC242" s="186"/>
      <c r="AD242" s="186"/>
      <c r="AE242" s="186"/>
      <c r="AF242" s="186"/>
      <c r="AG242" s="186"/>
      <c r="AH242" s="186"/>
      <c r="AI242" s="186"/>
    </row>
    <row r="243" spans="1:35" ht="22.15" customHeight="1">
      <c r="A243" s="186">
        <v>9</v>
      </c>
      <c r="B243" s="186"/>
      <c r="C243" s="752" t="s">
        <v>262</v>
      </c>
      <c r="D243" s="753"/>
      <c r="E243" s="753"/>
      <c r="F243" s="753"/>
      <c r="G243" s="799" t="s">
        <v>2695</v>
      </c>
      <c r="H243" s="799"/>
      <c r="I243" s="799"/>
      <c r="J243" s="799"/>
      <c r="K243" s="799"/>
      <c r="L243" s="799"/>
      <c r="M243" s="799"/>
      <c r="N243" s="799"/>
      <c r="O243" s="799"/>
      <c r="P243" s="799"/>
      <c r="Q243" s="799"/>
      <c r="R243" s="799"/>
      <c r="S243" s="799"/>
      <c r="T243" s="799"/>
      <c r="U243" s="799"/>
      <c r="V243" s="799"/>
      <c r="W243" s="799"/>
      <c r="X243" s="799"/>
      <c r="Y243" s="799"/>
      <c r="Z243" s="799"/>
      <c r="AA243" s="799"/>
      <c r="AB243" s="799"/>
      <c r="AC243" s="799"/>
      <c r="AD243" s="799"/>
      <c r="AE243" s="799"/>
      <c r="AF243" s="799"/>
      <c r="AG243" s="800"/>
      <c r="AH243" s="186"/>
      <c r="AI243" s="186"/>
    </row>
    <row r="244" spans="1:35" ht="22.15" customHeight="1">
      <c r="A244" s="186">
        <v>10</v>
      </c>
      <c r="B244" s="186"/>
      <c r="C244" s="754"/>
      <c r="D244" s="755"/>
      <c r="E244" s="755"/>
      <c r="F244" s="755"/>
      <c r="G244" s="801"/>
      <c r="H244" s="801"/>
      <c r="I244" s="801"/>
      <c r="J244" s="801"/>
      <c r="K244" s="801"/>
      <c r="L244" s="801"/>
      <c r="M244" s="801"/>
      <c r="N244" s="801"/>
      <c r="O244" s="801"/>
      <c r="P244" s="801"/>
      <c r="Q244" s="801"/>
      <c r="R244" s="801"/>
      <c r="S244" s="801"/>
      <c r="T244" s="801"/>
      <c r="U244" s="801"/>
      <c r="V244" s="801"/>
      <c r="W244" s="801"/>
      <c r="X244" s="801"/>
      <c r="Y244" s="801"/>
      <c r="Z244" s="801"/>
      <c r="AA244" s="801"/>
      <c r="AB244" s="801"/>
      <c r="AC244" s="801"/>
      <c r="AD244" s="801"/>
      <c r="AE244" s="801"/>
      <c r="AF244" s="801"/>
      <c r="AG244" s="802"/>
      <c r="AH244" s="186"/>
      <c r="AI244" s="186"/>
    </row>
    <row r="245" spans="1:35" ht="22.15" customHeight="1">
      <c r="A245" s="186">
        <v>11</v>
      </c>
      <c r="B245" s="190"/>
      <c r="C245" s="754"/>
      <c r="D245" s="755"/>
      <c r="E245" s="755"/>
      <c r="F245" s="755"/>
      <c r="G245" s="801"/>
      <c r="H245" s="801"/>
      <c r="I245" s="801"/>
      <c r="J245" s="801"/>
      <c r="K245" s="801"/>
      <c r="L245" s="801"/>
      <c r="M245" s="801"/>
      <c r="N245" s="801"/>
      <c r="O245" s="801"/>
      <c r="P245" s="801"/>
      <c r="Q245" s="801"/>
      <c r="R245" s="801"/>
      <c r="S245" s="801"/>
      <c r="T245" s="801"/>
      <c r="U245" s="801"/>
      <c r="V245" s="801"/>
      <c r="W245" s="801"/>
      <c r="X245" s="801"/>
      <c r="Y245" s="801"/>
      <c r="Z245" s="801"/>
      <c r="AA245" s="801"/>
      <c r="AB245" s="801"/>
      <c r="AC245" s="801"/>
      <c r="AD245" s="801"/>
      <c r="AE245" s="801"/>
      <c r="AF245" s="801"/>
      <c r="AG245" s="802"/>
      <c r="AH245" s="190"/>
      <c r="AI245" s="186"/>
    </row>
    <row r="246" spans="1:35" ht="22.15" customHeight="1" thickBot="1">
      <c r="A246" s="186">
        <v>12</v>
      </c>
      <c r="B246" s="186"/>
      <c r="C246" s="756"/>
      <c r="D246" s="757"/>
      <c r="E246" s="757"/>
      <c r="F246" s="757"/>
      <c r="G246" s="803"/>
      <c r="H246" s="803"/>
      <c r="I246" s="803"/>
      <c r="J246" s="803"/>
      <c r="K246" s="803"/>
      <c r="L246" s="803"/>
      <c r="M246" s="803"/>
      <c r="N246" s="803"/>
      <c r="O246" s="803"/>
      <c r="P246" s="803"/>
      <c r="Q246" s="803"/>
      <c r="R246" s="803"/>
      <c r="S246" s="803"/>
      <c r="T246" s="803"/>
      <c r="U246" s="803"/>
      <c r="V246" s="803"/>
      <c r="W246" s="803"/>
      <c r="X246" s="803"/>
      <c r="Y246" s="803"/>
      <c r="Z246" s="803"/>
      <c r="AA246" s="803"/>
      <c r="AB246" s="803"/>
      <c r="AC246" s="803"/>
      <c r="AD246" s="803"/>
      <c r="AE246" s="803"/>
      <c r="AF246" s="803"/>
      <c r="AG246" s="804"/>
      <c r="AH246" s="186"/>
      <c r="AI246" s="186"/>
    </row>
    <row r="247" spans="1:35" ht="22.15" customHeight="1" thickBot="1">
      <c r="A247" s="186">
        <v>13</v>
      </c>
      <c r="B247" s="186"/>
      <c r="C247" s="186"/>
      <c r="D247" s="193"/>
      <c r="E247" s="193"/>
      <c r="F247" s="193"/>
      <c r="G247" s="193"/>
      <c r="H247" s="186"/>
      <c r="I247" s="186"/>
      <c r="J247" s="186"/>
      <c r="K247" s="186"/>
      <c r="L247" s="186"/>
      <c r="M247" s="186"/>
      <c r="N247" s="186"/>
      <c r="O247" s="186"/>
      <c r="P247" s="186"/>
      <c r="Q247" s="186"/>
      <c r="R247" s="186"/>
      <c r="S247" s="186"/>
      <c r="T247" s="186"/>
      <c r="U247" s="186"/>
      <c r="V247" s="186"/>
      <c r="W247" s="186"/>
      <c r="X247" s="186"/>
      <c r="Y247" s="186"/>
      <c r="Z247" s="186"/>
      <c r="AA247" s="186"/>
      <c r="AB247" s="186"/>
      <c r="AC247" s="194"/>
      <c r="AD247" s="194"/>
      <c r="AE247" s="194"/>
      <c r="AF247" s="194"/>
      <c r="AG247" s="186"/>
      <c r="AH247" s="186"/>
      <c r="AI247" s="186"/>
    </row>
    <row r="248" spans="1:35" ht="22.15" customHeight="1">
      <c r="A248" s="186">
        <v>14</v>
      </c>
      <c r="B248" s="186"/>
      <c r="C248" s="737" t="s">
        <v>263</v>
      </c>
      <c r="D248" s="737"/>
      <c r="E248" s="737"/>
      <c r="F248" s="738"/>
      <c r="G248" s="779" t="s">
        <v>266</v>
      </c>
      <c r="H248" s="780"/>
      <c r="I248" s="780"/>
      <c r="J248" s="780"/>
      <c r="K248" s="780"/>
      <c r="L248" s="780"/>
      <c r="M248" s="780"/>
      <c r="N248" s="780"/>
      <c r="O248" s="780"/>
      <c r="P248" s="780"/>
      <c r="Q248" s="780"/>
      <c r="R248" s="780"/>
      <c r="S248" s="780"/>
      <c r="T248" s="780"/>
      <c r="U248" s="780"/>
      <c r="V248" s="780"/>
      <c r="W248" s="780"/>
      <c r="X248" s="780"/>
      <c r="Y248" s="780"/>
      <c r="Z248" s="780"/>
      <c r="AA248" s="752"/>
      <c r="AB248" s="779" t="s">
        <v>272</v>
      </c>
      <c r="AC248" s="780"/>
      <c r="AD248" s="752"/>
      <c r="AE248" s="781" t="s">
        <v>267</v>
      </c>
      <c r="AF248" s="782"/>
      <c r="AG248" s="782"/>
      <c r="AH248" s="186"/>
      <c r="AI248" s="186"/>
    </row>
    <row r="249" spans="1:35" ht="22.15" customHeight="1">
      <c r="A249" s="186">
        <v>15</v>
      </c>
      <c r="B249" s="186"/>
      <c r="C249" s="767"/>
      <c r="D249" s="767"/>
      <c r="E249" s="767"/>
      <c r="F249" s="768"/>
      <c r="G249" s="764" t="s">
        <v>1016</v>
      </c>
      <c r="H249" s="765"/>
      <c r="I249" s="765"/>
      <c r="J249" s="765"/>
      <c r="K249" s="765"/>
      <c r="L249" s="765"/>
      <c r="M249" s="765"/>
      <c r="N249" s="765"/>
      <c r="O249" s="765"/>
      <c r="P249" s="765"/>
      <c r="Q249" s="765"/>
      <c r="R249" s="765"/>
      <c r="S249" s="765"/>
      <c r="T249" s="765"/>
      <c r="U249" s="765"/>
      <c r="V249" s="765"/>
      <c r="W249" s="765"/>
      <c r="X249" s="765"/>
      <c r="Y249" s="765"/>
      <c r="Z249" s="765"/>
      <c r="AA249" s="766"/>
      <c r="AB249" s="783" t="s">
        <v>1026</v>
      </c>
      <c r="AC249" s="784"/>
      <c r="AD249" s="785"/>
      <c r="AE249" s="786"/>
      <c r="AF249" s="787"/>
      <c r="AG249" s="787"/>
      <c r="AH249" s="186"/>
      <c r="AI249" s="186"/>
    </row>
    <row r="250" spans="1:35" ht="22.15" customHeight="1">
      <c r="A250" s="186">
        <v>16</v>
      </c>
      <c r="B250" s="186"/>
      <c r="C250" s="767"/>
      <c r="D250" s="767"/>
      <c r="E250" s="767"/>
      <c r="F250" s="768"/>
      <c r="G250" s="764" t="s">
        <v>1050</v>
      </c>
      <c r="H250" s="765"/>
      <c r="I250" s="765"/>
      <c r="J250" s="765"/>
      <c r="K250" s="765"/>
      <c r="L250" s="765"/>
      <c r="M250" s="765"/>
      <c r="N250" s="765"/>
      <c r="O250" s="765"/>
      <c r="P250" s="765"/>
      <c r="Q250" s="765"/>
      <c r="R250" s="765"/>
      <c r="S250" s="765"/>
      <c r="T250" s="765"/>
      <c r="U250" s="765"/>
      <c r="V250" s="765"/>
      <c r="W250" s="765"/>
      <c r="X250" s="765"/>
      <c r="Y250" s="765"/>
      <c r="Z250" s="765"/>
      <c r="AA250" s="766"/>
      <c r="AB250" s="761" t="s">
        <v>1027</v>
      </c>
      <c r="AC250" s="767"/>
      <c r="AD250" s="768"/>
      <c r="AE250" s="769"/>
      <c r="AF250" s="770"/>
      <c r="AG250" s="770"/>
      <c r="AH250" s="186"/>
      <c r="AI250" s="186"/>
    </row>
    <row r="251" spans="1:35" ht="22.15" customHeight="1">
      <c r="A251" s="186">
        <v>17</v>
      </c>
      <c r="B251" s="186"/>
      <c r="C251" s="767"/>
      <c r="D251" s="767"/>
      <c r="E251" s="767"/>
      <c r="F251" s="768"/>
      <c r="G251" s="764" t="s">
        <v>1021</v>
      </c>
      <c r="H251" s="765"/>
      <c r="I251" s="765"/>
      <c r="J251" s="765"/>
      <c r="K251" s="765"/>
      <c r="L251" s="765"/>
      <c r="M251" s="765"/>
      <c r="N251" s="765"/>
      <c r="O251" s="765"/>
      <c r="P251" s="765"/>
      <c r="Q251" s="765"/>
      <c r="R251" s="765"/>
      <c r="S251" s="765"/>
      <c r="T251" s="765"/>
      <c r="U251" s="765"/>
      <c r="V251" s="765"/>
      <c r="W251" s="765"/>
      <c r="X251" s="765"/>
      <c r="Y251" s="765"/>
      <c r="Z251" s="765"/>
      <c r="AA251" s="766"/>
      <c r="AB251" s="761" t="s">
        <v>1028</v>
      </c>
      <c r="AC251" s="767"/>
      <c r="AD251" s="768"/>
      <c r="AE251" s="769"/>
      <c r="AF251" s="770"/>
      <c r="AG251" s="770"/>
      <c r="AH251" s="186"/>
      <c r="AI251" s="186"/>
    </row>
    <row r="252" spans="1:35" ht="22.15" customHeight="1">
      <c r="A252" s="186">
        <v>18</v>
      </c>
      <c r="B252" s="186"/>
      <c r="C252" s="767"/>
      <c r="D252" s="767"/>
      <c r="E252" s="767"/>
      <c r="F252" s="768"/>
      <c r="G252" s="788" t="s">
        <v>1017</v>
      </c>
      <c r="H252" s="789"/>
      <c r="I252" s="789"/>
      <c r="J252" s="789"/>
      <c r="K252" s="789"/>
      <c r="L252" s="789"/>
      <c r="M252" s="789"/>
      <c r="N252" s="789"/>
      <c r="O252" s="789"/>
      <c r="P252" s="789"/>
      <c r="Q252" s="789"/>
      <c r="R252" s="789"/>
      <c r="S252" s="789"/>
      <c r="T252" s="789"/>
      <c r="U252" s="789"/>
      <c r="V252" s="789"/>
      <c r="W252" s="789"/>
      <c r="X252" s="789"/>
      <c r="Y252" s="789"/>
      <c r="Z252" s="789"/>
      <c r="AA252" s="790"/>
      <c r="AB252" s="761" t="s">
        <v>1029</v>
      </c>
      <c r="AC252" s="767"/>
      <c r="AD252" s="768"/>
      <c r="AE252" s="769"/>
      <c r="AF252" s="770"/>
      <c r="AG252" s="770"/>
      <c r="AH252" s="186"/>
      <c r="AI252" s="186"/>
    </row>
    <row r="253" spans="1:35" ht="22.15" customHeight="1">
      <c r="A253" s="186">
        <v>19</v>
      </c>
      <c r="B253" s="186"/>
      <c r="C253" s="767"/>
      <c r="D253" s="767"/>
      <c r="E253" s="767"/>
      <c r="F253" s="768"/>
      <c r="G253" s="791" t="s">
        <v>1018</v>
      </c>
      <c r="H253" s="792"/>
      <c r="I253" s="792"/>
      <c r="J253" s="792"/>
      <c r="K253" s="792"/>
      <c r="L253" s="792"/>
      <c r="M253" s="792"/>
      <c r="N253" s="792"/>
      <c r="O253" s="792"/>
      <c r="P253" s="792"/>
      <c r="Q253" s="792"/>
      <c r="R253" s="792"/>
      <c r="S253" s="792"/>
      <c r="T253" s="792"/>
      <c r="U253" s="792"/>
      <c r="V253" s="792"/>
      <c r="W253" s="792"/>
      <c r="X253" s="792"/>
      <c r="Y253" s="792"/>
      <c r="Z253" s="792"/>
      <c r="AA253" s="793"/>
      <c r="AB253" s="761" t="s">
        <v>1030</v>
      </c>
      <c r="AC253" s="767"/>
      <c r="AD253" s="768"/>
      <c r="AE253" s="769"/>
      <c r="AF253" s="770"/>
      <c r="AG253" s="770"/>
      <c r="AH253" s="186"/>
      <c r="AI253" s="186"/>
    </row>
    <row r="254" spans="1:35" ht="22.15" customHeight="1">
      <c r="A254" s="186">
        <v>20</v>
      </c>
      <c r="B254" s="186"/>
      <c r="C254" s="767"/>
      <c r="D254" s="767"/>
      <c r="E254" s="767"/>
      <c r="F254" s="768"/>
      <c r="G254" s="791" t="s">
        <v>1019</v>
      </c>
      <c r="H254" s="792"/>
      <c r="I254" s="792"/>
      <c r="J254" s="792"/>
      <c r="K254" s="792"/>
      <c r="L254" s="792"/>
      <c r="M254" s="792"/>
      <c r="N254" s="792"/>
      <c r="O254" s="792"/>
      <c r="P254" s="792"/>
      <c r="Q254" s="792"/>
      <c r="R254" s="792"/>
      <c r="S254" s="792"/>
      <c r="T254" s="792"/>
      <c r="U254" s="792"/>
      <c r="V254" s="792"/>
      <c r="W254" s="792"/>
      <c r="X254" s="792"/>
      <c r="Y254" s="792"/>
      <c r="Z254" s="792"/>
      <c r="AA254" s="793"/>
      <c r="AB254" s="761" t="s">
        <v>1031</v>
      </c>
      <c r="AC254" s="767"/>
      <c r="AD254" s="768"/>
      <c r="AE254" s="769"/>
      <c r="AF254" s="770"/>
      <c r="AG254" s="770"/>
      <c r="AH254" s="186"/>
      <c r="AI254" s="186"/>
    </row>
    <row r="255" spans="1:35" ht="22.15" customHeight="1">
      <c r="A255" s="186">
        <v>21</v>
      </c>
      <c r="B255" s="186"/>
      <c r="C255" s="767"/>
      <c r="D255" s="767"/>
      <c r="E255" s="767"/>
      <c r="F255" s="768"/>
      <c r="G255" s="791" t="s">
        <v>1020</v>
      </c>
      <c r="H255" s="792"/>
      <c r="I255" s="792"/>
      <c r="J255" s="792"/>
      <c r="K255" s="792"/>
      <c r="L255" s="792"/>
      <c r="M255" s="792"/>
      <c r="N255" s="792"/>
      <c r="O255" s="792"/>
      <c r="P255" s="792"/>
      <c r="Q255" s="792"/>
      <c r="R255" s="792"/>
      <c r="S255" s="792"/>
      <c r="T255" s="792"/>
      <c r="U255" s="792"/>
      <c r="V255" s="792"/>
      <c r="W255" s="792"/>
      <c r="X255" s="792"/>
      <c r="Y255" s="792"/>
      <c r="Z255" s="792"/>
      <c r="AA255" s="793"/>
      <c r="AB255" s="761" t="s">
        <v>1032</v>
      </c>
      <c r="AC255" s="767"/>
      <c r="AD255" s="768"/>
      <c r="AE255" s="769"/>
      <c r="AF255" s="770"/>
      <c r="AG255" s="770"/>
      <c r="AH255" s="186"/>
      <c r="AI255" s="186"/>
    </row>
    <row r="256" spans="1:35" ht="22.15" customHeight="1">
      <c r="A256" s="186">
        <v>22</v>
      </c>
      <c r="B256" s="186"/>
      <c r="C256" s="767"/>
      <c r="D256" s="767"/>
      <c r="E256" s="767"/>
      <c r="F256" s="768"/>
      <c r="G256" s="776" t="s">
        <v>1023</v>
      </c>
      <c r="H256" s="777"/>
      <c r="I256" s="777"/>
      <c r="J256" s="777"/>
      <c r="K256" s="777"/>
      <c r="L256" s="777"/>
      <c r="M256" s="777"/>
      <c r="N256" s="777"/>
      <c r="O256" s="777"/>
      <c r="P256" s="777"/>
      <c r="Q256" s="777"/>
      <c r="R256" s="777"/>
      <c r="S256" s="777"/>
      <c r="T256" s="777"/>
      <c r="U256" s="777"/>
      <c r="V256" s="777"/>
      <c r="W256" s="777"/>
      <c r="X256" s="777"/>
      <c r="Y256" s="777"/>
      <c r="Z256" s="777"/>
      <c r="AA256" s="778"/>
      <c r="AB256" s="761" t="s">
        <v>1033</v>
      </c>
      <c r="AC256" s="767"/>
      <c r="AD256" s="768"/>
      <c r="AE256" s="769"/>
      <c r="AF256" s="770"/>
      <c r="AG256" s="770"/>
      <c r="AH256" s="186"/>
      <c r="AI256" s="186"/>
    </row>
    <row r="257" spans="1:35" ht="22.15" customHeight="1">
      <c r="A257" s="186">
        <v>23</v>
      </c>
      <c r="C257" s="767"/>
      <c r="D257" s="767"/>
      <c r="E257" s="767"/>
      <c r="F257" s="768"/>
      <c r="G257" s="764" t="s">
        <v>1022</v>
      </c>
      <c r="H257" s="765"/>
      <c r="I257" s="765"/>
      <c r="J257" s="765"/>
      <c r="K257" s="765"/>
      <c r="L257" s="765"/>
      <c r="M257" s="765"/>
      <c r="N257" s="765"/>
      <c r="O257" s="765"/>
      <c r="P257" s="765"/>
      <c r="Q257" s="765"/>
      <c r="R257" s="765"/>
      <c r="S257" s="765"/>
      <c r="T257" s="765"/>
      <c r="U257" s="765"/>
      <c r="V257" s="765"/>
      <c r="W257" s="765"/>
      <c r="X257" s="765"/>
      <c r="Y257" s="765"/>
      <c r="Z257" s="765"/>
      <c r="AA257" s="766"/>
      <c r="AB257" s="761" t="s">
        <v>1034</v>
      </c>
      <c r="AC257" s="767"/>
      <c r="AD257" s="768"/>
      <c r="AE257" s="769"/>
      <c r="AF257" s="770"/>
      <c r="AG257" s="770"/>
    </row>
    <row r="258" spans="1:35" ht="22.15" customHeight="1">
      <c r="A258" s="186">
        <v>24</v>
      </c>
      <c r="B258" s="186"/>
      <c r="C258" s="767"/>
      <c r="D258" s="767"/>
      <c r="E258" s="767"/>
      <c r="F258" s="768"/>
      <c r="G258" s="764" t="s">
        <v>1024</v>
      </c>
      <c r="H258" s="765"/>
      <c r="I258" s="765"/>
      <c r="J258" s="765"/>
      <c r="K258" s="765"/>
      <c r="L258" s="765"/>
      <c r="M258" s="765"/>
      <c r="N258" s="765"/>
      <c r="O258" s="765"/>
      <c r="P258" s="765"/>
      <c r="Q258" s="765"/>
      <c r="R258" s="765"/>
      <c r="S258" s="765"/>
      <c r="T258" s="765"/>
      <c r="U258" s="765"/>
      <c r="V258" s="765"/>
      <c r="W258" s="765"/>
      <c r="X258" s="765"/>
      <c r="Y258" s="765"/>
      <c r="Z258" s="765"/>
      <c r="AA258" s="766"/>
      <c r="AB258" s="761" t="s">
        <v>1035</v>
      </c>
      <c r="AC258" s="767"/>
      <c r="AD258" s="768"/>
      <c r="AE258" s="769"/>
      <c r="AF258" s="770"/>
      <c r="AG258" s="770"/>
      <c r="AH258" s="186"/>
      <c r="AI258" s="186"/>
    </row>
    <row r="259" spans="1:35" ht="22.15" customHeight="1">
      <c r="A259" s="186">
        <v>25</v>
      </c>
      <c r="B259" s="186"/>
      <c r="C259" s="767"/>
      <c r="D259" s="767"/>
      <c r="E259" s="767"/>
      <c r="F259" s="768"/>
      <c r="G259" s="764"/>
      <c r="H259" s="765"/>
      <c r="I259" s="765"/>
      <c r="J259" s="765"/>
      <c r="K259" s="765"/>
      <c r="L259" s="765"/>
      <c r="M259" s="765"/>
      <c r="N259" s="765"/>
      <c r="O259" s="765"/>
      <c r="P259" s="765"/>
      <c r="Q259" s="765"/>
      <c r="R259" s="765"/>
      <c r="S259" s="765"/>
      <c r="T259" s="765"/>
      <c r="U259" s="765"/>
      <c r="V259" s="765"/>
      <c r="W259" s="765"/>
      <c r="X259" s="765"/>
      <c r="Y259" s="765"/>
      <c r="Z259" s="765"/>
      <c r="AA259" s="766"/>
      <c r="AB259" s="761"/>
      <c r="AC259" s="767"/>
      <c r="AD259" s="768"/>
      <c r="AE259" s="769"/>
      <c r="AF259" s="770"/>
      <c r="AG259" s="770"/>
      <c r="AH259" s="186"/>
      <c r="AI259" s="186"/>
    </row>
    <row r="260" spans="1:35" ht="22.15" customHeight="1">
      <c r="A260" s="186">
        <v>26</v>
      </c>
      <c r="B260" s="186"/>
      <c r="C260" s="767"/>
      <c r="D260" s="767"/>
      <c r="E260" s="767"/>
      <c r="F260" s="768"/>
      <c r="G260" s="764"/>
      <c r="H260" s="765"/>
      <c r="I260" s="765"/>
      <c r="J260" s="765"/>
      <c r="K260" s="765"/>
      <c r="L260" s="765"/>
      <c r="M260" s="765"/>
      <c r="N260" s="765"/>
      <c r="O260" s="765"/>
      <c r="P260" s="765"/>
      <c r="Q260" s="765"/>
      <c r="R260" s="765"/>
      <c r="S260" s="765"/>
      <c r="T260" s="765"/>
      <c r="U260" s="765"/>
      <c r="V260" s="765"/>
      <c r="W260" s="765"/>
      <c r="X260" s="765"/>
      <c r="Y260" s="765"/>
      <c r="Z260" s="765"/>
      <c r="AA260" s="766"/>
      <c r="AB260" s="761"/>
      <c r="AC260" s="767"/>
      <c r="AD260" s="768"/>
      <c r="AE260" s="769"/>
      <c r="AF260" s="770"/>
      <c r="AG260" s="770"/>
      <c r="AH260" s="186"/>
      <c r="AI260" s="186"/>
    </row>
    <row r="261" spans="1:35" ht="22.15" customHeight="1" thickBot="1">
      <c r="A261" s="186">
        <v>27</v>
      </c>
      <c r="B261" s="186"/>
      <c r="C261" s="739"/>
      <c r="D261" s="739"/>
      <c r="E261" s="739"/>
      <c r="F261" s="740"/>
      <c r="G261" s="771"/>
      <c r="H261" s="772"/>
      <c r="I261" s="772"/>
      <c r="J261" s="772"/>
      <c r="K261" s="772"/>
      <c r="L261" s="772"/>
      <c r="M261" s="772"/>
      <c r="N261" s="772"/>
      <c r="O261" s="772"/>
      <c r="P261" s="772"/>
      <c r="Q261" s="772"/>
      <c r="R261" s="772"/>
      <c r="S261" s="772"/>
      <c r="T261" s="772"/>
      <c r="U261" s="772"/>
      <c r="V261" s="772"/>
      <c r="W261" s="772"/>
      <c r="X261" s="772"/>
      <c r="Y261" s="772"/>
      <c r="Z261" s="772"/>
      <c r="AA261" s="773"/>
      <c r="AB261" s="763"/>
      <c r="AC261" s="739"/>
      <c r="AD261" s="740"/>
      <c r="AE261" s="774"/>
      <c r="AF261" s="775"/>
      <c r="AG261" s="775"/>
      <c r="AH261" s="186"/>
      <c r="AI261" s="186"/>
    </row>
    <row r="262" spans="1:35" ht="22.15" customHeight="1" thickBot="1">
      <c r="A262" s="186">
        <v>28</v>
      </c>
      <c r="C262" s="186"/>
      <c r="D262" s="186"/>
      <c r="E262" s="186"/>
      <c r="F262" s="186"/>
      <c r="G262" s="186"/>
      <c r="H262" s="195"/>
      <c r="I262" s="195"/>
      <c r="J262" s="195"/>
      <c r="K262" s="195"/>
      <c r="L262" s="195"/>
      <c r="M262" s="195"/>
      <c r="N262" s="195"/>
      <c r="O262" s="195"/>
      <c r="P262" s="195"/>
      <c r="Q262" s="195"/>
      <c r="R262" s="195"/>
      <c r="S262" s="195"/>
      <c r="T262" s="195"/>
      <c r="U262" s="195"/>
      <c r="V262" s="195"/>
      <c r="W262" s="195"/>
      <c r="X262" s="195"/>
      <c r="Y262" s="195"/>
      <c r="Z262" s="195"/>
      <c r="AA262" s="195"/>
      <c r="AB262" s="195"/>
      <c r="AC262" s="186"/>
      <c r="AD262" s="186"/>
      <c r="AE262" s="186"/>
      <c r="AF262" s="186"/>
      <c r="AG262" s="186"/>
    </row>
    <row r="263" spans="1:35" ht="22.15" customHeight="1">
      <c r="A263" s="186">
        <v>29</v>
      </c>
      <c r="C263" s="737" t="s">
        <v>265</v>
      </c>
      <c r="D263" s="737"/>
      <c r="E263" s="737"/>
      <c r="F263" s="738"/>
      <c r="G263" s="741" t="s">
        <v>266</v>
      </c>
      <c r="H263" s="742"/>
      <c r="I263" s="742"/>
      <c r="J263" s="742"/>
      <c r="K263" s="742"/>
      <c r="L263" s="742"/>
      <c r="M263" s="742"/>
      <c r="N263" s="742"/>
      <c r="O263" s="742"/>
      <c r="P263" s="742"/>
      <c r="Q263" s="742"/>
      <c r="R263" s="742"/>
      <c r="S263" s="742"/>
      <c r="T263" s="742"/>
      <c r="U263" s="742"/>
      <c r="V263" s="742"/>
      <c r="W263" s="742"/>
      <c r="X263" s="742"/>
      <c r="Y263" s="743"/>
      <c r="Z263" s="744" t="s">
        <v>268</v>
      </c>
      <c r="AA263" s="742"/>
      <c r="AB263" s="742"/>
      <c r="AC263" s="742"/>
      <c r="AD263" s="742"/>
      <c r="AE263" s="742"/>
      <c r="AF263" s="742"/>
      <c r="AG263" s="745"/>
    </row>
    <row r="264" spans="1:35" ht="22.15" customHeight="1" thickBot="1">
      <c r="A264" s="186">
        <v>30</v>
      </c>
      <c r="C264" s="739"/>
      <c r="D264" s="739"/>
      <c r="E264" s="739"/>
      <c r="F264" s="740"/>
      <c r="G264" s="746" t="s">
        <v>1025</v>
      </c>
      <c r="H264" s="747"/>
      <c r="I264" s="747"/>
      <c r="J264" s="747"/>
      <c r="K264" s="747"/>
      <c r="L264" s="747"/>
      <c r="M264" s="747"/>
      <c r="N264" s="747"/>
      <c r="O264" s="747"/>
      <c r="P264" s="747"/>
      <c r="Q264" s="747"/>
      <c r="R264" s="747"/>
      <c r="S264" s="747"/>
      <c r="T264" s="747"/>
      <c r="U264" s="747"/>
      <c r="V264" s="747"/>
      <c r="W264" s="747"/>
      <c r="X264" s="747"/>
      <c r="Y264" s="748"/>
      <c r="Z264" s="749"/>
      <c r="AA264" s="750"/>
      <c r="AB264" s="750"/>
      <c r="AC264" s="750"/>
      <c r="AD264" s="750"/>
      <c r="AE264" s="750"/>
      <c r="AF264" s="750"/>
      <c r="AG264" s="751"/>
    </row>
    <row r="265" spans="1:35" ht="22.15" customHeight="1" thickBot="1">
      <c r="A265" s="186">
        <v>31</v>
      </c>
      <c r="B265" s="186"/>
      <c r="C265" s="186"/>
      <c r="D265" s="186"/>
      <c r="E265" s="186"/>
      <c r="F265" s="186"/>
      <c r="G265" s="186"/>
      <c r="H265" s="186"/>
      <c r="I265" s="186"/>
      <c r="J265" s="186"/>
      <c r="K265" s="186"/>
      <c r="L265" s="186"/>
      <c r="M265" s="186"/>
      <c r="N265" s="186"/>
      <c r="O265" s="186"/>
      <c r="P265" s="186"/>
      <c r="Q265" s="186"/>
      <c r="R265" s="186"/>
      <c r="S265" s="186"/>
      <c r="T265" s="186"/>
      <c r="U265" s="186"/>
      <c r="V265" s="186"/>
      <c r="W265" s="186"/>
      <c r="X265" s="186"/>
      <c r="Y265" s="186"/>
      <c r="Z265" s="186"/>
      <c r="AA265" s="186"/>
      <c r="AB265" s="186"/>
      <c r="AC265" s="186"/>
      <c r="AD265" s="186"/>
      <c r="AE265" s="186"/>
      <c r="AF265" s="186"/>
      <c r="AG265" s="186"/>
      <c r="AH265" s="186"/>
      <c r="AI265" s="186"/>
    </row>
    <row r="266" spans="1:35" ht="22.15" customHeight="1">
      <c r="A266" s="186">
        <v>32</v>
      </c>
      <c r="B266" s="186"/>
      <c r="C266" s="752" t="s">
        <v>264</v>
      </c>
      <c r="D266" s="753"/>
      <c r="E266" s="753"/>
      <c r="F266" s="753"/>
      <c r="G266" s="758"/>
      <c r="H266" s="758"/>
      <c r="I266" s="758"/>
      <c r="J266" s="758"/>
      <c r="K266" s="758"/>
      <c r="L266" s="758"/>
      <c r="M266" s="758"/>
      <c r="N266" s="758"/>
      <c r="O266" s="758"/>
      <c r="P266" s="758"/>
      <c r="Q266" s="758"/>
      <c r="R266" s="758"/>
      <c r="S266" s="758"/>
      <c r="T266" s="758"/>
      <c r="U266" s="758"/>
      <c r="V266" s="758"/>
      <c r="W266" s="758"/>
      <c r="X266" s="758"/>
      <c r="Y266" s="758"/>
      <c r="Z266" s="758"/>
      <c r="AA266" s="758"/>
      <c r="AB266" s="758"/>
      <c r="AC266" s="758"/>
      <c r="AD266" s="758"/>
      <c r="AE266" s="758"/>
      <c r="AF266" s="758"/>
      <c r="AG266" s="759"/>
      <c r="AH266" s="186"/>
      <c r="AI266" s="186"/>
    </row>
    <row r="267" spans="1:35" s="186" customFormat="1" ht="22.15" customHeight="1">
      <c r="A267" s="186">
        <v>33</v>
      </c>
      <c r="C267" s="754"/>
      <c r="D267" s="755"/>
      <c r="E267" s="755"/>
      <c r="F267" s="755"/>
      <c r="G267" s="760"/>
      <c r="H267" s="760"/>
      <c r="I267" s="760"/>
      <c r="J267" s="760"/>
      <c r="K267" s="760"/>
      <c r="L267" s="760"/>
      <c r="M267" s="760"/>
      <c r="N267" s="760"/>
      <c r="O267" s="760"/>
      <c r="P267" s="760"/>
      <c r="Q267" s="760"/>
      <c r="R267" s="760"/>
      <c r="S267" s="760"/>
      <c r="T267" s="760"/>
      <c r="U267" s="760"/>
      <c r="V267" s="760"/>
      <c r="W267" s="760"/>
      <c r="X267" s="760"/>
      <c r="Y267" s="760"/>
      <c r="Z267" s="760"/>
      <c r="AA267" s="760"/>
      <c r="AB267" s="760"/>
      <c r="AC267" s="760"/>
      <c r="AD267" s="760"/>
      <c r="AE267" s="760"/>
      <c r="AF267" s="760"/>
      <c r="AG267" s="761"/>
    </row>
    <row r="268" spans="1:35" s="186" customFormat="1" ht="22.15" customHeight="1">
      <c r="A268" s="186">
        <v>34</v>
      </c>
      <c r="B268" s="193"/>
      <c r="C268" s="754"/>
      <c r="D268" s="755"/>
      <c r="E268" s="755"/>
      <c r="F268" s="755"/>
      <c r="G268" s="760"/>
      <c r="H268" s="760"/>
      <c r="I268" s="760"/>
      <c r="J268" s="760"/>
      <c r="K268" s="760"/>
      <c r="L268" s="760"/>
      <c r="M268" s="760"/>
      <c r="N268" s="760"/>
      <c r="O268" s="760"/>
      <c r="P268" s="760"/>
      <c r="Q268" s="760"/>
      <c r="R268" s="760"/>
      <c r="S268" s="760"/>
      <c r="T268" s="760"/>
      <c r="U268" s="760"/>
      <c r="V268" s="760"/>
      <c r="W268" s="760"/>
      <c r="X268" s="760"/>
      <c r="Y268" s="760"/>
      <c r="Z268" s="760"/>
      <c r="AA268" s="760"/>
      <c r="AB268" s="760"/>
      <c r="AC268" s="760"/>
      <c r="AD268" s="760"/>
      <c r="AE268" s="760"/>
      <c r="AF268" s="760"/>
      <c r="AG268" s="761"/>
      <c r="AH268" s="193"/>
    </row>
    <row r="269" spans="1:35" s="186" customFormat="1" ht="22.15" customHeight="1">
      <c r="A269" s="186">
        <v>35</v>
      </c>
      <c r="B269" s="193"/>
      <c r="C269" s="754"/>
      <c r="D269" s="755"/>
      <c r="E269" s="755"/>
      <c r="F269" s="755"/>
      <c r="G269" s="760"/>
      <c r="H269" s="760"/>
      <c r="I269" s="760"/>
      <c r="J269" s="760"/>
      <c r="K269" s="760"/>
      <c r="L269" s="760"/>
      <c r="M269" s="760"/>
      <c r="N269" s="760"/>
      <c r="O269" s="760"/>
      <c r="P269" s="760"/>
      <c r="Q269" s="760"/>
      <c r="R269" s="760"/>
      <c r="S269" s="760"/>
      <c r="T269" s="760"/>
      <c r="U269" s="760"/>
      <c r="V269" s="760"/>
      <c r="W269" s="760"/>
      <c r="X269" s="760"/>
      <c r="Y269" s="760"/>
      <c r="Z269" s="760"/>
      <c r="AA269" s="760"/>
      <c r="AB269" s="760"/>
      <c r="AC269" s="760"/>
      <c r="AD269" s="760"/>
      <c r="AE269" s="760"/>
      <c r="AF269" s="760"/>
      <c r="AG269" s="761"/>
      <c r="AH269" s="193"/>
    </row>
    <row r="270" spans="1:35" s="186" customFormat="1" ht="22.15" customHeight="1" thickBot="1">
      <c r="A270" s="186">
        <v>36</v>
      </c>
      <c r="B270" s="193"/>
      <c r="C270" s="756"/>
      <c r="D270" s="757"/>
      <c r="E270" s="757"/>
      <c r="F270" s="757"/>
      <c r="G270" s="762"/>
      <c r="H270" s="762"/>
      <c r="I270" s="762"/>
      <c r="J270" s="762"/>
      <c r="K270" s="762"/>
      <c r="L270" s="762"/>
      <c r="M270" s="762"/>
      <c r="N270" s="762"/>
      <c r="O270" s="762"/>
      <c r="P270" s="762"/>
      <c r="Q270" s="762"/>
      <c r="R270" s="762"/>
      <c r="S270" s="762"/>
      <c r="T270" s="762"/>
      <c r="U270" s="762"/>
      <c r="V270" s="762"/>
      <c r="W270" s="762"/>
      <c r="X270" s="762"/>
      <c r="Y270" s="762"/>
      <c r="Z270" s="762"/>
      <c r="AA270" s="762"/>
      <c r="AB270" s="762"/>
      <c r="AC270" s="762"/>
      <c r="AD270" s="762"/>
      <c r="AE270" s="762"/>
      <c r="AF270" s="762"/>
      <c r="AG270" s="763"/>
      <c r="AH270" s="193"/>
    </row>
    <row r="271" spans="1:35" s="186" customFormat="1" ht="22.15" customHeight="1">
      <c r="A271" s="186">
        <v>37</v>
      </c>
      <c r="B271" s="193"/>
      <c r="C271" s="193"/>
      <c r="D271" s="193"/>
      <c r="E271" s="193"/>
      <c r="F271" s="193"/>
      <c r="G271" s="193"/>
      <c r="H271" s="193"/>
      <c r="I271" s="193"/>
      <c r="J271" s="193"/>
      <c r="K271" s="193"/>
      <c r="L271" s="193"/>
      <c r="M271" s="193"/>
      <c r="N271" s="193"/>
      <c r="O271" s="193"/>
      <c r="P271" s="193"/>
      <c r="Q271" s="193"/>
      <c r="R271" s="193"/>
      <c r="S271" s="193"/>
      <c r="T271" s="193"/>
      <c r="U271" s="193"/>
      <c r="V271" s="193"/>
      <c r="W271" s="193"/>
      <c r="X271" s="193"/>
      <c r="Y271" s="193"/>
      <c r="Z271" s="193"/>
      <c r="AA271" s="193"/>
      <c r="AB271" s="193"/>
      <c r="AC271" s="193"/>
      <c r="AD271" s="193"/>
      <c r="AE271" s="193"/>
      <c r="AF271" s="193"/>
      <c r="AG271" s="193"/>
      <c r="AH271" s="193"/>
    </row>
    <row r="272" spans="1:35" s="186" customFormat="1" ht="22.15" customHeight="1" thickBot="1">
      <c r="A272" s="186">
        <v>38</v>
      </c>
      <c r="B272" s="192"/>
      <c r="C272" s="192"/>
      <c r="D272" s="192"/>
      <c r="E272" s="192"/>
      <c r="F272" s="192"/>
      <c r="G272" s="192"/>
      <c r="H272" s="192"/>
      <c r="I272" s="192"/>
      <c r="J272" s="192"/>
      <c r="K272" s="192"/>
      <c r="L272" s="192"/>
      <c r="M272" s="192"/>
      <c r="N272" s="192"/>
      <c r="O272" s="192"/>
      <c r="P272" s="192"/>
      <c r="Q272" s="192"/>
      <c r="R272" s="192"/>
      <c r="S272" s="192"/>
      <c r="T272" s="192"/>
      <c r="U272" s="192"/>
      <c r="V272" s="192"/>
      <c r="W272" s="192"/>
      <c r="X272" s="192"/>
      <c r="Y272" s="192"/>
      <c r="Z272" s="192"/>
      <c r="AA272" s="192"/>
      <c r="AB272" s="192"/>
      <c r="AC272" s="192"/>
      <c r="AD272" s="192"/>
      <c r="AE272" s="192"/>
      <c r="AF272" s="192"/>
      <c r="AG272" s="192"/>
      <c r="AH272" s="192"/>
    </row>
    <row r="273" spans="1:35" ht="22.15" customHeight="1" thickBot="1">
      <c r="A273" s="186">
        <v>39</v>
      </c>
      <c r="B273" s="736" t="s">
        <v>98</v>
      </c>
      <c r="C273" s="736"/>
      <c r="D273" s="736"/>
      <c r="E273" s="736"/>
      <c r="F273" s="736"/>
      <c r="G273" s="736"/>
      <c r="H273" s="736"/>
      <c r="I273" s="736"/>
      <c r="J273" s="736"/>
      <c r="K273" s="736"/>
      <c r="L273" s="736"/>
      <c r="M273" s="736"/>
      <c r="N273" s="736"/>
      <c r="O273" s="736"/>
      <c r="P273" s="736"/>
      <c r="Q273" s="736"/>
      <c r="R273" s="736"/>
      <c r="S273" s="736"/>
      <c r="T273" s="736"/>
      <c r="U273" s="736"/>
      <c r="V273" s="736"/>
      <c r="W273" s="736"/>
      <c r="X273" s="736"/>
      <c r="Y273" s="736"/>
      <c r="Z273" s="736"/>
      <c r="AA273" s="736"/>
      <c r="AB273" s="736"/>
      <c r="AC273" s="736"/>
      <c r="AD273" s="736"/>
      <c r="AE273" s="736"/>
      <c r="AF273" s="736"/>
      <c r="AG273" s="736"/>
      <c r="AH273" s="736"/>
      <c r="AI273" s="186"/>
    </row>
    <row r="274" spans="1:35" ht="20.100000000000001" customHeight="1">
      <c r="A274" s="186">
        <v>1</v>
      </c>
      <c r="B274" s="805" t="s">
        <v>155</v>
      </c>
      <c r="C274" s="806"/>
      <c r="D274" s="806"/>
      <c r="E274" s="806"/>
      <c r="F274" s="806"/>
      <c r="G274" s="806"/>
      <c r="H274" s="811" t="s">
        <v>1011</v>
      </c>
      <c r="I274" s="812"/>
      <c r="J274" s="812"/>
      <c r="K274" s="812"/>
      <c r="L274" s="812"/>
      <c r="M274" s="812"/>
      <c r="N274" s="812"/>
      <c r="O274" s="812"/>
      <c r="P274" s="812"/>
      <c r="Q274" s="812"/>
      <c r="R274" s="812"/>
      <c r="S274" s="812"/>
      <c r="T274" s="812"/>
      <c r="U274" s="812"/>
      <c r="V274" s="812"/>
      <c r="W274" s="813"/>
      <c r="X274" s="817" t="s">
        <v>115</v>
      </c>
      <c r="Y274" s="817"/>
      <c r="Z274" s="817"/>
      <c r="AA274" s="817"/>
      <c r="AB274" s="817"/>
      <c r="AC274" s="818" t="s">
        <v>111</v>
      </c>
      <c r="AD274" s="818"/>
      <c r="AE274" s="818"/>
      <c r="AF274" s="818"/>
      <c r="AG274" s="818"/>
      <c r="AH274" s="819"/>
      <c r="AI274" s="186"/>
    </row>
    <row r="275" spans="1:35" ht="19.899999999999999" customHeight="1">
      <c r="A275" s="186">
        <v>2</v>
      </c>
      <c r="B275" s="807"/>
      <c r="C275" s="808"/>
      <c r="D275" s="808"/>
      <c r="E275" s="808"/>
      <c r="F275" s="808"/>
      <c r="G275" s="808"/>
      <c r="H275" s="814"/>
      <c r="I275" s="815"/>
      <c r="J275" s="815"/>
      <c r="K275" s="815"/>
      <c r="L275" s="815"/>
      <c r="M275" s="815"/>
      <c r="N275" s="815"/>
      <c r="O275" s="815"/>
      <c r="P275" s="815"/>
      <c r="Q275" s="815"/>
      <c r="R275" s="815"/>
      <c r="S275" s="815"/>
      <c r="T275" s="815"/>
      <c r="U275" s="815"/>
      <c r="V275" s="815"/>
      <c r="W275" s="816"/>
      <c r="X275" s="820" t="s">
        <v>1012</v>
      </c>
      <c r="Y275" s="820"/>
      <c r="Z275" s="820"/>
      <c r="AA275" s="820"/>
      <c r="AB275" s="820"/>
      <c r="AC275" s="755" t="s">
        <v>1013</v>
      </c>
      <c r="AD275" s="755"/>
      <c r="AE275" s="755"/>
      <c r="AF275" s="755"/>
      <c r="AG275" s="755"/>
      <c r="AH275" s="821"/>
      <c r="AI275" s="186"/>
    </row>
    <row r="276" spans="1:35" ht="19.899999999999999" customHeight="1">
      <c r="A276" s="186">
        <v>3</v>
      </c>
      <c r="B276" s="807"/>
      <c r="C276" s="808"/>
      <c r="D276" s="808"/>
      <c r="E276" s="808"/>
      <c r="F276" s="808"/>
      <c r="G276" s="808"/>
      <c r="H276" s="761" t="s">
        <v>109</v>
      </c>
      <c r="I276" s="767"/>
      <c r="J276" s="767"/>
      <c r="K276" s="767"/>
      <c r="L276" s="767"/>
      <c r="M276" s="767"/>
      <c r="N276" s="767"/>
      <c r="O276" s="767"/>
      <c r="P276" s="767"/>
      <c r="Q276" s="767"/>
      <c r="R276" s="767"/>
      <c r="S276" s="767"/>
      <c r="T276" s="767"/>
      <c r="U276" s="767"/>
      <c r="V276" s="767"/>
      <c r="W276" s="768"/>
      <c r="X276" s="820" t="s">
        <v>857</v>
      </c>
      <c r="Y276" s="820"/>
      <c r="Z276" s="820"/>
      <c r="AA276" s="820"/>
      <c r="AB276" s="820"/>
      <c r="AC276" s="822">
        <v>42991</v>
      </c>
      <c r="AD276" s="822"/>
      <c r="AE276" s="822"/>
      <c r="AF276" s="822"/>
      <c r="AG276" s="822"/>
      <c r="AH276" s="823"/>
      <c r="AI276" s="186"/>
    </row>
    <row r="277" spans="1:35" ht="20.100000000000001" customHeight="1" thickBot="1">
      <c r="A277" s="186">
        <v>4</v>
      </c>
      <c r="B277" s="809"/>
      <c r="C277" s="810"/>
      <c r="D277" s="810"/>
      <c r="E277" s="810"/>
      <c r="F277" s="810"/>
      <c r="G277" s="810"/>
      <c r="H277" s="763"/>
      <c r="I277" s="739"/>
      <c r="J277" s="739"/>
      <c r="K277" s="739"/>
      <c r="L277" s="739"/>
      <c r="M277" s="739"/>
      <c r="N277" s="739"/>
      <c r="O277" s="739"/>
      <c r="P277" s="739"/>
      <c r="Q277" s="739"/>
      <c r="R277" s="739"/>
      <c r="S277" s="739"/>
      <c r="T277" s="739"/>
      <c r="U277" s="739"/>
      <c r="V277" s="739"/>
      <c r="W277" s="740"/>
      <c r="X277" s="824" t="s">
        <v>858</v>
      </c>
      <c r="Y277" s="824"/>
      <c r="Z277" s="824"/>
      <c r="AA277" s="824"/>
      <c r="AB277" s="824"/>
      <c r="AC277" s="825" t="s">
        <v>859</v>
      </c>
      <c r="AD277" s="826"/>
      <c r="AE277" s="827" t="s">
        <v>1014</v>
      </c>
      <c r="AF277" s="828"/>
      <c r="AG277" s="825" t="s">
        <v>861</v>
      </c>
      <c r="AH277" s="829"/>
      <c r="AI277" s="186"/>
    </row>
    <row r="278" spans="1:35" ht="22.15" customHeight="1" thickBot="1">
      <c r="A278" s="186">
        <v>5</v>
      </c>
      <c r="B278" s="188"/>
      <c r="C278" s="188"/>
      <c r="D278" s="188"/>
      <c r="E278" s="188"/>
      <c r="F278" s="188"/>
      <c r="G278" s="188"/>
      <c r="H278" s="188"/>
      <c r="I278" s="188"/>
      <c r="J278" s="188"/>
      <c r="K278" s="188"/>
      <c r="L278" s="188"/>
      <c r="M278" s="188"/>
      <c r="N278" s="188"/>
      <c r="O278" s="188"/>
      <c r="P278" s="188"/>
      <c r="Q278" s="188"/>
      <c r="R278" s="188"/>
      <c r="S278" s="188"/>
      <c r="T278" s="188"/>
      <c r="U278" s="188"/>
      <c r="V278" s="188"/>
      <c r="W278" s="188"/>
      <c r="X278" s="188"/>
      <c r="Y278" s="188"/>
      <c r="Z278" s="188"/>
      <c r="AA278" s="188"/>
      <c r="AB278" s="188"/>
      <c r="AC278" s="188"/>
      <c r="AD278" s="188"/>
      <c r="AE278" s="188"/>
      <c r="AF278" s="188"/>
      <c r="AG278" s="188"/>
      <c r="AH278" s="188"/>
      <c r="AI278" s="186"/>
    </row>
    <row r="279" spans="1:35" ht="22.15" customHeight="1">
      <c r="A279" s="186">
        <v>6</v>
      </c>
      <c r="B279" s="186"/>
      <c r="C279" s="752" t="s">
        <v>258</v>
      </c>
      <c r="D279" s="753"/>
      <c r="E279" s="753"/>
      <c r="F279" s="753"/>
      <c r="G279" s="794">
        <v>43004</v>
      </c>
      <c r="H279" s="795"/>
      <c r="I279" s="795"/>
      <c r="J279" s="795"/>
      <c r="K279" s="795"/>
      <c r="L279" s="795"/>
      <c r="M279" s="795"/>
      <c r="N279" s="795"/>
      <c r="O279" s="795"/>
      <c r="P279" s="795"/>
      <c r="Q279" s="795"/>
      <c r="R279" s="795"/>
      <c r="S279" s="795"/>
      <c r="T279" s="795"/>
      <c r="U279" s="795"/>
      <c r="V279" s="796"/>
      <c r="W279" s="779" t="s">
        <v>269</v>
      </c>
      <c r="X279" s="780"/>
      <c r="Y279" s="780"/>
      <c r="Z279" s="752"/>
      <c r="AA279" s="779" t="s">
        <v>270</v>
      </c>
      <c r="AB279" s="780"/>
      <c r="AC279" s="780"/>
      <c r="AD279" s="780"/>
      <c r="AE279" s="780"/>
      <c r="AF279" s="780"/>
      <c r="AG279" s="780"/>
      <c r="AH279" s="186"/>
      <c r="AI279" s="186"/>
    </row>
    <row r="280" spans="1:35" ht="22.15" customHeight="1" thickBot="1">
      <c r="A280" s="186">
        <v>7</v>
      </c>
      <c r="B280" s="186"/>
      <c r="C280" s="756" t="s">
        <v>261</v>
      </c>
      <c r="D280" s="757"/>
      <c r="E280" s="757"/>
      <c r="F280" s="757"/>
      <c r="G280" s="797" t="s">
        <v>260</v>
      </c>
      <c r="H280" s="797"/>
      <c r="I280" s="797"/>
      <c r="J280" s="797"/>
      <c r="K280" s="797"/>
      <c r="L280" s="797"/>
      <c r="M280" s="797"/>
      <c r="N280" s="797"/>
      <c r="O280" s="797"/>
      <c r="P280" s="797"/>
      <c r="Q280" s="797"/>
      <c r="R280" s="797"/>
      <c r="S280" s="797"/>
      <c r="T280" s="797"/>
      <c r="U280" s="797"/>
      <c r="V280" s="797"/>
      <c r="W280" s="797"/>
      <c r="X280" s="797"/>
      <c r="Y280" s="797"/>
      <c r="Z280" s="797"/>
      <c r="AA280" s="797"/>
      <c r="AB280" s="797"/>
      <c r="AC280" s="797"/>
      <c r="AD280" s="797"/>
      <c r="AE280" s="797"/>
      <c r="AF280" s="797"/>
      <c r="AG280" s="798"/>
      <c r="AH280" s="186"/>
      <c r="AI280" s="186"/>
    </row>
    <row r="281" spans="1:35" ht="22.15" customHeight="1" thickBot="1">
      <c r="A281" s="186">
        <v>8</v>
      </c>
      <c r="B281" s="186"/>
      <c r="C281" s="186"/>
      <c r="D281" s="186"/>
      <c r="E281" s="186"/>
      <c r="F281" s="186"/>
      <c r="G281" s="186"/>
      <c r="H281" s="186"/>
      <c r="I281" s="186"/>
      <c r="J281" s="186"/>
      <c r="K281" s="186"/>
      <c r="L281" s="186"/>
      <c r="M281" s="186"/>
      <c r="N281" s="186"/>
      <c r="O281" s="186"/>
      <c r="P281" s="186"/>
      <c r="Q281" s="186"/>
      <c r="R281" s="186"/>
      <c r="S281" s="186"/>
      <c r="T281" s="186"/>
      <c r="U281" s="186"/>
      <c r="V281" s="186"/>
      <c r="W281" s="186"/>
      <c r="X281" s="186"/>
      <c r="Y281" s="186"/>
      <c r="Z281" s="186"/>
      <c r="AA281" s="186"/>
      <c r="AB281" s="186"/>
      <c r="AC281" s="186"/>
      <c r="AD281" s="186"/>
      <c r="AE281" s="186"/>
      <c r="AF281" s="186"/>
      <c r="AG281" s="186"/>
      <c r="AH281" s="186"/>
      <c r="AI281" s="186"/>
    </row>
    <row r="282" spans="1:35" ht="22.15" customHeight="1">
      <c r="A282" s="186">
        <v>9</v>
      </c>
      <c r="B282" s="186"/>
      <c r="C282" s="752" t="s">
        <v>262</v>
      </c>
      <c r="D282" s="753"/>
      <c r="E282" s="753"/>
      <c r="F282" s="753"/>
      <c r="G282" s="799" t="s">
        <v>1036</v>
      </c>
      <c r="H282" s="799"/>
      <c r="I282" s="799"/>
      <c r="J282" s="799"/>
      <c r="K282" s="799"/>
      <c r="L282" s="799"/>
      <c r="M282" s="799"/>
      <c r="N282" s="799"/>
      <c r="O282" s="799"/>
      <c r="P282" s="799"/>
      <c r="Q282" s="799"/>
      <c r="R282" s="799"/>
      <c r="S282" s="799"/>
      <c r="T282" s="799"/>
      <c r="U282" s="799"/>
      <c r="V282" s="799"/>
      <c r="W282" s="799"/>
      <c r="X282" s="799"/>
      <c r="Y282" s="799"/>
      <c r="Z282" s="799"/>
      <c r="AA282" s="799"/>
      <c r="AB282" s="799"/>
      <c r="AC282" s="799"/>
      <c r="AD282" s="799"/>
      <c r="AE282" s="799"/>
      <c r="AF282" s="799"/>
      <c r="AG282" s="800"/>
      <c r="AH282" s="186"/>
      <c r="AI282" s="186"/>
    </row>
    <row r="283" spans="1:35" ht="22.15" customHeight="1">
      <c r="A283" s="186">
        <v>10</v>
      </c>
      <c r="B283" s="186"/>
      <c r="C283" s="754"/>
      <c r="D283" s="755"/>
      <c r="E283" s="755"/>
      <c r="F283" s="755"/>
      <c r="G283" s="801"/>
      <c r="H283" s="801"/>
      <c r="I283" s="801"/>
      <c r="J283" s="801"/>
      <c r="K283" s="801"/>
      <c r="L283" s="801"/>
      <c r="M283" s="801"/>
      <c r="N283" s="801"/>
      <c r="O283" s="801"/>
      <c r="P283" s="801"/>
      <c r="Q283" s="801"/>
      <c r="R283" s="801"/>
      <c r="S283" s="801"/>
      <c r="T283" s="801"/>
      <c r="U283" s="801"/>
      <c r="V283" s="801"/>
      <c r="W283" s="801"/>
      <c r="X283" s="801"/>
      <c r="Y283" s="801"/>
      <c r="Z283" s="801"/>
      <c r="AA283" s="801"/>
      <c r="AB283" s="801"/>
      <c r="AC283" s="801"/>
      <c r="AD283" s="801"/>
      <c r="AE283" s="801"/>
      <c r="AF283" s="801"/>
      <c r="AG283" s="802"/>
      <c r="AH283" s="186"/>
      <c r="AI283" s="186"/>
    </row>
    <row r="284" spans="1:35" ht="22.15" customHeight="1">
      <c r="A284" s="186">
        <v>11</v>
      </c>
      <c r="B284" s="190"/>
      <c r="C284" s="754"/>
      <c r="D284" s="755"/>
      <c r="E284" s="755"/>
      <c r="F284" s="755"/>
      <c r="G284" s="801"/>
      <c r="H284" s="801"/>
      <c r="I284" s="801"/>
      <c r="J284" s="801"/>
      <c r="K284" s="801"/>
      <c r="L284" s="801"/>
      <c r="M284" s="801"/>
      <c r="N284" s="801"/>
      <c r="O284" s="801"/>
      <c r="P284" s="801"/>
      <c r="Q284" s="801"/>
      <c r="R284" s="801"/>
      <c r="S284" s="801"/>
      <c r="T284" s="801"/>
      <c r="U284" s="801"/>
      <c r="V284" s="801"/>
      <c r="W284" s="801"/>
      <c r="X284" s="801"/>
      <c r="Y284" s="801"/>
      <c r="Z284" s="801"/>
      <c r="AA284" s="801"/>
      <c r="AB284" s="801"/>
      <c r="AC284" s="801"/>
      <c r="AD284" s="801"/>
      <c r="AE284" s="801"/>
      <c r="AF284" s="801"/>
      <c r="AG284" s="802"/>
      <c r="AH284" s="190"/>
      <c r="AI284" s="186"/>
    </row>
    <row r="285" spans="1:35" ht="22.15" customHeight="1" thickBot="1">
      <c r="A285" s="186">
        <v>12</v>
      </c>
      <c r="B285" s="186"/>
      <c r="C285" s="756"/>
      <c r="D285" s="757"/>
      <c r="E285" s="757"/>
      <c r="F285" s="757"/>
      <c r="G285" s="803"/>
      <c r="H285" s="803"/>
      <c r="I285" s="803"/>
      <c r="J285" s="803"/>
      <c r="K285" s="803"/>
      <c r="L285" s="803"/>
      <c r="M285" s="803"/>
      <c r="N285" s="803"/>
      <c r="O285" s="803"/>
      <c r="P285" s="803"/>
      <c r="Q285" s="803"/>
      <c r="R285" s="803"/>
      <c r="S285" s="803"/>
      <c r="T285" s="803"/>
      <c r="U285" s="803"/>
      <c r="V285" s="803"/>
      <c r="W285" s="803"/>
      <c r="X285" s="803"/>
      <c r="Y285" s="803"/>
      <c r="Z285" s="803"/>
      <c r="AA285" s="803"/>
      <c r="AB285" s="803"/>
      <c r="AC285" s="803"/>
      <c r="AD285" s="803"/>
      <c r="AE285" s="803"/>
      <c r="AF285" s="803"/>
      <c r="AG285" s="804"/>
      <c r="AH285" s="186"/>
      <c r="AI285" s="186"/>
    </row>
    <row r="286" spans="1:35" ht="22.15" customHeight="1" thickBot="1">
      <c r="A286" s="186">
        <v>13</v>
      </c>
      <c r="B286" s="186"/>
      <c r="C286" s="186"/>
      <c r="D286" s="193"/>
      <c r="E286" s="193"/>
      <c r="F286" s="193"/>
      <c r="G286" s="193"/>
      <c r="H286" s="186"/>
      <c r="I286" s="186"/>
      <c r="J286" s="186"/>
      <c r="K286" s="186"/>
      <c r="L286" s="186"/>
      <c r="M286" s="186"/>
      <c r="N286" s="186"/>
      <c r="O286" s="186"/>
      <c r="P286" s="186"/>
      <c r="Q286" s="186"/>
      <c r="R286" s="186"/>
      <c r="S286" s="186"/>
      <c r="T286" s="186"/>
      <c r="U286" s="186"/>
      <c r="V286" s="186"/>
      <c r="W286" s="186"/>
      <c r="X286" s="186"/>
      <c r="Y286" s="186"/>
      <c r="Z286" s="186"/>
      <c r="AA286" s="186"/>
      <c r="AB286" s="186"/>
      <c r="AC286" s="194"/>
      <c r="AD286" s="194"/>
      <c r="AE286" s="194"/>
      <c r="AF286" s="194"/>
      <c r="AG286" s="186"/>
      <c r="AH286" s="186"/>
      <c r="AI286" s="186"/>
    </row>
    <row r="287" spans="1:35" ht="22.15" customHeight="1">
      <c r="A287" s="186">
        <v>14</v>
      </c>
      <c r="B287" s="186"/>
      <c r="C287" s="737" t="s">
        <v>263</v>
      </c>
      <c r="D287" s="737"/>
      <c r="E287" s="737"/>
      <c r="F287" s="738"/>
      <c r="G287" s="779" t="s">
        <v>266</v>
      </c>
      <c r="H287" s="780"/>
      <c r="I287" s="780"/>
      <c r="J287" s="780"/>
      <c r="K287" s="780"/>
      <c r="L287" s="780"/>
      <c r="M287" s="780"/>
      <c r="N287" s="780"/>
      <c r="O287" s="780"/>
      <c r="P287" s="780"/>
      <c r="Q287" s="780"/>
      <c r="R287" s="780"/>
      <c r="S287" s="780"/>
      <c r="T287" s="780"/>
      <c r="U287" s="780"/>
      <c r="V287" s="780"/>
      <c r="W287" s="780"/>
      <c r="X287" s="780"/>
      <c r="Y287" s="780"/>
      <c r="Z287" s="780"/>
      <c r="AA287" s="752"/>
      <c r="AB287" s="779" t="s">
        <v>272</v>
      </c>
      <c r="AC287" s="780"/>
      <c r="AD287" s="752"/>
      <c r="AE287" s="781" t="s">
        <v>267</v>
      </c>
      <c r="AF287" s="782"/>
      <c r="AG287" s="782"/>
      <c r="AH287" s="186"/>
      <c r="AI287" s="186"/>
    </row>
    <row r="288" spans="1:35" ht="22.15" customHeight="1">
      <c r="A288" s="186">
        <v>15</v>
      </c>
      <c r="B288" s="186"/>
      <c r="C288" s="767"/>
      <c r="D288" s="767"/>
      <c r="E288" s="767"/>
      <c r="F288" s="768"/>
      <c r="G288" s="764" t="s">
        <v>1037</v>
      </c>
      <c r="H288" s="765"/>
      <c r="I288" s="765"/>
      <c r="J288" s="765"/>
      <c r="K288" s="765"/>
      <c r="L288" s="765"/>
      <c r="M288" s="765"/>
      <c r="N288" s="765"/>
      <c r="O288" s="765"/>
      <c r="P288" s="765"/>
      <c r="Q288" s="765"/>
      <c r="R288" s="765"/>
      <c r="S288" s="765"/>
      <c r="T288" s="765"/>
      <c r="U288" s="765"/>
      <c r="V288" s="765"/>
      <c r="W288" s="765"/>
      <c r="X288" s="765"/>
      <c r="Y288" s="765"/>
      <c r="Z288" s="765"/>
      <c r="AA288" s="766"/>
      <c r="AB288" s="783"/>
      <c r="AC288" s="784"/>
      <c r="AD288" s="785"/>
      <c r="AE288" s="786"/>
      <c r="AF288" s="787"/>
      <c r="AG288" s="787"/>
      <c r="AH288" s="186"/>
      <c r="AI288" s="186"/>
    </row>
    <row r="289" spans="1:35" ht="22.15" customHeight="1">
      <c r="A289" s="186">
        <v>16</v>
      </c>
      <c r="B289" s="186"/>
      <c r="C289" s="767"/>
      <c r="D289" s="767"/>
      <c r="E289" s="767"/>
      <c r="F289" s="768"/>
      <c r="G289" s="788" t="s">
        <v>2696</v>
      </c>
      <c r="H289" s="789"/>
      <c r="I289" s="789"/>
      <c r="J289" s="789"/>
      <c r="K289" s="789"/>
      <c r="L289" s="789"/>
      <c r="M289" s="789"/>
      <c r="N289" s="789"/>
      <c r="O289" s="789"/>
      <c r="P289" s="789"/>
      <c r="Q289" s="789"/>
      <c r="R289" s="789"/>
      <c r="S289" s="789"/>
      <c r="T289" s="789"/>
      <c r="U289" s="789"/>
      <c r="V289" s="789"/>
      <c r="W289" s="789"/>
      <c r="X289" s="789"/>
      <c r="Y289" s="789"/>
      <c r="Z289" s="789"/>
      <c r="AA289" s="790"/>
      <c r="AB289" s="761" t="s">
        <v>1038</v>
      </c>
      <c r="AC289" s="767"/>
      <c r="AD289" s="768"/>
      <c r="AE289" s="769"/>
      <c r="AF289" s="770"/>
      <c r="AG289" s="770"/>
      <c r="AH289" s="186"/>
      <c r="AI289" s="186"/>
    </row>
    <row r="290" spans="1:35" ht="22.15" customHeight="1">
      <c r="A290" s="186">
        <v>17</v>
      </c>
      <c r="B290" s="186"/>
      <c r="C290" s="767"/>
      <c r="D290" s="767"/>
      <c r="E290" s="767"/>
      <c r="F290" s="768"/>
      <c r="G290" s="791" t="s">
        <v>1051</v>
      </c>
      <c r="H290" s="792"/>
      <c r="I290" s="792"/>
      <c r="J290" s="792"/>
      <c r="K290" s="792"/>
      <c r="L290" s="792"/>
      <c r="M290" s="792"/>
      <c r="N290" s="792"/>
      <c r="O290" s="792"/>
      <c r="P290" s="792"/>
      <c r="Q290" s="792"/>
      <c r="R290" s="792"/>
      <c r="S290" s="792"/>
      <c r="T290" s="792"/>
      <c r="U290" s="792"/>
      <c r="V290" s="792"/>
      <c r="W290" s="792"/>
      <c r="X290" s="792"/>
      <c r="Y290" s="792"/>
      <c r="Z290" s="792"/>
      <c r="AA290" s="793"/>
      <c r="AB290" s="761" t="s">
        <v>1039</v>
      </c>
      <c r="AC290" s="767"/>
      <c r="AD290" s="768"/>
      <c r="AE290" s="769"/>
      <c r="AF290" s="770"/>
      <c r="AG290" s="770"/>
      <c r="AH290" s="186"/>
      <c r="AI290" s="186"/>
    </row>
    <row r="291" spans="1:35" ht="22.15" customHeight="1">
      <c r="A291" s="186">
        <v>18</v>
      </c>
      <c r="B291" s="186"/>
      <c r="C291" s="767"/>
      <c r="D291" s="767"/>
      <c r="E291" s="767"/>
      <c r="F291" s="768"/>
      <c r="G291" s="788" t="s">
        <v>2697</v>
      </c>
      <c r="H291" s="789"/>
      <c r="I291" s="789"/>
      <c r="J291" s="789"/>
      <c r="K291" s="789"/>
      <c r="L291" s="789"/>
      <c r="M291" s="789"/>
      <c r="N291" s="789"/>
      <c r="O291" s="789"/>
      <c r="P291" s="789"/>
      <c r="Q291" s="789"/>
      <c r="R291" s="789"/>
      <c r="S291" s="789"/>
      <c r="T291" s="789"/>
      <c r="U291" s="789"/>
      <c r="V291" s="789"/>
      <c r="W291" s="789"/>
      <c r="X291" s="789"/>
      <c r="Y291" s="789"/>
      <c r="Z291" s="789"/>
      <c r="AA291" s="790"/>
      <c r="AB291" s="761" t="s">
        <v>1033</v>
      </c>
      <c r="AC291" s="767"/>
      <c r="AD291" s="768"/>
      <c r="AE291" s="769"/>
      <c r="AF291" s="770"/>
      <c r="AG291" s="770"/>
      <c r="AH291" s="186"/>
      <c r="AI291" s="186"/>
    </row>
    <row r="292" spans="1:35" ht="22.15" customHeight="1">
      <c r="A292" s="186">
        <v>19</v>
      </c>
      <c r="B292" s="186"/>
      <c r="C292" s="767"/>
      <c r="D292" s="767"/>
      <c r="E292" s="767"/>
      <c r="F292" s="768"/>
      <c r="G292" s="776" t="s">
        <v>1040</v>
      </c>
      <c r="H292" s="777"/>
      <c r="I292" s="777"/>
      <c r="J292" s="777"/>
      <c r="K292" s="777"/>
      <c r="L292" s="777"/>
      <c r="M292" s="777"/>
      <c r="N292" s="777"/>
      <c r="O292" s="777"/>
      <c r="P292" s="777"/>
      <c r="Q292" s="777"/>
      <c r="R292" s="777"/>
      <c r="S292" s="777"/>
      <c r="T292" s="777"/>
      <c r="U292" s="777"/>
      <c r="V292" s="777"/>
      <c r="W292" s="777"/>
      <c r="X292" s="777"/>
      <c r="Y292" s="777"/>
      <c r="Z292" s="777"/>
      <c r="AA292" s="778"/>
      <c r="AB292" s="761" t="s">
        <v>1026</v>
      </c>
      <c r="AC292" s="767"/>
      <c r="AD292" s="768"/>
      <c r="AE292" s="769"/>
      <c r="AF292" s="770"/>
      <c r="AG292" s="770"/>
      <c r="AH292" s="186"/>
      <c r="AI292" s="186"/>
    </row>
    <row r="293" spans="1:35" ht="22.15" customHeight="1">
      <c r="A293" s="186">
        <v>20</v>
      </c>
      <c r="B293" s="186"/>
      <c r="C293" s="767"/>
      <c r="D293" s="767"/>
      <c r="E293" s="767"/>
      <c r="F293" s="768"/>
      <c r="G293" s="776"/>
      <c r="H293" s="777"/>
      <c r="I293" s="777"/>
      <c r="J293" s="777"/>
      <c r="K293" s="777"/>
      <c r="L293" s="777"/>
      <c r="M293" s="777"/>
      <c r="N293" s="777"/>
      <c r="O293" s="777"/>
      <c r="P293" s="777"/>
      <c r="Q293" s="777"/>
      <c r="R293" s="777"/>
      <c r="S293" s="777"/>
      <c r="T293" s="777"/>
      <c r="U293" s="777"/>
      <c r="V293" s="777"/>
      <c r="W293" s="777"/>
      <c r="X293" s="777"/>
      <c r="Y293" s="777"/>
      <c r="Z293" s="777"/>
      <c r="AA293" s="778"/>
      <c r="AB293" s="761"/>
      <c r="AC293" s="767"/>
      <c r="AD293" s="768"/>
      <c r="AE293" s="769"/>
      <c r="AF293" s="770"/>
      <c r="AG293" s="770"/>
      <c r="AH293" s="186"/>
      <c r="AI293" s="186"/>
    </row>
    <row r="294" spans="1:35" ht="22.15" customHeight="1">
      <c r="A294" s="186">
        <v>21</v>
      </c>
      <c r="B294" s="186"/>
      <c r="C294" s="767"/>
      <c r="D294" s="767"/>
      <c r="E294" s="767"/>
      <c r="F294" s="768"/>
      <c r="G294" s="776"/>
      <c r="H294" s="777"/>
      <c r="I294" s="777"/>
      <c r="J294" s="777"/>
      <c r="K294" s="777"/>
      <c r="L294" s="777"/>
      <c r="M294" s="777"/>
      <c r="N294" s="777"/>
      <c r="O294" s="777"/>
      <c r="P294" s="777"/>
      <c r="Q294" s="777"/>
      <c r="R294" s="777"/>
      <c r="S294" s="777"/>
      <c r="T294" s="777"/>
      <c r="U294" s="777"/>
      <c r="V294" s="777"/>
      <c r="W294" s="777"/>
      <c r="X294" s="777"/>
      <c r="Y294" s="777"/>
      <c r="Z294" s="777"/>
      <c r="AA294" s="778"/>
      <c r="AB294" s="761"/>
      <c r="AC294" s="767"/>
      <c r="AD294" s="768"/>
      <c r="AE294" s="769"/>
      <c r="AF294" s="770"/>
      <c r="AG294" s="770"/>
      <c r="AH294" s="186"/>
      <c r="AI294" s="186"/>
    </row>
    <row r="295" spans="1:35" ht="22.15" customHeight="1">
      <c r="A295" s="186">
        <v>22</v>
      </c>
      <c r="B295" s="186"/>
      <c r="C295" s="767"/>
      <c r="D295" s="767"/>
      <c r="E295" s="767"/>
      <c r="F295" s="768"/>
      <c r="G295" s="776"/>
      <c r="H295" s="777"/>
      <c r="I295" s="777"/>
      <c r="J295" s="777"/>
      <c r="K295" s="777"/>
      <c r="L295" s="777"/>
      <c r="M295" s="777"/>
      <c r="N295" s="777"/>
      <c r="O295" s="777"/>
      <c r="P295" s="777"/>
      <c r="Q295" s="777"/>
      <c r="R295" s="777"/>
      <c r="S295" s="777"/>
      <c r="T295" s="777"/>
      <c r="U295" s="777"/>
      <c r="V295" s="777"/>
      <c r="W295" s="777"/>
      <c r="X295" s="777"/>
      <c r="Y295" s="777"/>
      <c r="Z295" s="777"/>
      <c r="AA295" s="778"/>
      <c r="AB295" s="761"/>
      <c r="AC295" s="767"/>
      <c r="AD295" s="768"/>
      <c r="AE295" s="769"/>
      <c r="AF295" s="770"/>
      <c r="AG295" s="770"/>
      <c r="AH295" s="186"/>
      <c r="AI295" s="186"/>
    </row>
    <row r="296" spans="1:35" ht="22.15" customHeight="1">
      <c r="A296" s="186">
        <v>23</v>
      </c>
      <c r="C296" s="767"/>
      <c r="D296" s="767"/>
      <c r="E296" s="767"/>
      <c r="F296" s="768"/>
      <c r="G296" s="764"/>
      <c r="H296" s="765"/>
      <c r="I296" s="765"/>
      <c r="J296" s="765"/>
      <c r="K296" s="765"/>
      <c r="L296" s="765"/>
      <c r="M296" s="765"/>
      <c r="N296" s="765"/>
      <c r="O296" s="765"/>
      <c r="P296" s="765"/>
      <c r="Q296" s="765"/>
      <c r="R296" s="765"/>
      <c r="S296" s="765"/>
      <c r="T296" s="765"/>
      <c r="U296" s="765"/>
      <c r="V296" s="765"/>
      <c r="W296" s="765"/>
      <c r="X296" s="765"/>
      <c r="Y296" s="765"/>
      <c r="Z296" s="765"/>
      <c r="AA296" s="766"/>
      <c r="AB296" s="761"/>
      <c r="AC296" s="767"/>
      <c r="AD296" s="768"/>
      <c r="AE296" s="769"/>
      <c r="AF296" s="770"/>
      <c r="AG296" s="770"/>
    </row>
    <row r="297" spans="1:35" ht="22.15" customHeight="1">
      <c r="A297" s="186">
        <v>24</v>
      </c>
      <c r="B297" s="186"/>
      <c r="C297" s="767"/>
      <c r="D297" s="767"/>
      <c r="E297" s="767"/>
      <c r="F297" s="768"/>
      <c r="G297" s="764"/>
      <c r="H297" s="765"/>
      <c r="I297" s="765"/>
      <c r="J297" s="765"/>
      <c r="K297" s="765"/>
      <c r="L297" s="765"/>
      <c r="M297" s="765"/>
      <c r="N297" s="765"/>
      <c r="O297" s="765"/>
      <c r="P297" s="765"/>
      <c r="Q297" s="765"/>
      <c r="R297" s="765"/>
      <c r="S297" s="765"/>
      <c r="T297" s="765"/>
      <c r="U297" s="765"/>
      <c r="V297" s="765"/>
      <c r="W297" s="765"/>
      <c r="X297" s="765"/>
      <c r="Y297" s="765"/>
      <c r="Z297" s="765"/>
      <c r="AA297" s="766"/>
      <c r="AB297" s="761"/>
      <c r="AC297" s="767"/>
      <c r="AD297" s="768"/>
      <c r="AE297" s="769"/>
      <c r="AF297" s="770"/>
      <c r="AG297" s="770"/>
      <c r="AH297" s="186"/>
      <c r="AI297" s="186"/>
    </row>
    <row r="298" spans="1:35" ht="22.15" customHeight="1">
      <c r="A298" s="186">
        <v>25</v>
      </c>
      <c r="B298" s="186"/>
      <c r="C298" s="767"/>
      <c r="D298" s="767"/>
      <c r="E298" s="767"/>
      <c r="F298" s="768"/>
      <c r="G298" s="764"/>
      <c r="H298" s="765"/>
      <c r="I298" s="765"/>
      <c r="J298" s="765"/>
      <c r="K298" s="765"/>
      <c r="L298" s="765"/>
      <c r="M298" s="765"/>
      <c r="N298" s="765"/>
      <c r="O298" s="765"/>
      <c r="P298" s="765"/>
      <c r="Q298" s="765"/>
      <c r="R298" s="765"/>
      <c r="S298" s="765"/>
      <c r="T298" s="765"/>
      <c r="U298" s="765"/>
      <c r="V298" s="765"/>
      <c r="W298" s="765"/>
      <c r="X298" s="765"/>
      <c r="Y298" s="765"/>
      <c r="Z298" s="765"/>
      <c r="AA298" s="766"/>
      <c r="AB298" s="761"/>
      <c r="AC298" s="767"/>
      <c r="AD298" s="768"/>
      <c r="AE298" s="769"/>
      <c r="AF298" s="770"/>
      <c r="AG298" s="770"/>
      <c r="AH298" s="186"/>
      <c r="AI298" s="186"/>
    </row>
    <row r="299" spans="1:35" ht="22.15" customHeight="1">
      <c r="A299" s="186">
        <v>26</v>
      </c>
      <c r="B299" s="186"/>
      <c r="C299" s="767"/>
      <c r="D299" s="767"/>
      <c r="E299" s="767"/>
      <c r="F299" s="768"/>
      <c r="G299" s="764"/>
      <c r="H299" s="765"/>
      <c r="I299" s="765"/>
      <c r="J299" s="765"/>
      <c r="K299" s="765"/>
      <c r="L299" s="765"/>
      <c r="M299" s="765"/>
      <c r="N299" s="765"/>
      <c r="O299" s="765"/>
      <c r="P299" s="765"/>
      <c r="Q299" s="765"/>
      <c r="R299" s="765"/>
      <c r="S299" s="765"/>
      <c r="T299" s="765"/>
      <c r="U299" s="765"/>
      <c r="V299" s="765"/>
      <c r="W299" s="765"/>
      <c r="X299" s="765"/>
      <c r="Y299" s="765"/>
      <c r="Z299" s="765"/>
      <c r="AA299" s="766"/>
      <c r="AB299" s="761"/>
      <c r="AC299" s="767"/>
      <c r="AD299" s="768"/>
      <c r="AE299" s="769"/>
      <c r="AF299" s="770"/>
      <c r="AG299" s="770"/>
      <c r="AH299" s="186"/>
      <c r="AI299" s="186"/>
    </row>
    <row r="300" spans="1:35" ht="22.15" customHeight="1" thickBot="1">
      <c r="A300" s="186">
        <v>27</v>
      </c>
      <c r="B300" s="186"/>
      <c r="C300" s="739"/>
      <c r="D300" s="739"/>
      <c r="E300" s="739"/>
      <c r="F300" s="740"/>
      <c r="G300" s="771"/>
      <c r="H300" s="772"/>
      <c r="I300" s="772"/>
      <c r="J300" s="772"/>
      <c r="K300" s="772"/>
      <c r="L300" s="772"/>
      <c r="M300" s="772"/>
      <c r="N300" s="772"/>
      <c r="O300" s="772"/>
      <c r="P300" s="772"/>
      <c r="Q300" s="772"/>
      <c r="R300" s="772"/>
      <c r="S300" s="772"/>
      <c r="T300" s="772"/>
      <c r="U300" s="772"/>
      <c r="V300" s="772"/>
      <c r="W300" s="772"/>
      <c r="X300" s="772"/>
      <c r="Y300" s="772"/>
      <c r="Z300" s="772"/>
      <c r="AA300" s="773"/>
      <c r="AB300" s="763"/>
      <c r="AC300" s="739"/>
      <c r="AD300" s="740"/>
      <c r="AE300" s="774"/>
      <c r="AF300" s="775"/>
      <c r="AG300" s="775"/>
      <c r="AH300" s="186"/>
      <c r="AI300" s="186"/>
    </row>
    <row r="301" spans="1:35" ht="22.15" customHeight="1" thickBot="1">
      <c r="A301" s="186">
        <v>28</v>
      </c>
      <c r="C301" s="186"/>
      <c r="D301" s="186"/>
      <c r="E301" s="186"/>
      <c r="F301" s="186"/>
      <c r="G301" s="186"/>
      <c r="H301" s="195"/>
      <c r="I301" s="195"/>
      <c r="J301" s="195"/>
      <c r="K301" s="195"/>
      <c r="L301" s="195"/>
      <c r="M301" s="195"/>
      <c r="N301" s="195"/>
      <c r="O301" s="195"/>
      <c r="P301" s="195"/>
      <c r="Q301" s="195"/>
      <c r="R301" s="195"/>
      <c r="S301" s="195"/>
      <c r="T301" s="195"/>
      <c r="U301" s="195"/>
      <c r="V301" s="195"/>
      <c r="W301" s="195"/>
      <c r="X301" s="195"/>
      <c r="Y301" s="195"/>
      <c r="Z301" s="195"/>
      <c r="AA301" s="195"/>
      <c r="AB301" s="195"/>
      <c r="AC301" s="186"/>
      <c r="AD301" s="186"/>
      <c r="AE301" s="186"/>
      <c r="AF301" s="186"/>
      <c r="AG301" s="186"/>
    </row>
    <row r="302" spans="1:35" ht="22.15" customHeight="1">
      <c r="A302" s="186">
        <v>29</v>
      </c>
      <c r="C302" s="737" t="s">
        <v>265</v>
      </c>
      <c r="D302" s="737"/>
      <c r="E302" s="737"/>
      <c r="F302" s="738"/>
      <c r="G302" s="741" t="s">
        <v>266</v>
      </c>
      <c r="H302" s="742"/>
      <c r="I302" s="742"/>
      <c r="J302" s="742"/>
      <c r="K302" s="742"/>
      <c r="L302" s="742"/>
      <c r="M302" s="742"/>
      <c r="N302" s="742"/>
      <c r="O302" s="742"/>
      <c r="P302" s="742"/>
      <c r="Q302" s="742"/>
      <c r="R302" s="742"/>
      <c r="S302" s="742"/>
      <c r="T302" s="742"/>
      <c r="U302" s="742"/>
      <c r="V302" s="742"/>
      <c r="W302" s="742"/>
      <c r="X302" s="742"/>
      <c r="Y302" s="743"/>
      <c r="Z302" s="744" t="s">
        <v>268</v>
      </c>
      <c r="AA302" s="742"/>
      <c r="AB302" s="742"/>
      <c r="AC302" s="742"/>
      <c r="AD302" s="742"/>
      <c r="AE302" s="742"/>
      <c r="AF302" s="742"/>
      <c r="AG302" s="745"/>
    </row>
    <row r="303" spans="1:35" ht="22.15" customHeight="1" thickBot="1">
      <c r="A303" s="186">
        <v>30</v>
      </c>
      <c r="C303" s="739"/>
      <c r="D303" s="739"/>
      <c r="E303" s="739"/>
      <c r="F303" s="740"/>
      <c r="G303" s="746" t="s">
        <v>2698</v>
      </c>
      <c r="H303" s="747"/>
      <c r="I303" s="747"/>
      <c r="J303" s="747"/>
      <c r="K303" s="747"/>
      <c r="L303" s="747"/>
      <c r="M303" s="747"/>
      <c r="N303" s="747"/>
      <c r="O303" s="747"/>
      <c r="P303" s="747"/>
      <c r="Q303" s="747"/>
      <c r="R303" s="747"/>
      <c r="S303" s="747"/>
      <c r="T303" s="747"/>
      <c r="U303" s="747"/>
      <c r="V303" s="747"/>
      <c r="W303" s="747"/>
      <c r="X303" s="747"/>
      <c r="Y303" s="748"/>
      <c r="Z303" s="749"/>
      <c r="AA303" s="750"/>
      <c r="AB303" s="750"/>
      <c r="AC303" s="750"/>
      <c r="AD303" s="750"/>
      <c r="AE303" s="750"/>
      <c r="AF303" s="750"/>
      <c r="AG303" s="751"/>
    </row>
    <row r="304" spans="1:35" ht="22.15" customHeight="1" thickBot="1">
      <c r="A304" s="186">
        <v>31</v>
      </c>
      <c r="B304" s="186"/>
      <c r="C304" s="186"/>
      <c r="D304" s="186"/>
      <c r="E304" s="186"/>
      <c r="F304" s="186"/>
      <c r="G304" s="186"/>
      <c r="H304" s="186"/>
      <c r="I304" s="186"/>
      <c r="J304" s="186"/>
      <c r="K304" s="186"/>
      <c r="L304" s="186"/>
      <c r="M304" s="186"/>
      <c r="N304" s="186"/>
      <c r="O304" s="186"/>
      <c r="P304" s="186"/>
      <c r="Q304" s="186"/>
      <c r="R304" s="186"/>
      <c r="S304" s="186"/>
      <c r="T304" s="186"/>
      <c r="U304" s="186"/>
      <c r="V304" s="186"/>
      <c r="W304" s="186"/>
      <c r="X304" s="186"/>
      <c r="Y304" s="186"/>
      <c r="Z304" s="186"/>
      <c r="AA304" s="186"/>
      <c r="AB304" s="186"/>
      <c r="AC304" s="186"/>
      <c r="AD304" s="186"/>
      <c r="AE304" s="186"/>
      <c r="AF304" s="186"/>
      <c r="AG304" s="186"/>
      <c r="AH304" s="186"/>
      <c r="AI304" s="186"/>
    </row>
    <row r="305" spans="1:35" ht="22.15" customHeight="1">
      <c r="A305" s="186">
        <v>32</v>
      </c>
      <c r="B305" s="186"/>
      <c r="C305" s="752" t="s">
        <v>264</v>
      </c>
      <c r="D305" s="753"/>
      <c r="E305" s="753"/>
      <c r="F305" s="753"/>
      <c r="G305" s="758"/>
      <c r="H305" s="758"/>
      <c r="I305" s="758"/>
      <c r="J305" s="758"/>
      <c r="K305" s="758"/>
      <c r="L305" s="758"/>
      <c r="M305" s="758"/>
      <c r="N305" s="758"/>
      <c r="O305" s="758"/>
      <c r="P305" s="758"/>
      <c r="Q305" s="758"/>
      <c r="R305" s="758"/>
      <c r="S305" s="758"/>
      <c r="T305" s="758"/>
      <c r="U305" s="758"/>
      <c r="V305" s="758"/>
      <c r="W305" s="758"/>
      <c r="X305" s="758"/>
      <c r="Y305" s="758"/>
      <c r="Z305" s="758"/>
      <c r="AA305" s="758"/>
      <c r="AB305" s="758"/>
      <c r="AC305" s="758"/>
      <c r="AD305" s="758"/>
      <c r="AE305" s="758"/>
      <c r="AF305" s="758"/>
      <c r="AG305" s="759"/>
      <c r="AH305" s="186"/>
      <c r="AI305" s="186"/>
    </row>
    <row r="306" spans="1:35" s="186" customFormat="1" ht="22.15" customHeight="1">
      <c r="A306" s="186">
        <v>33</v>
      </c>
      <c r="C306" s="754"/>
      <c r="D306" s="755"/>
      <c r="E306" s="755"/>
      <c r="F306" s="755"/>
      <c r="G306" s="760"/>
      <c r="H306" s="760"/>
      <c r="I306" s="760"/>
      <c r="J306" s="760"/>
      <c r="K306" s="760"/>
      <c r="L306" s="760"/>
      <c r="M306" s="760"/>
      <c r="N306" s="760"/>
      <c r="O306" s="760"/>
      <c r="P306" s="760"/>
      <c r="Q306" s="760"/>
      <c r="R306" s="760"/>
      <c r="S306" s="760"/>
      <c r="T306" s="760"/>
      <c r="U306" s="760"/>
      <c r="V306" s="760"/>
      <c r="W306" s="760"/>
      <c r="X306" s="760"/>
      <c r="Y306" s="760"/>
      <c r="Z306" s="760"/>
      <c r="AA306" s="760"/>
      <c r="AB306" s="760"/>
      <c r="AC306" s="760"/>
      <c r="AD306" s="760"/>
      <c r="AE306" s="760"/>
      <c r="AF306" s="760"/>
      <c r="AG306" s="761"/>
    </row>
    <row r="307" spans="1:35" s="186" customFormat="1" ht="22.15" customHeight="1">
      <c r="A307" s="186">
        <v>34</v>
      </c>
      <c r="B307" s="193"/>
      <c r="C307" s="754"/>
      <c r="D307" s="755"/>
      <c r="E307" s="755"/>
      <c r="F307" s="755"/>
      <c r="G307" s="760"/>
      <c r="H307" s="760"/>
      <c r="I307" s="760"/>
      <c r="J307" s="760"/>
      <c r="K307" s="760"/>
      <c r="L307" s="760"/>
      <c r="M307" s="760"/>
      <c r="N307" s="760"/>
      <c r="O307" s="760"/>
      <c r="P307" s="760"/>
      <c r="Q307" s="760"/>
      <c r="R307" s="760"/>
      <c r="S307" s="760"/>
      <c r="T307" s="760"/>
      <c r="U307" s="760"/>
      <c r="V307" s="760"/>
      <c r="W307" s="760"/>
      <c r="X307" s="760"/>
      <c r="Y307" s="760"/>
      <c r="Z307" s="760"/>
      <c r="AA307" s="760"/>
      <c r="AB307" s="760"/>
      <c r="AC307" s="760"/>
      <c r="AD307" s="760"/>
      <c r="AE307" s="760"/>
      <c r="AF307" s="760"/>
      <c r="AG307" s="761"/>
      <c r="AH307" s="193"/>
    </row>
    <row r="308" spans="1:35" s="186" customFormat="1" ht="22.15" customHeight="1">
      <c r="A308" s="186">
        <v>35</v>
      </c>
      <c r="B308" s="193"/>
      <c r="C308" s="754"/>
      <c r="D308" s="755"/>
      <c r="E308" s="755"/>
      <c r="F308" s="755"/>
      <c r="G308" s="760"/>
      <c r="H308" s="760"/>
      <c r="I308" s="760"/>
      <c r="J308" s="760"/>
      <c r="K308" s="760"/>
      <c r="L308" s="760"/>
      <c r="M308" s="760"/>
      <c r="N308" s="760"/>
      <c r="O308" s="760"/>
      <c r="P308" s="760"/>
      <c r="Q308" s="760"/>
      <c r="R308" s="760"/>
      <c r="S308" s="760"/>
      <c r="T308" s="760"/>
      <c r="U308" s="760"/>
      <c r="V308" s="760"/>
      <c r="W308" s="760"/>
      <c r="X308" s="760"/>
      <c r="Y308" s="760"/>
      <c r="Z308" s="760"/>
      <c r="AA308" s="760"/>
      <c r="AB308" s="760"/>
      <c r="AC308" s="760"/>
      <c r="AD308" s="760"/>
      <c r="AE308" s="760"/>
      <c r="AF308" s="760"/>
      <c r="AG308" s="761"/>
      <c r="AH308" s="193"/>
    </row>
    <row r="309" spans="1:35" s="186" customFormat="1" ht="22.15" customHeight="1" thickBot="1">
      <c r="A309" s="186">
        <v>36</v>
      </c>
      <c r="B309" s="193"/>
      <c r="C309" s="756"/>
      <c r="D309" s="757"/>
      <c r="E309" s="757"/>
      <c r="F309" s="757"/>
      <c r="G309" s="762"/>
      <c r="H309" s="762"/>
      <c r="I309" s="762"/>
      <c r="J309" s="762"/>
      <c r="K309" s="762"/>
      <c r="L309" s="762"/>
      <c r="M309" s="762"/>
      <c r="N309" s="762"/>
      <c r="O309" s="762"/>
      <c r="P309" s="762"/>
      <c r="Q309" s="762"/>
      <c r="R309" s="762"/>
      <c r="S309" s="762"/>
      <c r="T309" s="762"/>
      <c r="U309" s="762"/>
      <c r="V309" s="762"/>
      <c r="W309" s="762"/>
      <c r="X309" s="762"/>
      <c r="Y309" s="762"/>
      <c r="Z309" s="762"/>
      <c r="AA309" s="762"/>
      <c r="AB309" s="762"/>
      <c r="AC309" s="762"/>
      <c r="AD309" s="762"/>
      <c r="AE309" s="762"/>
      <c r="AF309" s="762"/>
      <c r="AG309" s="763"/>
      <c r="AH309" s="193"/>
    </row>
    <row r="310" spans="1:35" s="186" customFormat="1" ht="22.15" customHeight="1">
      <c r="A310" s="186">
        <v>37</v>
      </c>
      <c r="B310" s="193"/>
      <c r="C310" s="193"/>
      <c r="D310" s="193"/>
      <c r="E310" s="193"/>
      <c r="F310" s="193"/>
      <c r="G310" s="193"/>
      <c r="H310" s="193"/>
      <c r="I310" s="193"/>
      <c r="J310" s="193"/>
      <c r="K310" s="193"/>
      <c r="L310" s="193"/>
      <c r="M310" s="193"/>
      <c r="N310" s="193"/>
      <c r="O310" s="193"/>
      <c r="P310" s="193"/>
      <c r="Q310" s="193"/>
      <c r="R310" s="193"/>
      <c r="S310" s="193"/>
      <c r="T310" s="193"/>
      <c r="U310" s="193"/>
      <c r="V310" s="193"/>
      <c r="W310" s="193"/>
      <c r="X310" s="193"/>
      <c r="Y310" s="193"/>
      <c r="Z310" s="193"/>
      <c r="AA310" s="193"/>
      <c r="AB310" s="193"/>
      <c r="AC310" s="193"/>
      <c r="AD310" s="193"/>
      <c r="AE310" s="193"/>
      <c r="AF310" s="193"/>
      <c r="AG310" s="193"/>
      <c r="AH310" s="193"/>
    </row>
    <row r="311" spans="1:35" s="186" customFormat="1" ht="22.15" customHeight="1" thickBot="1">
      <c r="A311" s="186">
        <v>38</v>
      </c>
      <c r="B311" s="192"/>
      <c r="C311" s="192"/>
      <c r="D311" s="192"/>
      <c r="E311" s="192"/>
      <c r="F311" s="192"/>
      <c r="G311" s="192"/>
      <c r="H311" s="192"/>
      <c r="I311" s="192"/>
      <c r="J311" s="192"/>
      <c r="K311" s="192"/>
      <c r="L311" s="192"/>
      <c r="M311" s="192"/>
      <c r="N311" s="192"/>
      <c r="O311" s="192"/>
      <c r="P311" s="192"/>
      <c r="Q311" s="192"/>
      <c r="R311" s="192"/>
      <c r="S311" s="192"/>
      <c r="T311" s="192"/>
      <c r="U311" s="192"/>
      <c r="V311" s="192"/>
      <c r="W311" s="192"/>
      <c r="X311" s="192"/>
      <c r="Y311" s="192"/>
      <c r="Z311" s="192"/>
      <c r="AA311" s="192"/>
      <c r="AB311" s="192"/>
      <c r="AC311" s="192"/>
      <c r="AD311" s="192"/>
      <c r="AE311" s="192"/>
      <c r="AF311" s="192"/>
      <c r="AG311" s="192"/>
      <c r="AH311" s="192"/>
    </row>
    <row r="312" spans="1:35" ht="22.15" customHeight="1" thickBot="1">
      <c r="A312" s="186">
        <v>39</v>
      </c>
      <c r="B312" s="736" t="s">
        <v>98</v>
      </c>
      <c r="C312" s="736"/>
      <c r="D312" s="736"/>
      <c r="E312" s="736"/>
      <c r="F312" s="736"/>
      <c r="G312" s="736"/>
      <c r="H312" s="736"/>
      <c r="I312" s="736"/>
      <c r="J312" s="736"/>
      <c r="K312" s="736"/>
      <c r="L312" s="736"/>
      <c r="M312" s="736"/>
      <c r="N312" s="736"/>
      <c r="O312" s="736"/>
      <c r="P312" s="736"/>
      <c r="Q312" s="736"/>
      <c r="R312" s="736"/>
      <c r="S312" s="736"/>
      <c r="T312" s="736"/>
      <c r="U312" s="736"/>
      <c r="V312" s="736"/>
      <c r="W312" s="736"/>
      <c r="X312" s="736"/>
      <c r="Y312" s="736"/>
      <c r="Z312" s="736"/>
      <c r="AA312" s="736"/>
      <c r="AB312" s="736"/>
      <c r="AC312" s="736"/>
      <c r="AD312" s="736"/>
      <c r="AE312" s="736"/>
      <c r="AF312" s="736"/>
      <c r="AG312" s="736"/>
      <c r="AH312" s="736"/>
      <c r="AI312" s="186"/>
    </row>
    <row r="313" spans="1:35" ht="20.100000000000001" customHeight="1">
      <c r="A313" s="186">
        <v>1</v>
      </c>
      <c r="B313" s="805" t="s">
        <v>155</v>
      </c>
      <c r="C313" s="806"/>
      <c r="D313" s="806"/>
      <c r="E313" s="806"/>
      <c r="F313" s="806"/>
      <c r="G313" s="806"/>
      <c r="H313" s="811" t="s">
        <v>1011</v>
      </c>
      <c r="I313" s="812"/>
      <c r="J313" s="812"/>
      <c r="K313" s="812"/>
      <c r="L313" s="812"/>
      <c r="M313" s="812"/>
      <c r="N313" s="812"/>
      <c r="O313" s="812"/>
      <c r="P313" s="812"/>
      <c r="Q313" s="812"/>
      <c r="R313" s="812"/>
      <c r="S313" s="812"/>
      <c r="T313" s="812"/>
      <c r="U313" s="812"/>
      <c r="V313" s="812"/>
      <c r="W313" s="813"/>
      <c r="X313" s="817" t="s">
        <v>115</v>
      </c>
      <c r="Y313" s="817"/>
      <c r="Z313" s="817"/>
      <c r="AA313" s="817"/>
      <c r="AB313" s="817"/>
      <c r="AC313" s="818" t="s">
        <v>111</v>
      </c>
      <c r="AD313" s="818"/>
      <c r="AE313" s="818"/>
      <c r="AF313" s="818"/>
      <c r="AG313" s="818"/>
      <c r="AH313" s="819"/>
      <c r="AI313" s="186"/>
    </row>
    <row r="314" spans="1:35" ht="19.899999999999999" customHeight="1">
      <c r="A314" s="186">
        <v>2</v>
      </c>
      <c r="B314" s="807"/>
      <c r="C314" s="808"/>
      <c r="D314" s="808"/>
      <c r="E314" s="808"/>
      <c r="F314" s="808"/>
      <c r="G314" s="808"/>
      <c r="H314" s="814"/>
      <c r="I314" s="815"/>
      <c r="J314" s="815"/>
      <c r="K314" s="815"/>
      <c r="L314" s="815"/>
      <c r="M314" s="815"/>
      <c r="N314" s="815"/>
      <c r="O314" s="815"/>
      <c r="P314" s="815"/>
      <c r="Q314" s="815"/>
      <c r="R314" s="815"/>
      <c r="S314" s="815"/>
      <c r="T314" s="815"/>
      <c r="U314" s="815"/>
      <c r="V314" s="815"/>
      <c r="W314" s="816"/>
      <c r="X314" s="820" t="s">
        <v>1012</v>
      </c>
      <c r="Y314" s="820"/>
      <c r="Z314" s="820"/>
      <c r="AA314" s="820"/>
      <c r="AB314" s="820"/>
      <c r="AC314" s="755" t="s">
        <v>1013</v>
      </c>
      <c r="AD314" s="755"/>
      <c r="AE314" s="755"/>
      <c r="AF314" s="755"/>
      <c r="AG314" s="755"/>
      <c r="AH314" s="821"/>
      <c r="AI314" s="186"/>
    </row>
    <row r="315" spans="1:35" ht="19.899999999999999" customHeight="1">
      <c r="A315" s="186">
        <v>3</v>
      </c>
      <c r="B315" s="807"/>
      <c r="C315" s="808"/>
      <c r="D315" s="808"/>
      <c r="E315" s="808"/>
      <c r="F315" s="808"/>
      <c r="G315" s="808"/>
      <c r="H315" s="761" t="s">
        <v>109</v>
      </c>
      <c r="I315" s="767"/>
      <c r="J315" s="767"/>
      <c r="K315" s="767"/>
      <c r="L315" s="767"/>
      <c r="M315" s="767"/>
      <c r="N315" s="767"/>
      <c r="O315" s="767"/>
      <c r="P315" s="767"/>
      <c r="Q315" s="767"/>
      <c r="R315" s="767"/>
      <c r="S315" s="767"/>
      <c r="T315" s="767"/>
      <c r="U315" s="767"/>
      <c r="V315" s="767"/>
      <c r="W315" s="768"/>
      <c r="X315" s="820" t="s">
        <v>857</v>
      </c>
      <c r="Y315" s="820"/>
      <c r="Z315" s="820"/>
      <c r="AA315" s="820"/>
      <c r="AB315" s="820"/>
      <c r="AC315" s="822">
        <v>42991</v>
      </c>
      <c r="AD315" s="822"/>
      <c r="AE315" s="822"/>
      <c r="AF315" s="822"/>
      <c r="AG315" s="822"/>
      <c r="AH315" s="823"/>
      <c r="AI315" s="186"/>
    </row>
    <row r="316" spans="1:35" ht="20.100000000000001" customHeight="1" thickBot="1">
      <c r="A316" s="186">
        <v>4</v>
      </c>
      <c r="B316" s="809"/>
      <c r="C316" s="810"/>
      <c r="D316" s="810"/>
      <c r="E316" s="810"/>
      <c r="F316" s="810"/>
      <c r="G316" s="810"/>
      <c r="H316" s="763"/>
      <c r="I316" s="739"/>
      <c r="J316" s="739"/>
      <c r="K316" s="739"/>
      <c r="L316" s="739"/>
      <c r="M316" s="739"/>
      <c r="N316" s="739"/>
      <c r="O316" s="739"/>
      <c r="P316" s="739"/>
      <c r="Q316" s="739"/>
      <c r="R316" s="739"/>
      <c r="S316" s="739"/>
      <c r="T316" s="739"/>
      <c r="U316" s="739"/>
      <c r="V316" s="739"/>
      <c r="W316" s="740"/>
      <c r="X316" s="824" t="s">
        <v>858</v>
      </c>
      <c r="Y316" s="824"/>
      <c r="Z316" s="824"/>
      <c r="AA316" s="824"/>
      <c r="AB316" s="824"/>
      <c r="AC316" s="825" t="s">
        <v>859</v>
      </c>
      <c r="AD316" s="826"/>
      <c r="AE316" s="827" t="s">
        <v>1014</v>
      </c>
      <c r="AF316" s="828"/>
      <c r="AG316" s="825" t="s">
        <v>861</v>
      </c>
      <c r="AH316" s="829"/>
      <c r="AI316" s="186"/>
    </row>
    <row r="317" spans="1:35" ht="22.15" customHeight="1" thickBot="1">
      <c r="A317" s="186">
        <v>5</v>
      </c>
      <c r="B317" s="188"/>
      <c r="C317" s="188"/>
      <c r="D317" s="188"/>
      <c r="E317" s="188"/>
      <c r="F317" s="188"/>
      <c r="G317" s="188"/>
      <c r="H317" s="188"/>
      <c r="I317" s="188"/>
      <c r="J317" s="188"/>
      <c r="K317" s="188"/>
      <c r="L317" s="188"/>
      <c r="M317" s="188"/>
      <c r="N317" s="188"/>
      <c r="O317" s="188"/>
      <c r="P317" s="188"/>
      <c r="Q317" s="188"/>
      <c r="R317" s="188"/>
      <c r="S317" s="188"/>
      <c r="T317" s="188"/>
      <c r="U317" s="188"/>
      <c r="V317" s="188"/>
      <c r="W317" s="188"/>
      <c r="X317" s="188"/>
      <c r="Y317" s="188"/>
      <c r="Z317" s="188"/>
      <c r="AA317" s="188"/>
      <c r="AB317" s="188"/>
      <c r="AC317" s="188"/>
      <c r="AD317" s="188"/>
      <c r="AE317" s="188"/>
      <c r="AF317" s="188"/>
      <c r="AG317" s="188"/>
      <c r="AH317" s="188"/>
      <c r="AI317" s="186"/>
    </row>
    <row r="318" spans="1:35" ht="22.15" customHeight="1">
      <c r="A318" s="186">
        <v>6</v>
      </c>
      <c r="B318" s="186"/>
      <c r="C318" s="752" t="s">
        <v>258</v>
      </c>
      <c r="D318" s="753"/>
      <c r="E318" s="753"/>
      <c r="F318" s="753"/>
      <c r="G318" s="794">
        <v>43007</v>
      </c>
      <c r="H318" s="795"/>
      <c r="I318" s="795"/>
      <c r="J318" s="795"/>
      <c r="K318" s="795"/>
      <c r="L318" s="795"/>
      <c r="M318" s="795"/>
      <c r="N318" s="795"/>
      <c r="O318" s="795"/>
      <c r="P318" s="795"/>
      <c r="Q318" s="795"/>
      <c r="R318" s="795"/>
      <c r="S318" s="795"/>
      <c r="T318" s="795"/>
      <c r="U318" s="795"/>
      <c r="V318" s="796"/>
      <c r="W318" s="779" t="s">
        <v>269</v>
      </c>
      <c r="X318" s="780"/>
      <c r="Y318" s="780"/>
      <c r="Z318" s="752"/>
      <c r="AA318" s="779" t="s">
        <v>270</v>
      </c>
      <c r="AB318" s="780"/>
      <c r="AC318" s="780"/>
      <c r="AD318" s="780"/>
      <c r="AE318" s="780"/>
      <c r="AF318" s="780"/>
      <c r="AG318" s="780"/>
      <c r="AH318" s="186"/>
      <c r="AI318" s="186"/>
    </row>
    <row r="319" spans="1:35" ht="22.15" customHeight="1" thickBot="1">
      <c r="A319" s="186">
        <v>7</v>
      </c>
      <c r="B319" s="186"/>
      <c r="C319" s="756" t="s">
        <v>261</v>
      </c>
      <c r="D319" s="757"/>
      <c r="E319" s="757"/>
      <c r="F319" s="757"/>
      <c r="G319" s="797" t="s">
        <v>260</v>
      </c>
      <c r="H319" s="797"/>
      <c r="I319" s="797"/>
      <c r="J319" s="797"/>
      <c r="K319" s="797"/>
      <c r="L319" s="797"/>
      <c r="M319" s="797"/>
      <c r="N319" s="797"/>
      <c r="O319" s="797"/>
      <c r="P319" s="797"/>
      <c r="Q319" s="797"/>
      <c r="R319" s="797"/>
      <c r="S319" s="797"/>
      <c r="T319" s="797"/>
      <c r="U319" s="797"/>
      <c r="V319" s="797"/>
      <c r="W319" s="797"/>
      <c r="X319" s="797"/>
      <c r="Y319" s="797"/>
      <c r="Z319" s="797"/>
      <c r="AA319" s="797"/>
      <c r="AB319" s="797"/>
      <c r="AC319" s="797"/>
      <c r="AD319" s="797"/>
      <c r="AE319" s="797"/>
      <c r="AF319" s="797"/>
      <c r="AG319" s="798"/>
      <c r="AH319" s="186"/>
      <c r="AI319" s="186"/>
    </row>
    <row r="320" spans="1:35" ht="22.15" customHeight="1" thickBot="1">
      <c r="A320" s="186">
        <v>8</v>
      </c>
      <c r="B320" s="186"/>
      <c r="C320" s="186"/>
      <c r="D320" s="186"/>
      <c r="E320" s="186"/>
      <c r="F320" s="186"/>
      <c r="G320" s="186"/>
      <c r="H320" s="186"/>
      <c r="I320" s="186"/>
      <c r="J320" s="186"/>
      <c r="K320" s="186"/>
      <c r="L320" s="186"/>
      <c r="M320" s="186"/>
      <c r="N320" s="186"/>
      <c r="O320" s="186"/>
      <c r="P320" s="186"/>
      <c r="Q320" s="186"/>
      <c r="R320" s="186"/>
      <c r="S320" s="186"/>
      <c r="T320" s="186"/>
      <c r="U320" s="186"/>
      <c r="V320" s="186"/>
      <c r="W320" s="186"/>
      <c r="X320" s="186"/>
      <c r="Y320" s="186"/>
      <c r="Z320" s="186"/>
      <c r="AA320" s="186"/>
      <c r="AB320" s="186"/>
      <c r="AC320" s="186"/>
      <c r="AD320" s="186"/>
      <c r="AE320" s="186"/>
      <c r="AF320" s="186"/>
      <c r="AG320" s="186"/>
      <c r="AH320" s="186"/>
      <c r="AI320" s="186"/>
    </row>
    <row r="321" spans="1:35" ht="22.15" customHeight="1">
      <c r="A321" s="186">
        <v>9</v>
      </c>
      <c r="B321" s="186"/>
      <c r="C321" s="752" t="s">
        <v>262</v>
      </c>
      <c r="D321" s="753"/>
      <c r="E321" s="753"/>
      <c r="F321" s="753"/>
      <c r="G321" s="799" t="s">
        <v>1041</v>
      </c>
      <c r="H321" s="799"/>
      <c r="I321" s="799"/>
      <c r="J321" s="799"/>
      <c r="K321" s="799"/>
      <c r="L321" s="799"/>
      <c r="M321" s="799"/>
      <c r="N321" s="799"/>
      <c r="O321" s="799"/>
      <c r="P321" s="799"/>
      <c r="Q321" s="799"/>
      <c r="R321" s="799"/>
      <c r="S321" s="799"/>
      <c r="T321" s="799"/>
      <c r="U321" s="799"/>
      <c r="V321" s="799"/>
      <c r="W321" s="799"/>
      <c r="X321" s="799"/>
      <c r="Y321" s="799"/>
      <c r="Z321" s="799"/>
      <c r="AA321" s="799"/>
      <c r="AB321" s="799"/>
      <c r="AC321" s="799"/>
      <c r="AD321" s="799"/>
      <c r="AE321" s="799"/>
      <c r="AF321" s="799"/>
      <c r="AG321" s="800"/>
      <c r="AH321" s="186"/>
      <c r="AI321" s="186"/>
    </row>
    <row r="322" spans="1:35" ht="22.15" customHeight="1">
      <c r="A322" s="186">
        <v>10</v>
      </c>
      <c r="B322" s="186"/>
      <c r="C322" s="754"/>
      <c r="D322" s="755"/>
      <c r="E322" s="755"/>
      <c r="F322" s="755"/>
      <c r="G322" s="801"/>
      <c r="H322" s="801"/>
      <c r="I322" s="801"/>
      <c r="J322" s="801"/>
      <c r="K322" s="801"/>
      <c r="L322" s="801"/>
      <c r="M322" s="801"/>
      <c r="N322" s="801"/>
      <c r="O322" s="801"/>
      <c r="P322" s="801"/>
      <c r="Q322" s="801"/>
      <c r="R322" s="801"/>
      <c r="S322" s="801"/>
      <c r="T322" s="801"/>
      <c r="U322" s="801"/>
      <c r="V322" s="801"/>
      <c r="W322" s="801"/>
      <c r="X322" s="801"/>
      <c r="Y322" s="801"/>
      <c r="Z322" s="801"/>
      <c r="AA322" s="801"/>
      <c r="AB322" s="801"/>
      <c r="AC322" s="801"/>
      <c r="AD322" s="801"/>
      <c r="AE322" s="801"/>
      <c r="AF322" s="801"/>
      <c r="AG322" s="802"/>
      <c r="AH322" s="186"/>
      <c r="AI322" s="186"/>
    </row>
    <row r="323" spans="1:35" ht="22.15" customHeight="1">
      <c r="A323" s="186">
        <v>11</v>
      </c>
      <c r="B323" s="190"/>
      <c r="C323" s="754"/>
      <c r="D323" s="755"/>
      <c r="E323" s="755"/>
      <c r="F323" s="755"/>
      <c r="G323" s="801"/>
      <c r="H323" s="801"/>
      <c r="I323" s="801"/>
      <c r="J323" s="801"/>
      <c r="K323" s="801"/>
      <c r="L323" s="801"/>
      <c r="M323" s="801"/>
      <c r="N323" s="801"/>
      <c r="O323" s="801"/>
      <c r="P323" s="801"/>
      <c r="Q323" s="801"/>
      <c r="R323" s="801"/>
      <c r="S323" s="801"/>
      <c r="T323" s="801"/>
      <c r="U323" s="801"/>
      <c r="V323" s="801"/>
      <c r="W323" s="801"/>
      <c r="X323" s="801"/>
      <c r="Y323" s="801"/>
      <c r="Z323" s="801"/>
      <c r="AA323" s="801"/>
      <c r="AB323" s="801"/>
      <c r="AC323" s="801"/>
      <c r="AD323" s="801"/>
      <c r="AE323" s="801"/>
      <c r="AF323" s="801"/>
      <c r="AG323" s="802"/>
      <c r="AH323" s="190"/>
      <c r="AI323" s="186"/>
    </row>
    <row r="324" spans="1:35" ht="22.15" customHeight="1" thickBot="1">
      <c r="A324" s="186">
        <v>12</v>
      </c>
      <c r="B324" s="186"/>
      <c r="C324" s="756"/>
      <c r="D324" s="757"/>
      <c r="E324" s="757"/>
      <c r="F324" s="757"/>
      <c r="G324" s="803"/>
      <c r="H324" s="803"/>
      <c r="I324" s="803"/>
      <c r="J324" s="803"/>
      <c r="K324" s="803"/>
      <c r="L324" s="803"/>
      <c r="M324" s="803"/>
      <c r="N324" s="803"/>
      <c r="O324" s="803"/>
      <c r="P324" s="803"/>
      <c r="Q324" s="803"/>
      <c r="R324" s="803"/>
      <c r="S324" s="803"/>
      <c r="T324" s="803"/>
      <c r="U324" s="803"/>
      <c r="V324" s="803"/>
      <c r="W324" s="803"/>
      <c r="X324" s="803"/>
      <c r="Y324" s="803"/>
      <c r="Z324" s="803"/>
      <c r="AA324" s="803"/>
      <c r="AB324" s="803"/>
      <c r="AC324" s="803"/>
      <c r="AD324" s="803"/>
      <c r="AE324" s="803"/>
      <c r="AF324" s="803"/>
      <c r="AG324" s="804"/>
      <c r="AH324" s="186"/>
      <c r="AI324" s="186"/>
    </row>
    <row r="325" spans="1:35" ht="22.15" customHeight="1" thickBot="1">
      <c r="A325" s="186">
        <v>13</v>
      </c>
      <c r="B325" s="186"/>
      <c r="C325" s="186"/>
      <c r="D325" s="193"/>
      <c r="E325" s="193"/>
      <c r="F325" s="193"/>
      <c r="G325" s="193"/>
      <c r="H325" s="186"/>
      <c r="I325" s="186"/>
      <c r="J325" s="186"/>
      <c r="K325" s="186"/>
      <c r="L325" s="186"/>
      <c r="M325" s="186"/>
      <c r="N325" s="186"/>
      <c r="O325" s="186"/>
      <c r="P325" s="186"/>
      <c r="Q325" s="186"/>
      <c r="R325" s="186"/>
      <c r="S325" s="186"/>
      <c r="T325" s="186"/>
      <c r="U325" s="186"/>
      <c r="V325" s="186"/>
      <c r="W325" s="186"/>
      <c r="X325" s="186"/>
      <c r="Y325" s="186"/>
      <c r="Z325" s="186"/>
      <c r="AA325" s="186"/>
      <c r="AB325" s="186"/>
      <c r="AC325" s="194"/>
      <c r="AD325" s="194"/>
      <c r="AE325" s="194"/>
      <c r="AF325" s="194"/>
      <c r="AG325" s="186"/>
      <c r="AH325" s="186"/>
      <c r="AI325" s="186"/>
    </row>
    <row r="326" spans="1:35" ht="22.15" customHeight="1">
      <c r="A326" s="186">
        <v>14</v>
      </c>
      <c r="B326" s="186"/>
      <c r="C326" s="737" t="s">
        <v>263</v>
      </c>
      <c r="D326" s="737"/>
      <c r="E326" s="737"/>
      <c r="F326" s="738"/>
      <c r="G326" s="779" t="s">
        <v>266</v>
      </c>
      <c r="H326" s="780"/>
      <c r="I326" s="780"/>
      <c r="J326" s="780"/>
      <c r="K326" s="780"/>
      <c r="L326" s="780"/>
      <c r="M326" s="780"/>
      <c r="N326" s="780"/>
      <c r="O326" s="780"/>
      <c r="P326" s="780"/>
      <c r="Q326" s="780"/>
      <c r="R326" s="780"/>
      <c r="S326" s="780"/>
      <c r="T326" s="780"/>
      <c r="U326" s="780"/>
      <c r="V326" s="780"/>
      <c r="W326" s="780"/>
      <c r="X326" s="780"/>
      <c r="Y326" s="780"/>
      <c r="Z326" s="780"/>
      <c r="AA326" s="752"/>
      <c r="AB326" s="779" t="s">
        <v>272</v>
      </c>
      <c r="AC326" s="780"/>
      <c r="AD326" s="752"/>
      <c r="AE326" s="781" t="s">
        <v>267</v>
      </c>
      <c r="AF326" s="782"/>
      <c r="AG326" s="782"/>
      <c r="AH326" s="186"/>
      <c r="AI326" s="186"/>
    </row>
    <row r="327" spans="1:35" ht="22.15" customHeight="1">
      <c r="A327" s="186">
        <v>15</v>
      </c>
      <c r="B327" s="186"/>
      <c r="C327" s="767"/>
      <c r="D327" s="767"/>
      <c r="E327" s="767"/>
      <c r="F327" s="768"/>
      <c r="G327" s="764" t="s">
        <v>1052</v>
      </c>
      <c r="H327" s="765"/>
      <c r="I327" s="765"/>
      <c r="J327" s="765"/>
      <c r="K327" s="765"/>
      <c r="L327" s="765"/>
      <c r="M327" s="765"/>
      <c r="N327" s="765"/>
      <c r="O327" s="765"/>
      <c r="P327" s="765"/>
      <c r="Q327" s="765"/>
      <c r="R327" s="765"/>
      <c r="S327" s="765"/>
      <c r="T327" s="765"/>
      <c r="U327" s="765"/>
      <c r="V327" s="765"/>
      <c r="W327" s="765"/>
      <c r="X327" s="765"/>
      <c r="Y327" s="765"/>
      <c r="Z327" s="765"/>
      <c r="AA327" s="766"/>
      <c r="AB327" s="783" t="s">
        <v>1026</v>
      </c>
      <c r="AC327" s="784"/>
      <c r="AD327" s="785"/>
      <c r="AE327" s="786"/>
      <c r="AF327" s="787"/>
      <c r="AG327" s="787"/>
      <c r="AH327" s="186"/>
      <c r="AI327" s="186"/>
    </row>
    <row r="328" spans="1:35" ht="22.15" customHeight="1">
      <c r="A328" s="186">
        <v>16</v>
      </c>
      <c r="B328" s="186"/>
      <c r="C328" s="767"/>
      <c r="D328" s="767"/>
      <c r="E328" s="767"/>
      <c r="F328" s="768"/>
      <c r="G328" s="788" t="s">
        <v>1042</v>
      </c>
      <c r="H328" s="789"/>
      <c r="I328" s="789"/>
      <c r="J328" s="789"/>
      <c r="K328" s="789"/>
      <c r="L328" s="789"/>
      <c r="M328" s="789"/>
      <c r="N328" s="789"/>
      <c r="O328" s="789"/>
      <c r="P328" s="789"/>
      <c r="Q328" s="789"/>
      <c r="R328" s="789"/>
      <c r="S328" s="789"/>
      <c r="T328" s="789"/>
      <c r="U328" s="789"/>
      <c r="V328" s="789"/>
      <c r="W328" s="789"/>
      <c r="X328" s="789"/>
      <c r="Y328" s="789"/>
      <c r="Z328" s="789"/>
      <c r="AA328" s="790"/>
      <c r="AB328" s="761" t="s">
        <v>1043</v>
      </c>
      <c r="AC328" s="767"/>
      <c r="AD328" s="768"/>
      <c r="AE328" s="769"/>
      <c r="AF328" s="770"/>
      <c r="AG328" s="770"/>
      <c r="AH328" s="186"/>
      <c r="AI328" s="186"/>
    </row>
    <row r="329" spans="1:35" ht="22.15" customHeight="1">
      <c r="A329" s="186">
        <v>17</v>
      </c>
      <c r="B329" s="186"/>
      <c r="C329" s="767"/>
      <c r="D329" s="767"/>
      <c r="E329" s="767"/>
      <c r="F329" s="768"/>
      <c r="G329" s="791" t="s">
        <v>1044</v>
      </c>
      <c r="H329" s="792"/>
      <c r="I329" s="792"/>
      <c r="J329" s="792"/>
      <c r="K329" s="792"/>
      <c r="L329" s="792"/>
      <c r="M329" s="792"/>
      <c r="N329" s="792"/>
      <c r="O329" s="792"/>
      <c r="P329" s="792"/>
      <c r="Q329" s="792"/>
      <c r="R329" s="792"/>
      <c r="S329" s="792"/>
      <c r="T329" s="792"/>
      <c r="U329" s="792"/>
      <c r="V329" s="792"/>
      <c r="W329" s="792"/>
      <c r="X329" s="792"/>
      <c r="Y329" s="792"/>
      <c r="Z329" s="792"/>
      <c r="AA329" s="793"/>
      <c r="AB329" s="761" t="s">
        <v>1045</v>
      </c>
      <c r="AC329" s="767"/>
      <c r="AD329" s="768"/>
      <c r="AE329" s="769"/>
      <c r="AF329" s="770"/>
      <c r="AG329" s="770"/>
      <c r="AH329" s="186"/>
      <c r="AI329" s="186"/>
    </row>
    <row r="330" spans="1:35" ht="22.15" customHeight="1">
      <c r="A330" s="186">
        <v>18</v>
      </c>
      <c r="B330" s="186"/>
      <c r="C330" s="767"/>
      <c r="D330" s="767"/>
      <c r="E330" s="767"/>
      <c r="F330" s="768"/>
      <c r="G330" s="788" t="s">
        <v>1046</v>
      </c>
      <c r="H330" s="789"/>
      <c r="I330" s="789"/>
      <c r="J330" s="789"/>
      <c r="K330" s="789"/>
      <c r="L330" s="789"/>
      <c r="M330" s="789"/>
      <c r="N330" s="789"/>
      <c r="O330" s="789"/>
      <c r="P330" s="789"/>
      <c r="Q330" s="789"/>
      <c r="R330" s="789"/>
      <c r="S330" s="789"/>
      <c r="T330" s="789"/>
      <c r="U330" s="789"/>
      <c r="V330" s="789"/>
      <c r="W330" s="789"/>
      <c r="X330" s="789"/>
      <c r="Y330" s="789"/>
      <c r="Z330" s="789"/>
      <c r="AA330" s="790"/>
      <c r="AB330" s="761" t="s">
        <v>1026</v>
      </c>
      <c r="AC330" s="767"/>
      <c r="AD330" s="768"/>
      <c r="AE330" s="769"/>
      <c r="AF330" s="770"/>
      <c r="AG330" s="770"/>
      <c r="AH330" s="186"/>
      <c r="AI330" s="186"/>
    </row>
    <row r="331" spans="1:35" ht="22.15" customHeight="1">
      <c r="A331" s="186">
        <v>19</v>
      </c>
      <c r="B331" s="186"/>
      <c r="C331" s="767"/>
      <c r="D331" s="767"/>
      <c r="E331" s="767"/>
      <c r="F331" s="768"/>
      <c r="G331" s="776"/>
      <c r="H331" s="777"/>
      <c r="I331" s="777"/>
      <c r="J331" s="777"/>
      <c r="K331" s="777"/>
      <c r="L331" s="777"/>
      <c r="M331" s="777"/>
      <c r="N331" s="777"/>
      <c r="O331" s="777"/>
      <c r="P331" s="777"/>
      <c r="Q331" s="777"/>
      <c r="R331" s="777"/>
      <c r="S331" s="777"/>
      <c r="T331" s="777"/>
      <c r="U331" s="777"/>
      <c r="V331" s="777"/>
      <c r="W331" s="777"/>
      <c r="X331" s="777"/>
      <c r="Y331" s="777"/>
      <c r="Z331" s="777"/>
      <c r="AA331" s="778"/>
      <c r="AB331" s="761"/>
      <c r="AC331" s="767"/>
      <c r="AD331" s="768"/>
      <c r="AE331" s="769"/>
      <c r="AF331" s="770"/>
      <c r="AG331" s="770"/>
      <c r="AH331" s="186"/>
      <c r="AI331" s="186"/>
    </row>
    <row r="332" spans="1:35" ht="22.15" customHeight="1">
      <c r="A332" s="186">
        <v>20</v>
      </c>
      <c r="B332" s="186"/>
      <c r="C332" s="767"/>
      <c r="D332" s="767"/>
      <c r="E332" s="767"/>
      <c r="F332" s="768"/>
      <c r="G332" s="776"/>
      <c r="H332" s="777"/>
      <c r="I332" s="777"/>
      <c r="J332" s="777"/>
      <c r="K332" s="777"/>
      <c r="L332" s="777"/>
      <c r="M332" s="777"/>
      <c r="N332" s="777"/>
      <c r="O332" s="777"/>
      <c r="P332" s="777"/>
      <c r="Q332" s="777"/>
      <c r="R332" s="777"/>
      <c r="S332" s="777"/>
      <c r="T332" s="777"/>
      <c r="U332" s="777"/>
      <c r="V332" s="777"/>
      <c r="W332" s="777"/>
      <c r="X332" s="777"/>
      <c r="Y332" s="777"/>
      <c r="Z332" s="777"/>
      <c r="AA332" s="778"/>
      <c r="AB332" s="761"/>
      <c r="AC332" s="767"/>
      <c r="AD332" s="768"/>
      <c r="AE332" s="769"/>
      <c r="AF332" s="770"/>
      <c r="AG332" s="770"/>
      <c r="AH332" s="186"/>
      <c r="AI332" s="186"/>
    </row>
    <row r="333" spans="1:35" ht="22.15" customHeight="1">
      <c r="A333" s="186">
        <v>21</v>
      </c>
      <c r="B333" s="186"/>
      <c r="C333" s="767"/>
      <c r="D333" s="767"/>
      <c r="E333" s="767"/>
      <c r="F333" s="768"/>
      <c r="G333" s="776"/>
      <c r="H333" s="777"/>
      <c r="I333" s="777"/>
      <c r="J333" s="777"/>
      <c r="K333" s="777"/>
      <c r="L333" s="777"/>
      <c r="M333" s="777"/>
      <c r="N333" s="777"/>
      <c r="O333" s="777"/>
      <c r="P333" s="777"/>
      <c r="Q333" s="777"/>
      <c r="R333" s="777"/>
      <c r="S333" s="777"/>
      <c r="T333" s="777"/>
      <c r="U333" s="777"/>
      <c r="V333" s="777"/>
      <c r="W333" s="777"/>
      <c r="X333" s="777"/>
      <c r="Y333" s="777"/>
      <c r="Z333" s="777"/>
      <c r="AA333" s="778"/>
      <c r="AB333" s="761"/>
      <c r="AC333" s="767"/>
      <c r="AD333" s="768"/>
      <c r="AE333" s="769"/>
      <c r="AF333" s="770"/>
      <c r="AG333" s="770"/>
      <c r="AH333" s="186"/>
      <c r="AI333" s="186"/>
    </row>
    <row r="334" spans="1:35" ht="22.15" customHeight="1">
      <c r="A334" s="186">
        <v>22</v>
      </c>
      <c r="B334" s="186"/>
      <c r="C334" s="767"/>
      <c r="D334" s="767"/>
      <c r="E334" s="767"/>
      <c r="F334" s="768"/>
      <c r="G334" s="776"/>
      <c r="H334" s="777"/>
      <c r="I334" s="777"/>
      <c r="J334" s="777"/>
      <c r="K334" s="777"/>
      <c r="L334" s="777"/>
      <c r="M334" s="777"/>
      <c r="N334" s="777"/>
      <c r="O334" s="777"/>
      <c r="P334" s="777"/>
      <c r="Q334" s="777"/>
      <c r="R334" s="777"/>
      <c r="S334" s="777"/>
      <c r="T334" s="777"/>
      <c r="U334" s="777"/>
      <c r="V334" s="777"/>
      <c r="W334" s="777"/>
      <c r="X334" s="777"/>
      <c r="Y334" s="777"/>
      <c r="Z334" s="777"/>
      <c r="AA334" s="778"/>
      <c r="AB334" s="761"/>
      <c r="AC334" s="767"/>
      <c r="AD334" s="768"/>
      <c r="AE334" s="769"/>
      <c r="AF334" s="770"/>
      <c r="AG334" s="770"/>
      <c r="AH334" s="186"/>
      <c r="AI334" s="186"/>
    </row>
    <row r="335" spans="1:35" ht="22.15" customHeight="1">
      <c r="A335" s="186">
        <v>23</v>
      </c>
      <c r="C335" s="767"/>
      <c r="D335" s="767"/>
      <c r="E335" s="767"/>
      <c r="F335" s="768"/>
      <c r="G335" s="764"/>
      <c r="H335" s="765"/>
      <c r="I335" s="765"/>
      <c r="J335" s="765"/>
      <c r="K335" s="765"/>
      <c r="L335" s="765"/>
      <c r="M335" s="765"/>
      <c r="N335" s="765"/>
      <c r="O335" s="765"/>
      <c r="P335" s="765"/>
      <c r="Q335" s="765"/>
      <c r="R335" s="765"/>
      <c r="S335" s="765"/>
      <c r="T335" s="765"/>
      <c r="U335" s="765"/>
      <c r="V335" s="765"/>
      <c r="W335" s="765"/>
      <c r="X335" s="765"/>
      <c r="Y335" s="765"/>
      <c r="Z335" s="765"/>
      <c r="AA335" s="766"/>
      <c r="AB335" s="761"/>
      <c r="AC335" s="767"/>
      <c r="AD335" s="768"/>
      <c r="AE335" s="769"/>
      <c r="AF335" s="770"/>
      <c r="AG335" s="770"/>
    </row>
    <row r="336" spans="1:35" ht="22.15" customHeight="1">
      <c r="A336" s="186">
        <v>24</v>
      </c>
      <c r="B336" s="186"/>
      <c r="C336" s="767"/>
      <c r="D336" s="767"/>
      <c r="E336" s="767"/>
      <c r="F336" s="768"/>
      <c r="G336" s="764"/>
      <c r="H336" s="765"/>
      <c r="I336" s="765"/>
      <c r="J336" s="765"/>
      <c r="K336" s="765"/>
      <c r="L336" s="765"/>
      <c r="M336" s="765"/>
      <c r="N336" s="765"/>
      <c r="O336" s="765"/>
      <c r="P336" s="765"/>
      <c r="Q336" s="765"/>
      <c r="R336" s="765"/>
      <c r="S336" s="765"/>
      <c r="T336" s="765"/>
      <c r="U336" s="765"/>
      <c r="V336" s="765"/>
      <c r="W336" s="765"/>
      <c r="X336" s="765"/>
      <c r="Y336" s="765"/>
      <c r="Z336" s="765"/>
      <c r="AA336" s="766"/>
      <c r="AB336" s="761"/>
      <c r="AC336" s="767"/>
      <c r="AD336" s="768"/>
      <c r="AE336" s="769"/>
      <c r="AF336" s="770"/>
      <c r="AG336" s="770"/>
      <c r="AH336" s="186"/>
      <c r="AI336" s="186"/>
    </row>
    <row r="337" spans="1:35" ht="22.15" customHeight="1">
      <c r="A337" s="186">
        <v>25</v>
      </c>
      <c r="B337" s="186"/>
      <c r="C337" s="767"/>
      <c r="D337" s="767"/>
      <c r="E337" s="767"/>
      <c r="F337" s="768"/>
      <c r="G337" s="764"/>
      <c r="H337" s="765"/>
      <c r="I337" s="765"/>
      <c r="J337" s="765"/>
      <c r="K337" s="765"/>
      <c r="L337" s="765"/>
      <c r="M337" s="765"/>
      <c r="N337" s="765"/>
      <c r="O337" s="765"/>
      <c r="P337" s="765"/>
      <c r="Q337" s="765"/>
      <c r="R337" s="765"/>
      <c r="S337" s="765"/>
      <c r="T337" s="765"/>
      <c r="U337" s="765"/>
      <c r="V337" s="765"/>
      <c r="W337" s="765"/>
      <c r="X337" s="765"/>
      <c r="Y337" s="765"/>
      <c r="Z337" s="765"/>
      <c r="AA337" s="766"/>
      <c r="AB337" s="761"/>
      <c r="AC337" s="767"/>
      <c r="AD337" s="768"/>
      <c r="AE337" s="769"/>
      <c r="AF337" s="770"/>
      <c r="AG337" s="770"/>
      <c r="AH337" s="186"/>
      <c r="AI337" s="186"/>
    </row>
    <row r="338" spans="1:35" ht="22.15" customHeight="1">
      <c r="A338" s="186">
        <v>26</v>
      </c>
      <c r="B338" s="186"/>
      <c r="C338" s="767"/>
      <c r="D338" s="767"/>
      <c r="E338" s="767"/>
      <c r="F338" s="768"/>
      <c r="G338" s="764"/>
      <c r="H338" s="765"/>
      <c r="I338" s="765"/>
      <c r="J338" s="765"/>
      <c r="K338" s="765"/>
      <c r="L338" s="765"/>
      <c r="M338" s="765"/>
      <c r="N338" s="765"/>
      <c r="O338" s="765"/>
      <c r="P338" s="765"/>
      <c r="Q338" s="765"/>
      <c r="R338" s="765"/>
      <c r="S338" s="765"/>
      <c r="T338" s="765"/>
      <c r="U338" s="765"/>
      <c r="V338" s="765"/>
      <c r="W338" s="765"/>
      <c r="X338" s="765"/>
      <c r="Y338" s="765"/>
      <c r="Z338" s="765"/>
      <c r="AA338" s="766"/>
      <c r="AB338" s="761"/>
      <c r="AC338" s="767"/>
      <c r="AD338" s="768"/>
      <c r="AE338" s="769"/>
      <c r="AF338" s="770"/>
      <c r="AG338" s="770"/>
      <c r="AH338" s="186"/>
      <c r="AI338" s="186"/>
    </row>
    <row r="339" spans="1:35" ht="22.15" customHeight="1" thickBot="1">
      <c r="A339" s="186">
        <v>27</v>
      </c>
      <c r="B339" s="186"/>
      <c r="C339" s="739"/>
      <c r="D339" s="739"/>
      <c r="E339" s="739"/>
      <c r="F339" s="740"/>
      <c r="G339" s="771"/>
      <c r="H339" s="772"/>
      <c r="I339" s="772"/>
      <c r="J339" s="772"/>
      <c r="K339" s="772"/>
      <c r="L339" s="772"/>
      <c r="M339" s="772"/>
      <c r="N339" s="772"/>
      <c r="O339" s="772"/>
      <c r="P339" s="772"/>
      <c r="Q339" s="772"/>
      <c r="R339" s="772"/>
      <c r="S339" s="772"/>
      <c r="T339" s="772"/>
      <c r="U339" s="772"/>
      <c r="V339" s="772"/>
      <c r="W339" s="772"/>
      <c r="X339" s="772"/>
      <c r="Y339" s="772"/>
      <c r="Z339" s="772"/>
      <c r="AA339" s="773"/>
      <c r="AB339" s="763"/>
      <c r="AC339" s="739"/>
      <c r="AD339" s="740"/>
      <c r="AE339" s="774"/>
      <c r="AF339" s="775"/>
      <c r="AG339" s="775"/>
      <c r="AH339" s="186"/>
      <c r="AI339" s="186"/>
    </row>
    <row r="340" spans="1:35" ht="22.15" customHeight="1" thickBot="1">
      <c r="A340" s="186">
        <v>28</v>
      </c>
      <c r="C340" s="186"/>
      <c r="D340" s="186"/>
      <c r="E340" s="186"/>
      <c r="F340" s="186"/>
      <c r="G340" s="186"/>
      <c r="H340" s="195"/>
      <c r="I340" s="195"/>
      <c r="J340" s="195"/>
      <c r="K340" s="195"/>
      <c r="L340" s="195"/>
      <c r="M340" s="195"/>
      <c r="N340" s="195"/>
      <c r="O340" s="195"/>
      <c r="P340" s="195"/>
      <c r="Q340" s="195"/>
      <c r="R340" s="195"/>
      <c r="S340" s="195"/>
      <c r="T340" s="195"/>
      <c r="U340" s="195"/>
      <c r="V340" s="195"/>
      <c r="W340" s="195"/>
      <c r="X340" s="195"/>
      <c r="Y340" s="195"/>
      <c r="Z340" s="195"/>
      <c r="AA340" s="195"/>
      <c r="AB340" s="195"/>
      <c r="AC340" s="186"/>
      <c r="AD340" s="186"/>
      <c r="AE340" s="186"/>
      <c r="AF340" s="186"/>
      <c r="AG340" s="186"/>
    </row>
    <row r="341" spans="1:35" ht="22.15" customHeight="1">
      <c r="A341" s="186">
        <v>29</v>
      </c>
      <c r="C341" s="737" t="s">
        <v>265</v>
      </c>
      <c r="D341" s="737"/>
      <c r="E341" s="737"/>
      <c r="F341" s="738"/>
      <c r="G341" s="741" t="s">
        <v>266</v>
      </c>
      <c r="H341" s="742"/>
      <c r="I341" s="742"/>
      <c r="J341" s="742"/>
      <c r="K341" s="742"/>
      <c r="L341" s="742"/>
      <c r="M341" s="742"/>
      <c r="N341" s="742"/>
      <c r="O341" s="742"/>
      <c r="P341" s="742"/>
      <c r="Q341" s="742"/>
      <c r="R341" s="742"/>
      <c r="S341" s="742"/>
      <c r="T341" s="742"/>
      <c r="U341" s="742"/>
      <c r="V341" s="742"/>
      <c r="W341" s="742"/>
      <c r="X341" s="742"/>
      <c r="Y341" s="743"/>
      <c r="Z341" s="744" t="s">
        <v>268</v>
      </c>
      <c r="AA341" s="742"/>
      <c r="AB341" s="742"/>
      <c r="AC341" s="742"/>
      <c r="AD341" s="742"/>
      <c r="AE341" s="742"/>
      <c r="AF341" s="742"/>
      <c r="AG341" s="745"/>
    </row>
    <row r="342" spans="1:35" ht="22.15" customHeight="1" thickBot="1">
      <c r="A342" s="186">
        <v>30</v>
      </c>
      <c r="C342" s="739"/>
      <c r="D342" s="739"/>
      <c r="E342" s="739"/>
      <c r="F342" s="740"/>
      <c r="G342" s="746" t="s">
        <v>1047</v>
      </c>
      <c r="H342" s="747"/>
      <c r="I342" s="747"/>
      <c r="J342" s="747"/>
      <c r="K342" s="747"/>
      <c r="L342" s="747"/>
      <c r="M342" s="747"/>
      <c r="N342" s="747"/>
      <c r="O342" s="747"/>
      <c r="P342" s="747"/>
      <c r="Q342" s="747"/>
      <c r="R342" s="747"/>
      <c r="S342" s="747"/>
      <c r="T342" s="747"/>
      <c r="U342" s="747"/>
      <c r="V342" s="747"/>
      <c r="W342" s="747"/>
      <c r="X342" s="747"/>
      <c r="Y342" s="748"/>
      <c r="Z342" s="749"/>
      <c r="AA342" s="750"/>
      <c r="AB342" s="750"/>
      <c r="AC342" s="750"/>
      <c r="AD342" s="750"/>
      <c r="AE342" s="750"/>
      <c r="AF342" s="750"/>
      <c r="AG342" s="751"/>
    </row>
    <row r="343" spans="1:35" ht="22.15" customHeight="1" thickBot="1">
      <c r="A343" s="186">
        <v>31</v>
      </c>
      <c r="B343" s="186"/>
      <c r="C343" s="186"/>
      <c r="D343" s="186"/>
      <c r="E343" s="186"/>
      <c r="F343" s="186"/>
      <c r="G343" s="186"/>
      <c r="H343" s="186"/>
      <c r="I343" s="186"/>
      <c r="J343" s="186"/>
      <c r="K343" s="186"/>
      <c r="L343" s="186"/>
      <c r="M343" s="186"/>
      <c r="N343" s="186"/>
      <c r="O343" s="186"/>
      <c r="P343" s="186"/>
      <c r="Q343" s="186"/>
      <c r="R343" s="186"/>
      <c r="S343" s="186"/>
      <c r="T343" s="186"/>
      <c r="U343" s="186"/>
      <c r="V343" s="186"/>
      <c r="W343" s="186"/>
      <c r="X343" s="186"/>
      <c r="Y343" s="186"/>
      <c r="Z343" s="186"/>
      <c r="AA343" s="186"/>
      <c r="AB343" s="186"/>
      <c r="AC343" s="186"/>
      <c r="AD343" s="186"/>
      <c r="AE343" s="186"/>
      <c r="AF343" s="186"/>
      <c r="AG343" s="186"/>
      <c r="AH343" s="186"/>
      <c r="AI343" s="186"/>
    </row>
    <row r="344" spans="1:35" ht="22.15" customHeight="1">
      <c r="A344" s="186">
        <v>32</v>
      </c>
      <c r="B344" s="186"/>
      <c r="C344" s="752" t="s">
        <v>264</v>
      </c>
      <c r="D344" s="753"/>
      <c r="E344" s="753"/>
      <c r="F344" s="753"/>
      <c r="G344" s="758"/>
      <c r="H344" s="758"/>
      <c r="I344" s="758"/>
      <c r="J344" s="758"/>
      <c r="K344" s="758"/>
      <c r="L344" s="758"/>
      <c r="M344" s="758"/>
      <c r="N344" s="758"/>
      <c r="O344" s="758"/>
      <c r="P344" s="758"/>
      <c r="Q344" s="758"/>
      <c r="R344" s="758"/>
      <c r="S344" s="758"/>
      <c r="T344" s="758"/>
      <c r="U344" s="758"/>
      <c r="V344" s="758"/>
      <c r="W344" s="758"/>
      <c r="X344" s="758"/>
      <c r="Y344" s="758"/>
      <c r="Z344" s="758"/>
      <c r="AA344" s="758"/>
      <c r="AB344" s="758"/>
      <c r="AC344" s="758"/>
      <c r="AD344" s="758"/>
      <c r="AE344" s="758"/>
      <c r="AF344" s="758"/>
      <c r="AG344" s="759"/>
      <c r="AH344" s="186"/>
      <c r="AI344" s="186"/>
    </row>
    <row r="345" spans="1:35" s="186" customFormat="1" ht="22.15" customHeight="1">
      <c r="A345" s="186">
        <v>33</v>
      </c>
      <c r="C345" s="754"/>
      <c r="D345" s="755"/>
      <c r="E345" s="755"/>
      <c r="F345" s="755"/>
      <c r="G345" s="760"/>
      <c r="H345" s="760"/>
      <c r="I345" s="760"/>
      <c r="J345" s="760"/>
      <c r="K345" s="760"/>
      <c r="L345" s="760"/>
      <c r="M345" s="760"/>
      <c r="N345" s="760"/>
      <c r="O345" s="760"/>
      <c r="P345" s="760"/>
      <c r="Q345" s="760"/>
      <c r="R345" s="760"/>
      <c r="S345" s="760"/>
      <c r="T345" s="760"/>
      <c r="U345" s="760"/>
      <c r="V345" s="760"/>
      <c r="W345" s="760"/>
      <c r="X345" s="760"/>
      <c r="Y345" s="760"/>
      <c r="Z345" s="760"/>
      <c r="AA345" s="760"/>
      <c r="AB345" s="760"/>
      <c r="AC345" s="760"/>
      <c r="AD345" s="760"/>
      <c r="AE345" s="760"/>
      <c r="AF345" s="760"/>
      <c r="AG345" s="761"/>
    </row>
    <row r="346" spans="1:35" s="186" customFormat="1" ht="22.15" customHeight="1">
      <c r="A346" s="186">
        <v>34</v>
      </c>
      <c r="B346" s="193"/>
      <c r="C346" s="754"/>
      <c r="D346" s="755"/>
      <c r="E346" s="755"/>
      <c r="F346" s="755"/>
      <c r="G346" s="760"/>
      <c r="H346" s="760"/>
      <c r="I346" s="760"/>
      <c r="J346" s="760"/>
      <c r="K346" s="760"/>
      <c r="L346" s="760"/>
      <c r="M346" s="760"/>
      <c r="N346" s="760"/>
      <c r="O346" s="760"/>
      <c r="P346" s="760"/>
      <c r="Q346" s="760"/>
      <c r="R346" s="760"/>
      <c r="S346" s="760"/>
      <c r="T346" s="760"/>
      <c r="U346" s="760"/>
      <c r="V346" s="760"/>
      <c r="W346" s="760"/>
      <c r="X346" s="760"/>
      <c r="Y346" s="760"/>
      <c r="Z346" s="760"/>
      <c r="AA346" s="760"/>
      <c r="AB346" s="760"/>
      <c r="AC346" s="760"/>
      <c r="AD346" s="760"/>
      <c r="AE346" s="760"/>
      <c r="AF346" s="760"/>
      <c r="AG346" s="761"/>
      <c r="AH346" s="193"/>
    </row>
    <row r="347" spans="1:35" s="186" customFormat="1" ht="22.15" customHeight="1">
      <c r="A347" s="186">
        <v>35</v>
      </c>
      <c r="B347" s="193"/>
      <c r="C347" s="754"/>
      <c r="D347" s="755"/>
      <c r="E347" s="755"/>
      <c r="F347" s="755"/>
      <c r="G347" s="760"/>
      <c r="H347" s="760"/>
      <c r="I347" s="760"/>
      <c r="J347" s="760"/>
      <c r="K347" s="760"/>
      <c r="L347" s="760"/>
      <c r="M347" s="760"/>
      <c r="N347" s="760"/>
      <c r="O347" s="760"/>
      <c r="P347" s="760"/>
      <c r="Q347" s="760"/>
      <c r="R347" s="760"/>
      <c r="S347" s="760"/>
      <c r="T347" s="760"/>
      <c r="U347" s="760"/>
      <c r="V347" s="760"/>
      <c r="W347" s="760"/>
      <c r="X347" s="760"/>
      <c r="Y347" s="760"/>
      <c r="Z347" s="760"/>
      <c r="AA347" s="760"/>
      <c r="AB347" s="760"/>
      <c r="AC347" s="760"/>
      <c r="AD347" s="760"/>
      <c r="AE347" s="760"/>
      <c r="AF347" s="760"/>
      <c r="AG347" s="761"/>
      <c r="AH347" s="193"/>
    </row>
    <row r="348" spans="1:35" s="186" customFormat="1" ht="22.15" customHeight="1" thickBot="1">
      <c r="A348" s="186">
        <v>36</v>
      </c>
      <c r="B348" s="193"/>
      <c r="C348" s="756"/>
      <c r="D348" s="757"/>
      <c r="E348" s="757"/>
      <c r="F348" s="757"/>
      <c r="G348" s="762"/>
      <c r="H348" s="762"/>
      <c r="I348" s="762"/>
      <c r="J348" s="762"/>
      <c r="K348" s="762"/>
      <c r="L348" s="762"/>
      <c r="M348" s="762"/>
      <c r="N348" s="762"/>
      <c r="O348" s="762"/>
      <c r="P348" s="762"/>
      <c r="Q348" s="762"/>
      <c r="R348" s="762"/>
      <c r="S348" s="762"/>
      <c r="T348" s="762"/>
      <c r="U348" s="762"/>
      <c r="V348" s="762"/>
      <c r="W348" s="762"/>
      <c r="X348" s="762"/>
      <c r="Y348" s="762"/>
      <c r="Z348" s="762"/>
      <c r="AA348" s="762"/>
      <c r="AB348" s="762"/>
      <c r="AC348" s="762"/>
      <c r="AD348" s="762"/>
      <c r="AE348" s="762"/>
      <c r="AF348" s="762"/>
      <c r="AG348" s="763"/>
      <c r="AH348" s="193"/>
    </row>
    <row r="349" spans="1:35" s="186" customFormat="1" ht="22.15" customHeight="1">
      <c r="A349" s="186">
        <v>37</v>
      </c>
      <c r="B349" s="193"/>
      <c r="C349" s="193"/>
      <c r="D349" s="193"/>
      <c r="E349" s="193"/>
      <c r="F349" s="193"/>
      <c r="G349" s="193"/>
      <c r="H349" s="193"/>
      <c r="I349" s="193"/>
      <c r="J349" s="193"/>
      <c r="K349" s="193"/>
      <c r="L349" s="193"/>
      <c r="M349" s="193"/>
      <c r="N349" s="193"/>
      <c r="O349" s="193"/>
      <c r="P349" s="193"/>
      <c r="Q349" s="193"/>
      <c r="R349" s="193"/>
      <c r="S349" s="193"/>
      <c r="T349" s="193"/>
      <c r="U349" s="193"/>
      <c r="V349" s="193"/>
      <c r="W349" s="193"/>
      <c r="X349" s="193"/>
      <c r="Y349" s="193"/>
      <c r="Z349" s="193"/>
      <c r="AA349" s="193"/>
      <c r="AB349" s="193"/>
      <c r="AC349" s="193"/>
      <c r="AD349" s="193"/>
      <c r="AE349" s="193"/>
      <c r="AF349" s="193"/>
      <c r="AG349" s="193"/>
      <c r="AH349" s="193"/>
    </row>
    <row r="350" spans="1:35" s="186" customFormat="1" ht="22.15" customHeight="1" thickBot="1">
      <c r="A350" s="186">
        <v>38</v>
      </c>
      <c r="B350" s="192"/>
      <c r="C350" s="192"/>
      <c r="D350" s="192"/>
      <c r="E350" s="192"/>
      <c r="F350" s="192"/>
      <c r="G350" s="192"/>
      <c r="H350" s="192"/>
      <c r="I350" s="192"/>
      <c r="J350" s="192"/>
      <c r="K350" s="192"/>
      <c r="L350" s="192"/>
      <c r="M350" s="192"/>
      <c r="N350" s="192"/>
      <c r="O350" s="192"/>
      <c r="P350" s="192"/>
      <c r="Q350" s="192"/>
      <c r="R350" s="192"/>
      <c r="S350" s="192"/>
      <c r="T350" s="192"/>
      <c r="U350" s="192"/>
      <c r="V350" s="192"/>
      <c r="W350" s="192"/>
      <c r="X350" s="192"/>
      <c r="Y350" s="192"/>
      <c r="Z350" s="192"/>
      <c r="AA350" s="192"/>
      <c r="AB350" s="192"/>
      <c r="AC350" s="192"/>
      <c r="AD350" s="192"/>
      <c r="AE350" s="192"/>
      <c r="AF350" s="192"/>
      <c r="AG350" s="192"/>
      <c r="AH350" s="192"/>
    </row>
    <row r="351" spans="1:35" ht="22.15" customHeight="1" thickBot="1">
      <c r="A351" s="186">
        <v>39</v>
      </c>
      <c r="B351" s="736" t="s">
        <v>98</v>
      </c>
      <c r="C351" s="736"/>
      <c r="D351" s="736"/>
      <c r="E351" s="736"/>
      <c r="F351" s="736"/>
      <c r="G351" s="736"/>
      <c r="H351" s="736"/>
      <c r="I351" s="736"/>
      <c r="J351" s="736"/>
      <c r="K351" s="736"/>
      <c r="L351" s="736"/>
      <c r="M351" s="736"/>
      <c r="N351" s="736"/>
      <c r="O351" s="736"/>
      <c r="P351" s="736"/>
      <c r="Q351" s="736"/>
      <c r="R351" s="736"/>
      <c r="S351" s="736"/>
      <c r="T351" s="736"/>
      <c r="U351" s="736"/>
      <c r="V351" s="736"/>
      <c r="W351" s="736"/>
      <c r="X351" s="736"/>
      <c r="Y351" s="736"/>
      <c r="Z351" s="736"/>
      <c r="AA351" s="736"/>
      <c r="AB351" s="736"/>
      <c r="AC351" s="736"/>
      <c r="AD351" s="736"/>
      <c r="AE351" s="736"/>
      <c r="AF351" s="736"/>
      <c r="AG351" s="736"/>
      <c r="AH351" s="736"/>
      <c r="AI351" s="186"/>
    </row>
    <row r="352" spans="1:35" ht="20.100000000000001" customHeight="1">
      <c r="A352" s="186">
        <v>1</v>
      </c>
      <c r="B352" s="805" t="s">
        <v>155</v>
      </c>
      <c r="C352" s="806"/>
      <c r="D352" s="806"/>
      <c r="E352" s="806"/>
      <c r="F352" s="806"/>
      <c r="G352" s="806"/>
      <c r="H352" s="811" t="s">
        <v>98</v>
      </c>
      <c r="I352" s="812"/>
      <c r="J352" s="812"/>
      <c r="K352" s="812"/>
      <c r="L352" s="812"/>
      <c r="M352" s="812"/>
      <c r="N352" s="812"/>
      <c r="O352" s="812"/>
      <c r="P352" s="812"/>
      <c r="Q352" s="812"/>
      <c r="R352" s="812"/>
      <c r="S352" s="812"/>
      <c r="T352" s="812"/>
      <c r="U352" s="812"/>
      <c r="V352" s="812"/>
      <c r="W352" s="813"/>
      <c r="X352" s="817" t="s">
        <v>115</v>
      </c>
      <c r="Y352" s="817"/>
      <c r="Z352" s="817"/>
      <c r="AA352" s="817"/>
      <c r="AB352" s="817"/>
      <c r="AC352" s="818" t="s">
        <v>111</v>
      </c>
      <c r="AD352" s="818"/>
      <c r="AE352" s="818"/>
      <c r="AF352" s="818"/>
      <c r="AG352" s="818"/>
      <c r="AH352" s="819"/>
      <c r="AI352" s="186"/>
    </row>
    <row r="353" spans="1:35" ht="19.899999999999999" customHeight="1">
      <c r="A353" s="186">
        <v>2</v>
      </c>
      <c r="B353" s="807"/>
      <c r="C353" s="808"/>
      <c r="D353" s="808"/>
      <c r="E353" s="808"/>
      <c r="F353" s="808"/>
      <c r="G353" s="808"/>
      <c r="H353" s="814"/>
      <c r="I353" s="815"/>
      <c r="J353" s="815"/>
      <c r="K353" s="815"/>
      <c r="L353" s="815"/>
      <c r="M353" s="815"/>
      <c r="N353" s="815"/>
      <c r="O353" s="815"/>
      <c r="P353" s="815"/>
      <c r="Q353" s="815"/>
      <c r="R353" s="815"/>
      <c r="S353" s="815"/>
      <c r="T353" s="815"/>
      <c r="U353" s="815"/>
      <c r="V353" s="815"/>
      <c r="W353" s="816"/>
      <c r="X353" s="820" t="s">
        <v>856</v>
      </c>
      <c r="Y353" s="820"/>
      <c r="Z353" s="820"/>
      <c r="AA353" s="820"/>
      <c r="AB353" s="820"/>
      <c r="AC353" s="755" t="s">
        <v>102</v>
      </c>
      <c r="AD353" s="755"/>
      <c r="AE353" s="755"/>
      <c r="AF353" s="755"/>
      <c r="AG353" s="755"/>
      <c r="AH353" s="821"/>
      <c r="AI353" s="186"/>
    </row>
    <row r="354" spans="1:35" ht="19.899999999999999" customHeight="1">
      <c r="A354" s="186">
        <v>3</v>
      </c>
      <c r="B354" s="807"/>
      <c r="C354" s="808"/>
      <c r="D354" s="808"/>
      <c r="E354" s="808"/>
      <c r="F354" s="808"/>
      <c r="G354" s="808"/>
      <c r="H354" s="761" t="s">
        <v>109</v>
      </c>
      <c r="I354" s="767"/>
      <c r="J354" s="767"/>
      <c r="K354" s="767"/>
      <c r="L354" s="767"/>
      <c r="M354" s="767"/>
      <c r="N354" s="767"/>
      <c r="O354" s="767"/>
      <c r="P354" s="767"/>
      <c r="Q354" s="767"/>
      <c r="R354" s="767"/>
      <c r="S354" s="767"/>
      <c r="T354" s="767"/>
      <c r="U354" s="767"/>
      <c r="V354" s="767"/>
      <c r="W354" s="768"/>
      <c r="X354" s="820" t="s">
        <v>857</v>
      </c>
      <c r="Y354" s="820"/>
      <c r="Z354" s="820"/>
      <c r="AA354" s="820"/>
      <c r="AB354" s="820"/>
      <c r="AC354" s="822">
        <v>42991</v>
      </c>
      <c r="AD354" s="822"/>
      <c r="AE354" s="822"/>
      <c r="AF354" s="822"/>
      <c r="AG354" s="822"/>
      <c r="AH354" s="823"/>
      <c r="AI354" s="186"/>
    </row>
    <row r="355" spans="1:35" ht="20.100000000000001" customHeight="1" thickBot="1">
      <c r="A355" s="186">
        <v>4</v>
      </c>
      <c r="B355" s="809"/>
      <c r="C355" s="810"/>
      <c r="D355" s="810"/>
      <c r="E355" s="810"/>
      <c r="F355" s="810"/>
      <c r="G355" s="810"/>
      <c r="H355" s="763"/>
      <c r="I355" s="739"/>
      <c r="J355" s="739"/>
      <c r="K355" s="739"/>
      <c r="L355" s="739"/>
      <c r="M355" s="739"/>
      <c r="N355" s="739"/>
      <c r="O355" s="739"/>
      <c r="P355" s="739"/>
      <c r="Q355" s="739"/>
      <c r="R355" s="739"/>
      <c r="S355" s="739"/>
      <c r="T355" s="739"/>
      <c r="U355" s="739"/>
      <c r="V355" s="739"/>
      <c r="W355" s="740"/>
      <c r="X355" s="824" t="s">
        <v>858</v>
      </c>
      <c r="Y355" s="824"/>
      <c r="Z355" s="824"/>
      <c r="AA355" s="824"/>
      <c r="AB355" s="824"/>
      <c r="AC355" s="825" t="s">
        <v>859</v>
      </c>
      <c r="AD355" s="826"/>
      <c r="AE355" s="827" t="s">
        <v>860</v>
      </c>
      <c r="AF355" s="828"/>
      <c r="AG355" s="825" t="s">
        <v>861</v>
      </c>
      <c r="AH355" s="829"/>
      <c r="AI355" s="186"/>
    </row>
    <row r="356" spans="1:35" ht="22.15" customHeight="1" thickBot="1">
      <c r="A356" s="186">
        <v>5</v>
      </c>
      <c r="B356" s="188"/>
      <c r="C356" s="188"/>
      <c r="D356" s="188"/>
      <c r="E356" s="188"/>
      <c r="F356" s="188"/>
      <c r="G356" s="188"/>
      <c r="H356" s="188"/>
      <c r="I356" s="188"/>
      <c r="J356" s="188"/>
      <c r="K356" s="188"/>
      <c r="L356" s="188"/>
      <c r="M356" s="188"/>
      <c r="N356" s="188"/>
      <c r="O356" s="188"/>
      <c r="P356" s="188"/>
      <c r="Q356" s="188"/>
      <c r="R356" s="188"/>
      <c r="S356" s="188"/>
      <c r="T356" s="188"/>
      <c r="U356" s="188"/>
      <c r="V356" s="188"/>
      <c r="W356" s="188"/>
      <c r="X356" s="188"/>
      <c r="Y356" s="188"/>
      <c r="Z356" s="188"/>
      <c r="AA356" s="188"/>
      <c r="AB356" s="188"/>
      <c r="AC356" s="188"/>
      <c r="AD356" s="188"/>
      <c r="AE356" s="188"/>
      <c r="AF356" s="188"/>
      <c r="AG356" s="188"/>
      <c r="AH356" s="188"/>
      <c r="AI356" s="186"/>
    </row>
    <row r="357" spans="1:35" ht="22.15" customHeight="1">
      <c r="A357" s="186">
        <v>6</v>
      </c>
      <c r="B357" s="186"/>
      <c r="C357" s="752" t="s">
        <v>258</v>
      </c>
      <c r="D357" s="753"/>
      <c r="E357" s="753"/>
      <c r="F357" s="753"/>
      <c r="G357" s="794">
        <v>43018</v>
      </c>
      <c r="H357" s="795"/>
      <c r="I357" s="795"/>
      <c r="J357" s="795"/>
      <c r="K357" s="795"/>
      <c r="L357" s="795"/>
      <c r="M357" s="795"/>
      <c r="N357" s="795"/>
      <c r="O357" s="795"/>
      <c r="P357" s="795"/>
      <c r="Q357" s="795"/>
      <c r="R357" s="795"/>
      <c r="S357" s="795"/>
      <c r="T357" s="795"/>
      <c r="U357" s="795"/>
      <c r="V357" s="796"/>
      <c r="W357" s="779" t="s">
        <v>269</v>
      </c>
      <c r="X357" s="780"/>
      <c r="Y357" s="780"/>
      <c r="Z357" s="752"/>
      <c r="AA357" s="779" t="s">
        <v>270</v>
      </c>
      <c r="AB357" s="780"/>
      <c r="AC357" s="780"/>
      <c r="AD357" s="780"/>
      <c r="AE357" s="780"/>
      <c r="AF357" s="780"/>
      <c r="AG357" s="780"/>
      <c r="AH357" s="186"/>
      <c r="AI357" s="186"/>
    </row>
    <row r="358" spans="1:35" ht="22.15" customHeight="1" thickBot="1">
      <c r="A358" s="186">
        <v>7</v>
      </c>
      <c r="B358" s="186"/>
      <c r="C358" s="756" t="s">
        <v>261</v>
      </c>
      <c r="D358" s="757"/>
      <c r="E358" s="757"/>
      <c r="F358" s="757"/>
      <c r="G358" s="797" t="s">
        <v>260</v>
      </c>
      <c r="H358" s="797"/>
      <c r="I358" s="797"/>
      <c r="J358" s="797"/>
      <c r="K358" s="797"/>
      <c r="L358" s="797"/>
      <c r="M358" s="797"/>
      <c r="N358" s="797"/>
      <c r="O358" s="797"/>
      <c r="P358" s="797"/>
      <c r="Q358" s="797"/>
      <c r="R358" s="797"/>
      <c r="S358" s="797"/>
      <c r="T358" s="797"/>
      <c r="U358" s="797"/>
      <c r="V358" s="797"/>
      <c r="W358" s="797"/>
      <c r="X358" s="797"/>
      <c r="Y358" s="797"/>
      <c r="Z358" s="797"/>
      <c r="AA358" s="797"/>
      <c r="AB358" s="797"/>
      <c r="AC358" s="797"/>
      <c r="AD358" s="797"/>
      <c r="AE358" s="797"/>
      <c r="AF358" s="797"/>
      <c r="AG358" s="798"/>
      <c r="AH358" s="186"/>
      <c r="AI358" s="186"/>
    </row>
    <row r="359" spans="1:35" ht="22.15" customHeight="1" thickBot="1">
      <c r="A359" s="186">
        <v>8</v>
      </c>
      <c r="B359" s="186"/>
      <c r="C359" s="186"/>
      <c r="D359" s="186"/>
      <c r="E359" s="186"/>
      <c r="F359" s="186"/>
      <c r="G359" s="186"/>
      <c r="H359" s="186"/>
      <c r="I359" s="186"/>
      <c r="J359" s="186"/>
      <c r="K359" s="186"/>
      <c r="L359" s="186"/>
      <c r="M359" s="186"/>
      <c r="N359" s="186"/>
      <c r="O359" s="186"/>
      <c r="P359" s="186"/>
      <c r="Q359" s="186"/>
      <c r="R359" s="186"/>
      <c r="S359" s="186"/>
      <c r="T359" s="186"/>
      <c r="U359" s="186"/>
      <c r="V359" s="186"/>
      <c r="W359" s="186"/>
      <c r="X359" s="186"/>
      <c r="Y359" s="186"/>
      <c r="Z359" s="186"/>
      <c r="AA359" s="186"/>
      <c r="AB359" s="186"/>
      <c r="AC359" s="186"/>
      <c r="AD359" s="186"/>
      <c r="AE359" s="186"/>
      <c r="AF359" s="186"/>
      <c r="AG359" s="186"/>
      <c r="AH359" s="186"/>
      <c r="AI359" s="186"/>
    </row>
    <row r="360" spans="1:35" ht="22.15" customHeight="1">
      <c r="A360" s="186">
        <v>9</v>
      </c>
      <c r="B360" s="186"/>
      <c r="C360" s="752" t="s">
        <v>262</v>
      </c>
      <c r="D360" s="753"/>
      <c r="E360" s="753"/>
      <c r="F360" s="753"/>
      <c r="G360" s="799" t="s">
        <v>2635</v>
      </c>
      <c r="H360" s="799"/>
      <c r="I360" s="799"/>
      <c r="J360" s="799"/>
      <c r="K360" s="799"/>
      <c r="L360" s="799"/>
      <c r="M360" s="799"/>
      <c r="N360" s="799"/>
      <c r="O360" s="799"/>
      <c r="P360" s="799"/>
      <c r="Q360" s="799"/>
      <c r="R360" s="799"/>
      <c r="S360" s="799"/>
      <c r="T360" s="799"/>
      <c r="U360" s="799"/>
      <c r="V360" s="799"/>
      <c r="W360" s="799"/>
      <c r="X360" s="799"/>
      <c r="Y360" s="799"/>
      <c r="Z360" s="799"/>
      <c r="AA360" s="799"/>
      <c r="AB360" s="799"/>
      <c r="AC360" s="799"/>
      <c r="AD360" s="799"/>
      <c r="AE360" s="799"/>
      <c r="AF360" s="799"/>
      <c r="AG360" s="800"/>
      <c r="AH360" s="186"/>
      <c r="AI360" s="186"/>
    </row>
    <row r="361" spans="1:35" ht="22.15" customHeight="1">
      <c r="A361" s="186">
        <v>10</v>
      </c>
      <c r="B361" s="186"/>
      <c r="C361" s="754"/>
      <c r="D361" s="755"/>
      <c r="E361" s="755"/>
      <c r="F361" s="755"/>
      <c r="G361" s="801" t="s">
        <v>2636</v>
      </c>
      <c r="H361" s="801"/>
      <c r="I361" s="801"/>
      <c r="J361" s="801"/>
      <c r="K361" s="801"/>
      <c r="L361" s="801"/>
      <c r="M361" s="801"/>
      <c r="N361" s="801"/>
      <c r="O361" s="801"/>
      <c r="P361" s="801"/>
      <c r="Q361" s="801"/>
      <c r="R361" s="801"/>
      <c r="S361" s="801"/>
      <c r="T361" s="801"/>
      <c r="U361" s="801"/>
      <c r="V361" s="801"/>
      <c r="W361" s="801"/>
      <c r="X361" s="801"/>
      <c r="Y361" s="801"/>
      <c r="Z361" s="801"/>
      <c r="AA361" s="801"/>
      <c r="AB361" s="801"/>
      <c r="AC361" s="801"/>
      <c r="AD361" s="801"/>
      <c r="AE361" s="801"/>
      <c r="AF361" s="801"/>
      <c r="AG361" s="802"/>
      <c r="AH361" s="186"/>
      <c r="AI361" s="186"/>
    </row>
    <row r="362" spans="1:35" ht="22.15" customHeight="1">
      <c r="A362" s="186">
        <v>11</v>
      </c>
      <c r="B362" s="190"/>
      <c r="C362" s="754"/>
      <c r="D362" s="755"/>
      <c r="E362" s="755"/>
      <c r="F362" s="755"/>
      <c r="G362" s="801"/>
      <c r="H362" s="801"/>
      <c r="I362" s="801"/>
      <c r="J362" s="801"/>
      <c r="K362" s="801"/>
      <c r="L362" s="801"/>
      <c r="M362" s="801"/>
      <c r="N362" s="801"/>
      <c r="O362" s="801"/>
      <c r="P362" s="801"/>
      <c r="Q362" s="801"/>
      <c r="R362" s="801"/>
      <c r="S362" s="801"/>
      <c r="T362" s="801"/>
      <c r="U362" s="801"/>
      <c r="V362" s="801"/>
      <c r="W362" s="801"/>
      <c r="X362" s="801"/>
      <c r="Y362" s="801"/>
      <c r="Z362" s="801"/>
      <c r="AA362" s="801"/>
      <c r="AB362" s="801"/>
      <c r="AC362" s="801"/>
      <c r="AD362" s="801"/>
      <c r="AE362" s="801"/>
      <c r="AF362" s="801"/>
      <c r="AG362" s="802"/>
      <c r="AH362" s="190"/>
      <c r="AI362" s="186"/>
    </row>
    <row r="363" spans="1:35" ht="22.15" customHeight="1" thickBot="1">
      <c r="A363" s="186">
        <v>12</v>
      </c>
      <c r="B363" s="186"/>
      <c r="C363" s="756"/>
      <c r="D363" s="757"/>
      <c r="E363" s="757"/>
      <c r="F363" s="757"/>
      <c r="G363" s="803"/>
      <c r="H363" s="803"/>
      <c r="I363" s="803"/>
      <c r="J363" s="803"/>
      <c r="K363" s="803"/>
      <c r="L363" s="803"/>
      <c r="M363" s="803"/>
      <c r="N363" s="803"/>
      <c r="O363" s="803"/>
      <c r="P363" s="803"/>
      <c r="Q363" s="803"/>
      <c r="R363" s="803"/>
      <c r="S363" s="803"/>
      <c r="T363" s="803"/>
      <c r="U363" s="803"/>
      <c r="V363" s="803"/>
      <c r="W363" s="803"/>
      <c r="X363" s="803"/>
      <c r="Y363" s="803"/>
      <c r="Z363" s="803"/>
      <c r="AA363" s="803"/>
      <c r="AB363" s="803"/>
      <c r="AC363" s="803"/>
      <c r="AD363" s="803"/>
      <c r="AE363" s="803"/>
      <c r="AF363" s="803"/>
      <c r="AG363" s="804"/>
      <c r="AH363" s="186"/>
      <c r="AI363" s="186"/>
    </row>
    <row r="364" spans="1:35" ht="22.15" customHeight="1" thickBot="1">
      <c r="A364" s="186">
        <v>13</v>
      </c>
      <c r="B364" s="186"/>
      <c r="C364" s="186"/>
      <c r="D364" s="193"/>
      <c r="E364" s="193"/>
      <c r="F364" s="193"/>
      <c r="G364" s="193"/>
      <c r="H364" s="186"/>
      <c r="I364" s="186"/>
      <c r="J364" s="186"/>
      <c r="K364" s="186"/>
      <c r="L364" s="186"/>
      <c r="M364" s="186"/>
      <c r="N364" s="186"/>
      <c r="O364" s="186"/>
      <c r="P364" s="186"/>
      <c r="Q364" s="186"/>
      <c r="R364" s="186"/>
      <c r="S364" s="186"/>
      <c r="T364" s="186"/>
      <c r="U364" s="186"/>
      <c r="V364" s="186"/>
      <c r="W364" s="186"/>
      <c r="X364" s="186"/>
      <c r="Y364" s="186"/>
      <c r="Z364" s="186"/>
      <c r="AA364" s="186"/>
      <c r="AB364" s="186"/>
      <c r="AC364" s="194"/>
      <c r="AD364" s="194"/>
      <c r="AE364" s="194"/>
      <c r="AF364" s="194"/>
      <c r="AG364" s="186"/>
      <c r="AH364" s="186"/>
      <c r="AI364" s="186"/>
    </row>
    <row r="365" spans="1:35" ht="22.15" customHeight="1">
      <c r="A365" s="186">
        <v>14</v>
      </c>
      <c r="B365" s="186"/>
      <c r="C365" s="737" t="s">
        <v>263</v>
      </c>
      <c r="D365" s="737"/>
      <c r="E365" s="737"/>
      <c r="F365" s="738"/>
      <c r="G365" s="779" t="s">
        <v>266</v>
      </c>
      <c r="H365" s="780"/>
      <c r="I365" s="780"/>
      <c r="J365" s="780"/>
      <c r="K365" s="780"/>
      <c r="L365" s="780"/>
      <c r="M365" s="780"/>
      <c r="N365" s="780"/>
      <c r="O365" s="780"/>
      <c r="P365" s="780"/>
      <c r="Q365" s="780"/>
      <c r="R365" s="780"/>
      <c r="S365" s="780"/>
      <c r="T365" s="780"/>
      <c r="U365" s="780"/>
      <c r="V365" s="780"/>
      <c r="W365" s="780"/>
      <c r="X365" s="780"/>
      <c r="Y365" s="780"/>
      <c r="Z365" s="780"/>
      <c r="AA365" s="752"/>
      <c r="AB365" s="779" t="s">
        <v>272</v>
      </c>
      <c r="AC365" s="780"/>
      <c r="AD365" s="752"/>
      <c r="AE365" s="781" t="s">
        <v>267</v>
      </c>
      <c r="AF365" s="782"/>
      <c r="AG365" s="782"/>
      <c r="AH365" s="186"/>
      <c r="AI365" s="186"/>
    </row>
    <row r="366" spans="1:35" ht="22.15" customHeight="1">
      <c r="A366" s="186">
        <v>15</v>
      </c>
      <c r="B366" s="186"/>
      <c r="C366" s="767"/>
      <c r="D366" s="767"/>
      <c r="E366" s="767"/>
      <c r="F366" s="768"/>
      <c r="G366" s="764" t="s">
        <v>2637</v>
      </c>
      <c r="H366" s="765"/>
      <c r="I366" s="765"/>
      <c r="J366" s="765"/>
      <c r="K366" s="765"/>
      <c r="L366" s="765"/>
      <c r="M366" s="765"/>
      <c r="N366" s="765"/>
      <c r="O366" s="765"/>
      <c r="P366" s="765"/>
      <c r="Q366" s="765"/>
      <c r="R366" s="765"/>
      <c r="S366" s="765"/>
      <c r="T366" s="765"/>
      <c r="U366" s="765"/>
      <c r="V366" s="765"/>
      <c r="W366" s="765"/>
      <c r="X366" s="765"/>
      <c r="Y366" s="765"/>
      <c r="Z366" s="765"/>
      <c r="AA366" s="766"/>
      <c r="AB366" s="783" t="s">
        <v>2638</v>
      </c>
      <c r="AC366" s="784"/>
      <c r="AD366" s="785"/>
      <c r="AE366" s="786"/>
      <c r="AF366" s="787"/>
      <c r="AG366" s="787"/>
      <c r="AH366" s="186"/>
      <c r="AI366" s="186"/>
    </row>
    <row r="367" spans="1:35" ht="22.15" customHeight="1">
      <c r="A367" s="186">
        <v>16</v>
      </c>
      <c r="B367" s="186"/>
      <c r="C367" s="767"/>
      <c r="D367" s="767"/>
      <c r="E367" s="767"/>
      <c r="F367" s="768"/>
      <c r="G367" s="788" t="s">
        <v>2639</v>
      </c>
      <c r="H367" s="789"/>
      <c r="I367" s="789"/>
      <c r="J367" s="789"/>
      <c r="K367" s="789"/>
      <c r="L367" s="789"/>
      <c r="M367" s="789"/>
      <c r="N367" s="789"/>
      <c r="O367" s="789"/>
      <c r="P367" s="789"/>
      <c r="Q367" s="789"/>
      <c r="R367" s="789"/>
      <c r="S367" s="789"/>
      <c r="T367" s="789"/>
      <c r="U367" s="789"/>
      <c r="V367" s="789"/>
      <c r="W367" s="789"/>
      <c r="X367" s="789"/>
      <c r="Y367" s="789"/>
      <c r="Z367" s="789"/>
      <c r="AA367" s="790"/>
      <c r="AB367" s="761" t="s">
        <v>2640</v>
      </c>
      <c r="AC367" s="767"/>
      <c r="AD367" s="768"/>
      <c r="AE367" s="769"/>
      <c r="AF367" s="770"/>
      <c r="AG367" s="770"/>
      <c r="AH367" s="186"/>
      <c r="AI367" s="186"/>
    </row>
    <row r="368" spans="1:35" ht="22.15" customHeight="1">
      <c r="A368" s="186">
        <v>17</v>
      </c>
      <c r="B368" s="186"/>
      <c r="C368" s="767"/>
      <c r="D368" s="767"/>
      <c r="E368" s="767"/>
      <c r="F368" s="768"/>
      <c r="G368" s="788" t="s">
        <v>2647</v>
      </c>
      <c r="H368" s="789"/>
      <c r="I368" s="789"/>
      <c r="J368" s="789"/>
      <c r="K368" s="789"/>
      <c r="L368" s="789"/>
      <c r="M368" s="789"/>
      <c r="N368" s="789"/>
      <c r="O368" s="789"/>
      <c r="P368" s="789"/>
      <c r="Q368" s="789"/>
      <c r="R368" s="789"/>
      <c r="S368" s="789"/>
      <c r="T368" s="789"/>
      <c r="U368" s="789"/>
      <c r="V368" s="789"/>
      <c r="W368" s="789"/>
      <c r="X368" s="789"/>
      <c r="Y368" s="789"/>
      <c r="Z368" s="789"/>
      <c r="AA368" s="790"/>
      <c r="AB368" s="761" t="s">
        <v>2648</v>
      </c>
      <c r="AC368" s="767"/>
      <c r="AD368" s="768"/>
      <c r="AE368" s="769"/>
      <c r="AF368" s="770"/>
      <c r="AG368" s="770"/>
      <c r="AH368" s="186"/>
      <c r="AI368" s="186"/>
    </row>
    <row r="369" spans="1:35" ht="22.15" customHeight="1">
      <c r="A369" s="186">
        <v>18</v>
      </c>
      <c r="B369" s="186"/>
      <c r="C369" s="767"/>
      <c r="D369" s="767"/>
      <c r="E369" s="767"/>
      <c r="F369" s="768"/>
      <c r="G369" s="788" t="s">
        <v>2649</v>
      </c>
      <c r="H369" s="789"/>
      <c r="I369" s="789"/>
      <c r="J369" s="789"/>
      <c r="K369" s="789"/>
      <c r="L369" s="789"/>
      <c r="M369" s="789"/>
      <c r="N369" s="789"/>
      <c r="O369" s="789"/>
      <c r="P369" s="789"/>
      <c r="Q369" s="789"/>
      <c r="R369" s="789"/>
      <c r="S369" s="789"/>
      <c r="T369" s="789"/>
      <c r="U369" s="789"/>
      <c r="V369" s="789"/>
      <c r="W369" s="789"/>
      <c r="X369" s="789"/>
      <c r="Y369" s="789"/>
      <c r="Z369" s="789"/>
      <c r="AA369" s="790"/>
      <c r="AB369" s="761" t="s">
        <v>2650</v>
      </c>
      <c r="AC369" s="767"/>
      <c r="AD369" s="768"/>
      <c r="AE369" s="769"/>
      <c r="AF369" s="770"/>
      <c r="AG369" s="770"/>
      <c r="AH369" s="186"/>
      <c r="AI369" s="186"/>
    </row>
    <row r="370" spans="1:35" ht="22.15" customHeight="1">
      <c r="A370" s="186">
        <v>19</v>
      </c>
      <c r="B370" s="186"/>
      <c r="C370" s="767"/>
      <c r="D370" s="767"/>
      <c r="E370" s="767"/>
      <c r="F370" s="768"/>
      <c r="G370" s="791" t="s">
        <v>2651</v>
      </c>
      <c r="H370" s="792"/>
      <c r="I370" s="792"/>
      <c r="J370" s="792"/>
      <c r="K370" s="792"/>
      <c r="L370" s="792"/>
      <c r="M370" s="792"/>
      <c r="N370" s="792"/>
      <c r="O370" s="792"/>
      <c r="P370" s="792"/>
      <c r="Q370" s="792"/>
      <c r="R370" s="792"/>
      <c r="S370" s="792"/>
      <c r="T370" s="792"/>
      <c r="U370" s="792"/>
      <c r="V370" s="792"/>
      <c r="W370" s="792"/>
      <c r="X370" s="792"/>
      <c r="Y370" s="792"/>
      <c r="Z370" s="792"/>
      <c r="AA370" s="793"/>
      <c r="AB370" s="761" t="s">
        <v>2652</v>
      </c>
      <c r="AC370" s="767"/>
      <c r="AD370" s="768"/>
      <c r="AE370" s="769"/>
      <c r="AF370" s="770"/>
      <c r="AG370" s="770"/>
      <c r="AH370" s="186"/>
      <c r="AI370" s="186"/>
    </row>
    <row r="371" spans="1:35" ht="22.15" customHeight="1">
      <c r="A371" s="186">
        <v>20</v>
      </c>
      <c r="B371" s="186"/>
      <c r="C371" s="767"/>
      <c r="D371" s="767"/>
      <c r="E371" s="767"/>
      <c r="F371" s="768"/>
      <c r="G371" s="791"/>
      <c r="H371" s="792"/>
      <c r="I371" s="792"/>
      <c r="J371" s="792"/>
      <c r="K371" s="792"/>
      <c r="L371" s="792"/>
      <c r="M371" s="792"/>
      <c r="N371" s="792"/>
      <c r="O371" s="792"/>
      <c r="P371" s="792"/>
      <c r="Q371" s="792"/>
      <c r="R371" s="792"/>
      <c r="S371" s="792"/>
      <c r="T371" s="792"/>
      <c r="U371" s="792"/>
      <c r="V371" s="792"/>
      <c r="W371" s="792"/>
      <c r="X371" s="792"/>
      <c r="Y371" s="792"/>
      <c r="Z371" s="792"/>
      <c r="AA371" s="793"/>
      <c r="AB371" s="761"/>
      <c r="AC371" s="767"/>
      <c r="AD371" s="768"/>
      <c r="AE371" s="769"/>
      <c r="AF371" s="770"/>
      <c r="AG371" s="770"/>
      <c r="AH371" s="186"/>
      <c r="AI371" s="186"/>
    </row>
    <row r="372" spans="1:35" ht="22.15" customHeight="1">
      <c r="A372" s="186">
        <v>21</v>
      </c>
      <c r="B372" s="186"/>
      <c r="C372" s="767"/>
      <c r="D372" s="767"/>
      <c r="E372" s="767"/>
      <c r="F372" s="768"/>
      <c r="G372" s="776" t="s">
        <v>2654</v>
      </c>
      <c r="H372" s="777"/>
      <c r="I372" s="777"/>
      <c r="J372" s="777"/>
      <c r="K372" s="777"/>
      <c r="L372" s="777"/>
      <c r="M372" s="777"/>
      <c r="N372" s="777"/>
      <c r="O372" s="777"/>
      <c r="P372" s="777"/>
      <c r="Q372" s="777"/>
      <c r="R372" s="777"/>
      <c r="S372" s="777"/>
      <c r="T372" s="777"/>
      <c r="U372" s="777"/>
      <c r="V372" s="777"/>
      <c r="W372" s="777"/>
      <c r="X372" s="777"/>
      <c r="Y372" s="777"/>
      <c r="Z372" s="777"/>
      <c r="AA372" s="778"/>
      <c r="AB372" s="761" t="s">
        <v>2653</v>
      </c>
      <c r="AC372" s="767"/>
      <c r="AD372" s="768"/>
      <c r="AE372" s="769"/>
      <c r="AF372" s="770"/>
      <c r="AG372" s="770"/>
      <c r="AH372" s="186"/>
      <c r="AI372" s="186"/>
    </row>
    <row r="373" spans="1:35" ht="22.15" customHeight="1">
      <c r="A373" s="186">
        <v>22</v>
      </c>
      <c r="B373" s="186"/>
      <c r="C373" s="767"/>
      <c r="D373" s="767"/>
      <c r="E373" s="767"/>
      <c r="F373" s="768"/>
      <c r="G373" s="776"/>
      <c r="H373" s="777"/>
      <c r="I373" s="777"/>
      <c r="J373" s="777"/>
      <c r="K373" s="777"/>
      <c r="L373" s="777"/>
      <c r="M373" s="777"/>
      <c r="N373" s="777"/>
      <c r="O373" s="777"/>
      <c r="P373" s="777"/>
      <c r="Q373" s="777"/>
      <c r="R373" s="777"/>
      <c r="S373" s="777"/>
      <c r="T373" s="777"/>
      <c r="U373" s="777"/>
      <c r="V373" s="777"/>
      <c r="W373" s="777"/>
      <c r="X373" s="777"/>
      <c r="Y373" s="777"/>
      <c r="Z373" s="777"/>
      <c r="AA373" s="778"/>
      <c r="AB373" s="761"/>
      <c r="AC373" s="767"/>
      <c r="AD373" s="768"/>
      <c r="AE373" s="769"/>
      <c r="AF373" s="770"/>
      <c r="AG373" s="770"/>
      <c r="AH373" s="186"/>
      <c r="AI373" s="186"/>
    </row>
    <row r="374" spans="1:35" ht="22.15" customHeight="1">
      <c r="A374" s="186">
        <v>23</v>
      </c>
      <c r="C374" s="767"/>
      <c r="D374" s="767"/>
      <c r="E374" s="767"/>
      <c r="F374" s="768"/>
      <c r="G374" s="764"/>
      <c r="H374" s="765"/>
      <c r="I374" s="765"/>
      <c r="J374" s="765"/>
      <c r="K374" s="765"/>
      <c r="L374" s="765"/>
      <c r="M374" s="765"/>
      <c r="N374" s="765"/>
      <c r="O374" s="765"/>
      <c r="P374" s="765"/>
      <c r="Q374" s="765"/>
      <c r="R374" s="765"/>
      <c r="S374" s="765"/>
      <c r="T374" s="765"/>
      <c r="U374" s="765"/>
      <c r="V374" s="765"/>
      <c r="W374" s="765"/>
      <c r="X374" s="765"/>
      <c r="Y374" s="765"/>
      <c r="Z374" s="765"/>
      <c r="AA374" s="766"/>
      <c r="AB374" s="761"/>
      <c r="AC374" s="767"/>
      <c r="AD374" s="768"/>
      <c r="AE374" s="769"/>
      <c r="AF374" s="770"/>
      <c r="AG374" s="770"/>
    </row>
    <row r="375" spans="1:35" ht="22.15" customHeight="1">
      <c r="A375" s="186">
        <v>24</v>
      </c>
      <c r="B375" s="186"/>
      <c r="C375" s="767"/>
      <c r="D375" s="767"/>
      <c r="E375" s="767"/>
      <c r="F375" s="768"/>
      <c r="G375" s="764"/>
      <c r="H375" s="765"/>
      <c r="I375" s="765"/>
      <c r="J375" s="765"/>
      <c r="K375" s="765"/>
      <c r="L375" s="765"/>
      <c r="M375" s="765"/>
      <c r="N375" s="765"/>
      <c r="O375" s="765"/>
      <c r="P375" s="765"/>
      <c r="Q375" s="765"/>
      <c r="R375" s="765"/>
      <c r="S375" s="765"/>
      <c r="T375" s="765"/>
      <c r="U375" s="765"/>
      <c r="V375" s="765"/>
      <c r="W375" s="765"/>
      <c r="X375" s="765"/>
      <c r="Y375" s="765"/>
      <c r="Z375" s="765"/>
      <c r="AA375" s="766"/>
      <c r="AB375" s="761"/>
      <c r="AC375" s="767"/>
      <c r="AD375" s="768"/>
      <c r="AE375" s="769"/>
      <c r="AF375" s="770"/>
      <c r="AG375" s="770"/>
      <c r="AH375" s="186"/>
      <c r="AI375" s="186"/>
    </row>
    <row r="376" spans="1:35" ht="22.15" customHeight="1">
      <c r="A376" s="186">
        <v>25</v>
      </c>
      <c r="B376" s="186"/>
      <c r="C376" s="767"/>
      <c r="D376" s="767"/>
      <c r="E376" s="767"/>
      <c r="F376" s="768"/>
      <c r="G376" s="764"/>
      <c r="H376" s="765"/>
      <c r="I376" s="765"/>
      <c r="J376" s="765"/>
      <c r="K376" s="765"/>
      <c r="L376" s="765"/>
      <c r="M376" s="765"/>
      <c r="N376" s="765"/>
      <c r="O376" s="765"/>
      <c r="P376" s="765"/>
      <c r="Q376" s="765"/>
      <c r="R376" s="765"/>
      <c r="S376" s="765"/>
      <c r="T376" s="765"/>
      <c r="U376" s="765"/>
      <c r="V376" s="765"/>
      <c r="W376" s="765"/>
      <c r="X376" s="765"/>
      <c r="Y376" s="765"/>
      <c r="Z376" s="765"/>
      <c r="AA376" s="766"/>
      <c r="AB376" s="761"/>
      <c r="AC376" s="767"/>
      <c r="AD376" s="768"/>
      <c r="AE376" s="769"/>
      <c r="AF376" s="770"/>
      <c r="AG376" s="770"/>
      <c r="AH376" s="186"/>
      <c r="AI376" s="186"/>
    </row>
    <row r="377" spans="1:35" ht="22.15" customHeight="1">
      <c r="A377" s="186">
        <v>26</v>
      </c>
      <c r="B377" s="186"/>
      <c r="C377" s="767"/>
      <c r="D377" s="767"/>
      <c r="E377" s="767"/>
      <c r="F377" s="768"/>
      <c r="G377" s="764"/>
      <c r="H377" s="765"/>
      <c r="I377" s="765"/>
      <c r="J377" s="765"/>
      <c r="K377" s="765"/>
      <c r="L377" s="765"/>
      <c r="M377" s="765"/>
      <c r="N377" s="765"/>
      <c r="O377" s="765"/>
      <c r="P377" s="765"/>
      <c r="Q377" s="765"/>
      <c r="R377" s="765"/>
      <c r="S377" s="765"/>
      <c r="T377" s="765"/>
      <c r="U377" s="765"/>
      <c r="V377" s="765"/>
      <c r="W377" s="765"/>
      <c r="X377" s="765"/>
      <c r="Y377" s="765"/>
      <c r="Z377" s="765"/>
      <c r="AA377" s="766"/>
      <c r="AB377" s="761"/>
      <c r="AC377" s="767"/>
      <c r="AD377" s="768"/>
      <c r="AE377" s="769"/>
      <c r="AF377" s="770"/>
      <c r="AG377" s="770"/>
      <c r="AH377" s="186"/>
      <c r="AI377" s="186"/>
    </row>
    <row r="378" spans="1:35" ht="22.15" customHeight="1" thickBot="1">
      <c r="A378" s="186">
        <v>27</v>
      </c>
      <c r="B378" s="186"/>
      <c r="C378" s="739"/>
      <c r="D378" s="739"/>
      <c r="E378" s="739"/>
      <c r="F378" s="740"/>
      <c r="G378" s="771"/>
      <c r="H378" s="772"/>
      <c r="I378" s="772"/>
      <c r="J378" s="772"/>
      <c r="K378" s="772"/>
      <c r="L378" s="772"/>
      <c r="M378" s="772"/>
      <c r="N378" s="772"/>
      <c r="O378" s="772"/>
      <c r="P378" s="772"/>
      <c r="Q378" s="772"/>
      <c r="R378" s="772"/>
      <c r="S378" s="772"/>
      <c r="T378" s="772"/>
      <c r="U378" s="772"/>
      <c r="V378" s="772"/>
      <c r="W378" s="772"/>
      <c r="X378" s="772"/>
      <c r="Y378" s="772"/>
      <c r="Z378" s="772"/>
      <c r="AA378" s="773"/>
      <c r="AB378" s="763"/>
      <c r="AC378" s="739"/>
      <c r="AD378" s="740"/>
      <c r="AE378" s="774"/>
      <c r="AF378" s="775"/>
      <c r="AG378" s="775"/>
      <c r="AH378" s="186"/>
      <c r="AI378" s="186"/>
    </row>
    <row r="379" spans="1:35" ht="22.15" customHeight="1" thickBot="1">
      <c r="A379" s="186">
        <v>28</v>
      </c>
      <c r="C379" s="186"/>
      <c r="D379" s="186"/>
      <c r="E379" s="186"/>
      <c r="F379" s="186"/>
      <c r="G379" s="186"/>
      <c r="H379" s="195"/>
      <c r="I379" s="195"/>
      <c r="J379" s="195"/>
      <c r="K379" s="195"/>
      <c r="L379" s="195"/>
      <c r="M379" s="195"/>
      <c r="N379" s="195"/>
      <c r="O379" s="195"/>
      <c r="P379" s="195"/>
      <c r="Q379" s="195"/>
      <c r="R379" s="195"/>
      <c r="S379" s="195"/>
      <c r="T379" s="195"/>
      <c r="U379" s="195"/>
      <c r="V379" s="195"/>
      <c r="W379" s="195"/>
      <c r="X379" s="195"/>
      <c r="Y379" s="195"/>
      <c r="Z379" s="195"/>
      <c r="AA379" s="195"/>
      <c r="AB379" s="195"/>
      <c r="AC379" s="186"/>
      <c r="AD379" s="186"/>
      <c r="AE379" s="186"/>
      <c r="AF379" s="186"/>
      <c r="AG379" s="186"/>
    </row>
    <row r="380" spans="1:35" ht="22.15" customHeight="1">
      <c r="A380" s="186">
        <v>29</v>
      </c>
      <c r="C380" s="737" t="s">
        <v>265</v>
      </c>
      <c r="D380" s="737"/>
      <c r="E380" s="737"/>
      <c r="F380" s="738"/>
      <c r="G380" s="741" t="s">
        <v>266</v>
      </c>
      <c r="H380" s="742"/>
      <c r="I380" s="742"/>
      <c r="J380" s="742"/>
      <c r="K380" s="742"/>
      <c r="L380" s="742"/>
      <c r="M380" s="742"/>
      <c r="N380" s="742"/>
      <c r="O380" s="742"/>
      <c r="P380" s="742"/>
      <c r="Q380" s="742"/>
      <c r="R380" s="742"/>
      <c r="S380" s="742"/>
      <c r="T380" s="742"/>
      <c r="U380" s="742"/>
      <c r="V380" s="742"/>
      <c r="W380" s="742"/>
      <c r="X380" s="742"/>
      <c r="Y380" s="743"/>
      <c r="Z380" s="744" t="s">
        <v>268</v>
      </c>
      <c r="AA380" s="742"/>
      <c r="AB380" s="742"/>
      <c r="AC380" s="742"/>
      <c r="AD380" s="742"/>
      <c r="AE380" s="742"/>
      <c r="AF380" s="742"/>
      <c r="AG380" s="745"/>
    </row>
    <row r="381" spans="1:35" ht="22.15" customHeight="1" thickBot="1">
      <c r="A381" s="186">
        <v>30</v>
      </c>
      <c r="C381" s="739"/>
      <c r="D381" s="739"/>
      <c r="E381" s="739"/>
      <c r="F381" s="740"/>
      <c r="G381" s="746" t="s">
        <v>2655</v>
      </c>
      <c r="H381" s="747"/>
      <c r="I381" s="747"/>
      <c r="J381" s="747"/>
      <c r="K381" s="747"/>
      <c r="L381" s="747"/>
      <c r="M381" s="747"/>
      <c r="N381" s="747"/>
      <c r="O381" s="747"/>
      <c r="P381" s="747"/>
      <c r="Q381" s="747"/>
      <c r="R381" s="747"/>
      <c r="S381" s="747"/>
      <c r="T381" s="747"/>
      <c r="U381" s="747"/>
      <c r="V381" s="747"/>
      <c r="W381" s="747"/>
      <c r="X381" s="747"/>
      <c r="Y381" s="748"/>
      <c r="Z381" s="749"/>
      <c r="AA381" s="750"/>
      <c r="AB381" s="750"/>
      <c r="AC381" s="750"/>
      <c r="AD381" s="750"/>
      <c r="AE381" s="750"/>
      <c r="AF381" s="750"/>
      <c r="AG381" s="751"/>
    </row>
    <row r="382" spans="1:35" ht="22.15" customHeight="1" thickBot="1">
      <c r="A382" s="186">
        <v>31</v>
      </c>
      <c r="B382" s="186"/>
      <c r="C382" s="186"/>
      <c r="D382" s="186"/>
      <c r="E382" s="186"/>
      <c r="F382" s="186"/>
      <c r="G382" s="186"/>
      <c r="H382" s="186"/>
      <c r="I382" s="186"/>
      <c r="J382" s="186"/>
      <c r="K382" s="186"/>
      <c r="L382" s="186"/>
      <c r="M382" s="186"/>
      <c r="N382" s="186"/>
      <c r="O382" s="186"/>
      <c r="P382" s="186"/>
      <c r="Q382" s="186"/>
      <c r="R382" s="186"/>
      <c r="S382" s="186"/>
      <c r="T382" s="186"/>
      <c r="U382" s="186"/>
      <c r="V382" s="186"/>
      <c r="W382" s="186"/>
      <c r="X382" s="186"/>
      <c r="Y382" s="186"/>
      <c r="Z382" s="186"/>
      <c r="AA382" s="186"/>
      <c r="AB382" s="186"/>
      <c r="AC382" s="186"/>
      <c r="AD382" s="186"/>
      <c r="AE382" s="186"/>
      <c r="AF382" s="186"/>
      <c r="AG382" s="186"/>
      <c r="AH382" s="186"/>
      <c r="AI382" s="186"/>
    </row>
    <row r="383" spans="1:35" ht="22.15" customHeight="1">
      <c r="A383" s="186">
        <v>32</v>
      </c>
      <c r="B383" s="186"/>
      <c r="C383" s="752" t="s">
        <v>264</v>
      </c>
      <c r="D383" s="753"/>
      <c r="E383" s="753"/>
      <c r="F383" s="753"/>
      <c r="G383" s="758"/>
      <c r="H383" s="758"/>
      <c r="I383" s="758"/>
      <c r="J383" s="758"/>
      <c r="K383" s="758"/>
      <c r="L383" s="758"/>
      <c r="M383" s="758"/>
      <c r="N383" s="758"/>
      <c r="O383" s="758"/>
      <c r="P383" s="758"/>
      <c r="Q383" s="758"/>
      <c r="R383" s="758"/>
      <c r="S383" s="758"/>
      <c r="T383" s="758"/>
      <c r="U383" s="758"/>
      <c r="V383" s="758"/>
      <c r="W383" s="758"/>
      <c r="X383" s="758"/>
      <c r="Y383" s="758"/>
      <c r="Z383" s="758"/>
      <c r="AA383" s="758"/>
      <c r="AB383" s="758"/>
      <c r="AC383" s="758"/>
      <c r="AD383" s="758"/>
      <c r="AE383" s="758"/>
      <c r="AF383" s="758"/>
      <c r="AG383" s="759"/>
      <c r="AH383" s="186"/>
      <c r="AI383" s="186"/>
    </row>
    <row r="384" spans="1:35" s="186" customFormat="1" ht="22.15" customHeight="1">
      <c r="A384" s="186">
        <v>33</v>
      </c>
      <c r="C384" s="754"/>
      <c r="D384" s="755"/>
      <c r="E384" s="755"/>
      <c r="F384" s="755"/>
      <c r="G384" s="760"/>
      <c r="H384" s="760"/>
      <c r="I384" s="760"/>
      <c r="J384" s="760"/>
      <c r="K384" s="760"/>
      <c r="L384" s="760"/>
      <c r="M384" s="760"/>
      <c r="N384" s="760"/>
      <c r="O384" s="760"/>
      <c r="P384" s="760"/>
      <c r="Q384" s="760"/>
      <c r="R384" s="760"/>
      <c r="S384" s="760"/>
      <c r="T384" s="760"/>
      <c r="U384" s="760"/>
      <c r="V384" s="760"/>
      <c r="W384" s="760"/>
      <c r="X384" s="760"/>
      <c r="Y384" s="760"/>
      <c r="Z384" s="760"/>
      <c r="AA384" s="760"/>
      <c r="AB384" s="760"/>
      <c r="AC384" s="760"/>
      <c r="AD384" s="760"/>
      <c r="AE384" s="760"/>
      <c r="AF384" s="760"/>
      <c r="AG384" s="761"/>
    </row>
    <row r="385" spans="1:35" s="186" customFormat="1" ht="22.15" customHeight="1">
      <c r="A385" s="186">
        <v>34</v>
      </c>
      <c r="B385" s="193"/>
      <c r="C385" s="754"/>
      <c r="D385" s="755"/>
      <c r="E385" s="755"/>
      <c r="F385" s="755"/>
      <c r="G385" s="760"/>
      <c r="H385" s="760"/>
      <c r="I385" s="760"/>
      <c r="J385" s="760"/>
      <c r="K385" s="760"/>
      <c r="L385" s="760"/>
      <c r="M385" s="760"/>
      <c r="N385" s="760"/>
      <c r="O385" s="760"/>
      <c r="P385" s="760"/>
      <c r="Q385" s="760"/>
      <c r="R385" s="760"/>
      <c r="S385" s="760"/>
      <c r="T385" s="760"/>
      <c r="U385" s="760"/>
      <c r="V385" s="760"/>
      <c r="W385" s="760"/>
      <c r="X385" s="760"/>
      <c r="Y385" s="760"/>
      <c r="Z385" s="760"/>
      <c r="AA385" s="760"/>
      <c r="AB385" s="760"/>
      <c r="AC385" s="760"/>
      <c r="AD385" s="760"/>
      <c r="AE385" s="760"/>
      <c r="AF385" s="760"/>
      <c r="AG385" s="761"/>
      <c r="AH385" s="193"/>
    </row>
    <row r="386" spans="1:35" s="186" customFormat="1" ht="22.15" customHeight="1">
      <c r="A386" s="186">
        <v>35</v>
      </c>
      <c r="B386" s="193"/>
      <c r="C386" s="754"/>
      <c r="D386" s="755"/>
      <c r="E386" s="755"/>
      <c r="F386" s="755"/>
      <c r="G386" s="760"/>
      <c r="H386" s="760"/>
      <c r="I386" s="760"/>
      <c r="J386" s="760"/>
      <c r="K386" s="760"/>
      <c r="L386" s="760"/>
      <c r="M386" s="760"/>
      <c r="N386" s="760"/>
      <c r="O386" s="760"/>
      <c r="P386" s="760"/>
      <c r="Q386" s="760"/>
      <c r="R386" s="760"/>
      <c r="S386" s="760"/>
      <c r="T386" s="760"/>
      <c r="U386" s="760"/>
      <c r="V386" s="760"/>
      <c r="W386" s="760"/>
      <c r="X386" s="760"/>
      <c r="Y386" s="760"/>
      <c r="Z386" s="760"/>
      <c r="AA386" s="760"/>
      <c r="AB386" s="760"/>
      <c r="AC386" s="760"/>
      <c r="AD386" s="760"/>
      <c r="AE386" s="760"/>
      <c r="AF386" s="760"/>
      <c r="AG386" s="761"/>
      <c r="AH386" s="193"/>
    </row>
    <row r="387" spans="1:35" s="186" customFormat="1" ht="22.15" customHeight="1" thickBot="1">
      <c r="A387" s="186">
        <v>36</v>
      </c>
      <c r="B387" s="193"/>
      <c r="C387" s="756"/>
      <c r="D387" s="757"/>
      <c r="E387" s="757"/>
      <c r="F387" s="757"/>
      <c r="G387" s="762"/>
      <c r="H387" s="762"/>
      <c r="I387" s="762"/>
      <c r="J387" s="762"/>
      <c r="K387" s="762"/>
      <c r="L387" s="762"/>
      <c r="M387" s="762"/>
      <c r="N387" s="762"/>
      <c r="O387" s="762"/>
      <c r="P387" s="762"/>
      <c r="Q387" s="762"/>
      <c r="R387" s="762"/>
      <c r="S387" s="762"/>
      <c r="T387" s="762"/>
      <c r="U387" s="762"/>
      <c r="V387" s="762"/>
      <c r="W387" s="762"/>
      <c r="X387" s="762"/>
      <c r="Y387" s="762"/>
      <c r="Z387" s="762"/>
      <c r="AA387" s="762"/>
      <c r="AB387" s="762"/>
      <c r="AC387" s="762"/>
      <c r="AD387" s="762"/>
      <c r="AE387" s="762"/>
      <c r="AF387" s="762"/>
      <c r="AG387" s="763"/>
      <c r="AH387" s="193"/>
    </row>
    <row r="388" spans="1:35" s="186" customFormat="1" ht="22.15" customHeight="1">
      <c r="A388" s="186">
        <v>37</v>
      </c>
      <c r="B388" s="193"/>
      <c r="C388" s="193"/>
      <c r="D388" s="193"/>
      <c r="E388" s="193"/>
      <c r="F388" s="193"/>
      <c r="G388" s="193"/>
      <c r="H388" s="193"/>
      <c r="I388" s="193"/>
      <c r="J388" s="193"/>
      <c r="K388" s="193"/>
      <c r="L388" s="193"/>
      <c r="M388" s="193"/>
      <c r="N388" s="193"/>
      <c r="O388" s="193"/>
      <c r="P388" s="193"/>
      <c r="Q388" s="193"/>
      <c r="R388" s="193"/>
      <c r="S388" s="193"/>
      <c r="T388" s="193"/>
      <c r="U388" s="193"/>
      <c r="V388" s="193"/>
      <c r="W388" s="193"/>
      <c r="X388" s="193"/>
      <c r="Y388" s="193"/>
      <c r="Z388" s="193"/>
      <c r="AA388" s="193"/>
      <c r="AB388" s="193"/>
      <c r="AC388" s="193"/>
      <c r="AD388" s="193"/>
      <c r="AE388" s="193"/>
      <c r="AF388" s="193"/>
      <c r="AG388" s="193"/>
      <c r="AH388" s="193"/>
    </row>
    <row r="389" spans="1:35" s="186" customFormat="1" ht="22.15" customHeight="1" thickBot="1">
      <c r="A389" s="186">
        <v>38</v>
      </c>
      <c r="B389" s="192"/>
      <c r="C389" s="192"/>
      <c r="D389" s="192"/>
      <c r="E389" s="192"/>
      <c r="F389" s="192"/>
      <c r="G389" s="192"/>
      <c r="H389" s="192"/>
      <c r="I389" s="192"/>
      <c r="J389" s="192"/>
      <c r="K389" s="192"/>
      <c r="L389" s="192"/>
      <c r="M389" s="192"/>
      <c r="N389" s="192"/>
      <c r="O389" s="192"/>
      <c r="P389" s="192"/>
      <c r="Q389" s="192"/>
      <c r="R389" s="192"/>
      <c r="S389" s="192"/>
      <c r="T389" s="192"/>
      <c r="U389" s="192"/>
      <c r="V389" s="192"/>
      <c r="W389" s="192"/>
      <c r="X389" s="192"/>
      <c r="Y389" s="192"/>
      <c r="Z389" s="192"/>
      <c r="AA389" s="192"/>
      <c r="AB389" s="192"/>
      <c r="AC389" s="192"/>
      <c r="AD389" s="192"/>
      <c r="AE389" s="192"/>
      <c r="AF389" s="192"/>
      <c r="AG389" s="192"/>
      <c r="AH389" s="192"/>
    </row>
    <row r="390" spans="1:35" ht="22.15" customHeight="1" thickBot="1">
      <c r="A390" s="186">
        <v>39</v>
      </c>
      <c r="B390" s="736" t="s">
        <v>98</v>
      </c>
      <c r="C390" s="736"/>
      <c r="D390" s="736"/>
      <c r="E390" s="736"/>
      <c r="F390" s="736"/>
      <c r="G390" s="736"/>
      <c r="H390" s="736"/>
      <c r="I390" s="736"/>
      <c r="J390" s="736"/>
      <c r="K390" s="736"/>
      <c r="L390" s="736"/>
      <c r="M390" s="736"/>
      <c r="N390" s="736"/>
      <c r="O390" s="736"/>
      <c r="P390" s="736"/>
      <c r="Q390" s="736"/>
      <c r="R390" s="736"/>
      <c r="S390" s="736"/>
      <c r="T390" s="736"/>
      <c r="U390" s="736"/>
      <c r="V390" s="736"/>
      <c r="W390" s="736"/>
      <c r="X390" s="736"/>
      <c r="Y390" s="736"/>
      <c r="Z390" s="736"/>
      <c r="AA390" s="736"/>
      <c r="AB390" s="736"/>
      <c r="AC390" s="736"/>
      <c r="AD390" s="736"/>
      <c r="AE390" s="736"/>
      <c r="AF390" s="736"/>
      <c r="AG390" s="736"/>
      <c r="AH390" s="736"/>
      <c r="AI390" s="186"/>
    </row>
    <row r="391" spans="1:35" ht="20.100000000000001" customHeight="1">
      <c r="A391" s="186">
        <v>1</v>
      </c>
      <c r="B391" s="805" t="s">
        <v>155</v>
      </c>
      <c r="C391" s="806"/>
      <c r="D391" s="806"/>
      <c r="E391" s="806"/>
      <c r="F391" s="806"/>
      <c r="G391" s="806"/>
      <c r="H391" s="811" t="s">
        <v>98</v>
      </c>
      <c r="I391" s="812"/>
      <c r="J391" s="812"/>
      <c r="K391" s="812"/>
      <c r="L391" s="812"/>
      <c r="M391" s="812"/>
      <c r="N391" s="812"/>
      <c r="O391" s="812"/>
      <c r="P391" s="812"/>
      <c r="Q391" s="812"/>
      <c r="R391" s="812"/>
      <c r="S391" s="812"/>
      <c r="T391" s="812"/>
      <c r="U391" s="812"/>
      <c r="V391" s="812"/>
      <c r="W391" s="813"/>
      <c r="X391" s="817" t="s">
        <v>115</v>
      </c>
      <c r="Y391" s="817"/>
      <c r="Z391" s="817"/>
      <c r="AA391" s="817"/>
      <c r="AB391" s="817"/>
      <c r="AC391" s="818" t="s">
        <v>111</v>
      </c>
      <c r="AD391" s="818"/>
      <c r="AE391" s="818"/>
      <c r="AF391" s="818"/>
      <c r="AG391" s="818"/>
      <c r="AH391" s="819"/>
      <c r="AI391" s="186"/>
    </row>
    <row r="392" spans="1:35" ht="19.899999999999999" customHeight="1">
      <c r="A392" s="186">
        <v>2</v>
      </c>
      <c r="B392" s="807"/>
      <c r="C392" s="808"/>
      <c r="D392" s="808"/>
      <c r="E392" s="808"/>
      <c r="F392" s="808"/>
      <c r="G392" s="808"/>
      <c r="H392" s="814"/>
      <c r="I392" s="815"/>
      <c r="J392" s="815"/>
      <c r="K392" s="815"/>
      <c r="L392" s="815"/>
      <c r="M392" s="815"/>
      <c r="N392" s="815"/>
      <c r="O392" s="815"/>
      <c r="P392" s="815"/>
      <c r="Q392" s="815"/>
      <c r="R392" s="815"/>
      <c r="S392" s="815"/>
      <c r="T392" s="815"/>
      <c r="U392" s="815"/>
      <c r="V392" s="815"/>
      <c r="W392" s="816"/>
      <c r="X392" s="820" t="s">
        <v>856</v>
      </c>
      <c r="Y392" s="820"/>
      <c r="Z392" s="820"/>
      <c r="AA392" s="820"/>
      <c r="AB392" s="820"/>
      <c r="AC392" s="755" t="s">
        <v>102</v>
      </c>
      <c r="AD392" s="755"/>
      <c r="AE392" s="755"/>
      <c r="AF392" s="755"/>
      <c r="AG392" s="755"/>
      <c r="AH392" s="821"/>
      <c r="AI392" s="186"/>
    </row>
    <row r="393" spans="1:35" ht="19.899999999999999" customHeight="1">
      <c r="A393" s="186">
        <v>3</v>
      </c>
      <c r="B393" s="807"/>
      <c r="C393" s="808"/>
      <c r="D393" s="808"/>
      <c r="E393" s="808"/>
      <c r="F393" s="808"/>
      <c r="G393" s="808"/>
      <c r="H393" s="761" t="s">
        <v>109</v>
      </c>
      <c r="I393" s="767"/>
      <c r="J393" s="767"/>
      <c r="K393" s="767"/>
      <c r="L393" s="767"/>
      <c r="M393" s="767"/>
      <c r="N393" s="767"/>
      <c r="O393" s="767"/>
      <c r="P393" s="767"/>
      <c r="Q393" s="767"/>
      <c r="R393" s="767"/>
      <c r="S393" s="767"/>
      <c r="T393" s="767"/>
      <c r="U393" s="767"/>
      <c r="V393" s="767"/>
      <c r="W393" s="768"/>
      <c r="X393" s="820" t="s">
        <v>857</v>
      </c>
      <c r="Y393" s="820"/>
      <c r="Z393" s="820"/>
      <c r="AA393" s="820"/>
      <c r="AB393" s="820"/>
      <c r="AC393" s="822">
        <v>42991</v>
      </c>
      <c r="AD393" s="822"/>
      <c r="AE393" s="822"/>
      <c r="AF393" s="822"/>
      <c r="AG393" s="822"/>
      <c r="AH393" s="823"/>
      <c r="AI393" s="186"/>
    </row>
    <row r="394" spans="1:35" ht="20.100000000000001" customHeight="1" thickBot="1">
      <c r="A394" s="186">
        <v>4</v>
      </c>
      <c r="B394" s="809"/>
      <c r="C394" s="810"/>
      <c r="D394" s="810"/>
      <c r="E394" s="810"/>
      <c r="F394" s="810"/>
      <c r="G394" s="810"/>
      <c r="H394" s="763"/>
      <c r="I394" s="739"/>
      <c r="J394" s="739"/>
      <c r="K394" s="739"/>
      <c r="L394" s="739"/>
      <c r="M394" s="739"/>
      <c r="N394" s="739"/>
      <c r="O394" s="739"/>
      <c r="P394" s="739"/>
      <c r="Q394" s="739"/>
      <c r="R394" s="739"/>
      <c r="S394" s="739"/>
      <c r="T394" s="739"/>
      <c r="U394" s="739"/>
      <c r="V394" s="739"/>
      <c r="W394" s="740"/>
      <c r="X394" s="824" t="s">
        <v>858</v>
      </c>
      <c r="Y394" s="824"/>
      <c r="Z394" s="824"/>
      <c r="AA394" s="824"/>
      <c r="AB394" s="824"/>
      <c r="AC394" s="825" t="s">
        <v>859</v>
      </c>
      <c r="AD394" s="826"/>
      <c r="AE394" s="827" t="s">
        <v>860</v>
      </c>
      <c r="AF394" s="828"/>
      <c r="AG394" s="825" t="s">
        <v>861</v>
      </c>
      <c r="AH394" s="829"/>
      <c r="AI394" s="186"/>
    </row>
    <row r="395" spans="1:35" ht="22.15" customHeight="1" thickBot="1">
      <c r="A395" s="186">
        <v>5</v>
      </c>
      <c r="B395" s="188"/>
      <c r="C395" s="188"/>
      <c r="D395" s="188"/>
      <c r="E395" s="188"/>
      <c r="F395" s="188"/>
      <c r="G395" s="188"/>
      <c r="H395" s="188"/>
      <c r="I395" s="188"/>
      <c r="J395" s="188"/>
      <c r="K395" s="188"/>
      <c r="L395" s="188"/>
      <c r="M395" s="188"/>
      <c r="N395" s="188"/>
      <c r="O395" s="188"/>
      <c r="P395" s="188"/>
      <c r="Q395" s="188"/>
      <c r="R395" s="188"/>
      <c r="S395" s="188"/>
      <c r="T395" s="188"/>
      <c r="U395" s="188"/>
      <c r="V395" s="188"/>
      <c r="W395" s="188"/>
      <c r="X395" s="188"/>
      <c r="Y395" s="188"/>
      <c r="Z395" s="188"/>
      <c r="AA395" s="188"/>
      <c r="AB395" s="188"/>
      <c r="AC395" s="188"/>
      <c r="AD395" s="188"/>
      <c r="AE395" s="188"/>
      <c r="AF395" s="188"/>
      <c r="AG395" s="188"/>
      <c r="AH395" s="188"/>
      <c r="AI395" s="186"/>
    </row>
    <row r="396" spans="1:35" ht="22.15" customHeight="1">
      <c r="A396" s="186">
        <v>6</v>
      </c>
      <c r="B396" s="186"/>
      <c r="C396" s="752" t="s">
        <v>258</v>
      </c>
      <c r="D396" s="753"/>
      <c r="E396" s="753"/>
      <c r="F396" s="753"/>
      <c r="G396" s="794">
        <v>43020</v>
      </c>
      <c r="H396" s="795"/>
      <c r="I396" s="795"/>
      <c r="J396" s="795"/>
      <c r="K396" s="795"/>
      <c r="L396" s="795"/>
      <c r="M396" s="795"/>
      <c r="N396" s="795"/>
      <c r="O396" s="795"/>
      <c r="P396" s="795"/>
      <c r="Q396" s="795"/>
      <c r="R396" s="795"/>
      <c r="S396" s="795"/>
      <c r="T396" s="795"/>
      <c r="U396" s="795"/>
      <c r="V396" s="796"/>
      <c r="W396" s="779" t="s">
        <v>269</v>
      </c>
      <c r="X396" s="780"/>
      <c r="Y396" s="780"/>
      <c r="Z396" s="752"/>
      <c r="AA396" s="779" t="s">
        <v>270</v>
      </c>
      <c r="AB396" s="780"/>
      <c r="AC396" s="780"/>
      <c r="AD396" s="780"/>
      <c r="AE396" s="780"/>
      <c r="AF396" s="780"/>
      <c r="AG396" s="780"/>
      <c r="AH396" s="186"/>
      <c r="AI396" s="186"/>
    </row>
    <row r="397" spans="1:35" ht="22.15" customHeight="1" thickBot="1">
      <c r="A397" s="186">
        <v>7</v>
      </c>
      <c r="B397" s="186"/>
      <c r="C397" s="756" t="s">
        <v>261</v>
      </c>
      <c r="D397" s="757"/>
      <c r="E397" s="757"/>
      <c r="F397" s="757"/>
      <c r="G397" s="797" t="s">
        <v>260</v>
      </c>
      <c r="H397" s="797"/>
      <c r="I397" s="797"/>
      <c r="J397" s="797"/>
      <c r="K397" s="797"/>
      <c r="L397" s="797"/>
      <c r="M397" s="797"/>
      <c r="N397" s="797"/>
      <c r="O397" s="797"/>
      <c r="P397" s="797"/>
      <c r="Q397" s="797"/>
      <c r="R397" s="797"/>
      <c r="S397" s="797"/>
      <c r="T397" s="797"/>
      <c r="U397" s="797"/>
      <c r="V397" s="797"/>
      <c r="W397" s="797"/>
      <c r="X397" s="797"/>
      <c r="Y397" s="797"/>
      <c r="Z397" s="797"/>
      <c r="AA397" s="797"/>
      <c r="AB397" s="797"/>
      <c r="AC397" s="797"/>
      <c r="AD397" s="797"/>
      <c r="AE397" s="797"/>
      <c r="AF397" s="797"/>
      <c r="AG397" s="798"/>
      <c r="AH397" s="186"/>
      <c r="AI397" s="186"/>
    </row>
    <row r="398" spans="1:35" ht="22.15" customHeight="1" thickBot="1">
      <c r="A398" s="186">
        <v>8</v>
      </c>
      <c r="B398" s="186"/>
      <c r="C398" s="186"/>
      <c r="D398" s="186"/>
      <c r="E398" s="186"/>
      <c r="F398" s="186"/>
      <c r="G398" s="186"/>
      <c r="H398" s="186"/>
      <c r="I398" s="186"/>
      <c r="J398" s="186"/>
      <c r="K398" s="186"/>
      <c r="L398" s="186"/>
      <c r="M398" s="186"/>
      <c r="N398" s="186"/>
      <c r="O398" s="186"/>
      <c r="P398" s="186"/>
      <c r="Q398" s="186"/>
      <c r="R398" s="186"/>
      <c r="S398" s="186"/>
      <c r="T398" s="186"/>
      <c r="U398" s="186"/>
      <c r="V398" s="186"/>
      <c r="W398" s="186"/>
      <c r="X398" s="186"/>
      <c r="Y398" s="186"/>
      <c r="Z398" s="186"/>
      <c r="AA398" s="186"/>
      <c r="AB398" s="186"/>
      <c r="AC398" s="186"/>
      <c r="AD398" s="186"/>
      <c r="AE398" s="186"/>
      <c r="AF398" s="186"/>
      <c r="AG398" s="186"/>
      <c r="AH398" s="186"/>
      <c r="AI398" s="186"/>
    </row>
    <row r="399" spans="1:35" ht="22.15" customHeight="1">
      <c r="A399" s="186">
        <v>9</v>
      </c>
      <c r="B399" s="186"/>
      <c r="C399" s="752" t="s">
        <v>262</v>
      </c>
      <c r="D399" s="753"/>
      <c r="E399" s="753"/>
      <c r="F399" s="753"/>
      <c r="G399" s="799" t="s">
        <v>2641</v>
      </c>
      <c r="H399" s="799"/>
      <c r="I399" s="799"/>
      <c r="J399" s="799"/>
      <c r="K399" s="799"/>
      <c r="L399" s="799"/>
      <c r="M399" s="799"/>
      <c r="N399" s="799"/>
      <c r="O399" s="799"/>
      <c r="P399" s="799"/>
      <c r="Q399" s="799"/>
      <c r="R399" s="799"/>
      <c r="S399" s="799"/>
      <c r="T399" s="799"/>
      <c r="U399" s="799"/>
      <c r="V399" s="799"/>
      <c r="W399" s="799"/>
      <c r="X399" s="799"/>
      <c r="Y399" s="799"/>
      <c r="Z399" s="799"/>
      <c r="AA399" s="799"/>
      <c r="AB399" s="799"/>
      <c r="AC399" s="799"/>
      <c r="AD399" s="799"/>
      <c r="AE399" s="799"/>
      <c r="AF399" s="799"/>
      <c r="AG399" s="800"/>
      <c r="AH399" s="186"/>
      <c r="AI399" s="186"/>
    </row>
    <row r="400" spans="1:35" ht="22.15" customHeight="1">
      <c r="A400" s="186">
        <v>10</v>
      </c>
      <c r="B400" s="186"/>
      <c r="C400" s="754"/>
      <c r="D400" s="755"/>
      <c r="E400" s="755"/>
      <c r="F400" s="755"/>
      <c r="G400" s="801" t="s">
        <v>2642</v>
      </c>
      <c r="H400" s="801"/>
      <c r="I400" s="801"/>
      <c r="J400" s="801"/>
      <c r="K400" s="801"/>
      <c r="L400" s="801"/>
      <c r="M400" s="801"/>
      <c r="N400" s="801"/>
      <c r="O400" s="801"/>
      <c r="P400" s="801"/>
      <c r="Q400" s="801"/>
      <c r="R400" s="801"/>
      <c r="S400" s="801"/>
      <c r="T400" s="801"/>
      <c r="U400" s="801"/>
      <c r="V400" s="801"/>
      <c r="W400" s="801"/>
      <c r="X400" s="801"/>
      <c r="Y400" s="801"/>
      <c r="Z400" s="801"/>
      <c r="AA400" s="801"/>
      <c r="AB400" s="801"/>
      <c r="AC400" s="801"/>
      <c r="AD400" s="801"/>
      <c r="AE400" s="801"/>
      <c r="AF400" s="801"/>
      <c r="AG400" s="802"/>
      <c r="AH400" s="186"/>
      <c r="AI400" s="186"/>
    </row>
    <row r="401" spans="1:35" ht="22.15" customHeight="1">
      <c r="A401" s="186">
        <v>11</v>
      </c>
      <c r="B401" s="190"/>
      <c r="C401" s="754"/>
      <c r="D401" s="755"/>
      <c r="E401" s="755"/>
      <c r="F401" s="755"/>
      <c r="G401" s="801"/>
      <c r="H401" s="801"/>
      <c r="I401" s="801"/>
      <c r="J401" s="801"/>
      <c r="K401" s="801"/>
      <c r="L401" s="801"/>
      <c r="M401" s="801"/>
      <c r="N401" s="801"/>
      <c r="O401" s="801"/>
      <c r="P401" s="801"/>
      <c r="Q401" s="801"/>
      <c r="R401" s="801"/>
      <c r="S401" s="801"/>
      <c r="T401" s="801"/>
      <c r="U401" s="801"/>
      <c r="V401" s="801"/>
      <c r="W401" s="801"/>
      <c r="X401" s="801"/>
      <c r="Y401" s="801"/>
      <c r="Z401" s="801"/>
      <c r="AA401" s="801"/>
      <c r="AB401" s="801"/>
      <c r="AC401" s="801"/>
      <c r="AD401" s="801"/>
      <c r="AE401" s="801"/>
      <c r="AF401" s="801"/>
      <c r="AG401" s="802"/>
      <c r="AH401" s="190"/>
      <c r="AI401" s="186"/>
    </row>
    <row r="402" spans="1:35" ht="22.15" customHeight="1" thickBot="1">
      <c r="A402" s="186">
        <v>12</v>
      </c>
      <c r="B402" s="186"/>
      <c r="C402" s="756"/>
      <c r="D402" s="757"/>
      <c r="E402" s="757"/>
      <c r="F402" s="757"/>
      <c r="G402" s="803"/>
      <c r="H402" s="803"/>
      <c r="I402" s="803"/>
      <c r="J402" s="803"/>
      <c r="K402" s="803"/>
      <c r="L402" s="803"/>
      <c r="M402" s="803"/>
      <c r="N402" s="803"/>
      <c r="O402" s="803"/>
      <c r="P402" s="803"/>
      <c r="Q402" s="803"/>
      <c r="R402" s="803"/>
      <c r="S402" s="803"/>
      <c r="T402" s="803"/>
      <c r="U402" s="803"/>
      <c r="V402" s="803"/>
      <c r="W402" s="803"/>
      <c r="X402" s="803"/>
      <c r="Y402" s="803"/>
      <c r="Z402" s="803"/>
      <c r="AA402" s="803"/>
      <c r="AB402" s="803"/>
      <c r="AC402" s="803"/>
      <c r="AD402" s="803"/>
      <c r="AE402" s="803"/>
      <c r="AF402" s="803"/>
      <c r="AG402" s="804"/>
      <c r="AH402" s="186"/>
      <c r="AI402" s="186"/>
    </row>
    <row r="403" spans="1:35" ht="22.15" customHeight="1" thickBot="1">
      <c r="A403" s="186">
        <v>13</v>
      </c>
      <c r="B403" s="186"/>
      <c r="C403" s="186"/>
      <c r="D403" s="193"/>
      <c r="E403" s="193"/>
      <c r="F403" s="193"/>
      <c r="G403" s="193"/>
      <c r="H403" s="186"/>
      <c r="I403" s="186"/>
      <c r="J403" s="186"/>
      <c r="K403" s="186"/>
      <c r="L403" s="186"/>
      <c r="M403" s="186"/>
      <c r="N403" s="186"/>
      <c r="O403" s="186"/>
      <c r="P403" s="186"/>
      <c r="Q403" s="186"/>
      <c r="R403" s="186"/>
      <c r="S403" s="186"/>
      <c r="T403" s="186"/>
      <c r="U403" s="186"/>
      <c r="V403" s="186"/>
      <c r="W403" s="186"/>
      <c r="X403" s="186"/>
      <c r="Y403" s="186"/>
      <c r="Z403" s="186"/>
      <c r="AA403" s="186"/>
      <c r="AB403" s="186"/>
      <c r="AC403" s="194"/>
      <c r="AD403" s="194"/>
      <c r="AE403" s="194"/>
      <c r="AF403" s="194"/>
      <c r="AG403" s="186"/>
      <c r="AH403" s="186"/>
      <c r="AI403" s="186"/>
    </row>
    <row r="404" spans="1:35" ht="22.15" customHeight="1">
      <c r="A404" s="186">
        <v>14</v>
      </c>
      <c r="B404" s="186"/>
      <c r="C404" s="737" t="s">
        <v>263</v>
      </c>
      <c r="D404" s="737"/>
      <c r="E404" s="737"/>
      <c r="F404" s="738"/>
      <c r="G404" s="779" t="s">
        <v>266</v>
      </c>
      <c r="H404" s="780"/>
      <c r="I404" s="780"/>
      <c r="J404" s="780"/>
      <c r="K404" s="780"/>
      <c r="L404" s="780"/>
      <c r="M404" s="780"/>
      <c r="N404" s="780"/>
      <c r="O404" s="780"/>
      <c r="P404" s="780"/>
      <c r="Q404" s="780"/>
      <c r="R404" s="780"/>
      <c r="S404" s="780"/>
      <c r="T404" s="780"/>
      <c r="U404" s="780"/>
      <c r="V404" s="780"/>
      <c r="W404" s="780"/>
      <c r="X404" s="780"/>
      <c r="Y404" s="780"/>
      <c r="Z404" s="780"/>
      <c r="AA404" s="752"/>
      <c r="AB404" s="779" t="s">
        <v>272</v>
      </c>
      <c r="AC404" s="780"/>
      <c r="AD404" s="752"/>
      <c r="AE404" s="781" t="s">
        <v>267</v>
      </c>
      <c r="AF404" s="782"/>
      <c r="AG404" s="782"/>
      <c r="AH404" s="186"/>
      <c r="AI404" s="186"/>
    </row>
    <row r="405" spans="1:35" ht="22.15" customHeight="1">
      <c r="A405" s="186">
        <v>15</v>
      </c>
      <c r="B405" s="186"/>
      <c r="C405" s="767"/>
      <c r="D405" s="767"/>
      <c r="E405" s="767"/>
      <c r="F405" s="768"/>
      <c r="G405" s="764" t="s">
        <v>2656</v>
      </c>
      <c r="H405" s="765"/>
      <c r="I405" s="765"/>
      <c r="J405" s="765"/>
      <c r="K405" s="765"/>
      <c r="L405" s="765"/>
      <c r="M405" s="765"/>
      <c r="N405" s="765"/>
      <c r="O405" s="765"/>
      <c r="P405" s="765"/>
      <c r="Q405" s="765"/>
      <c r="R405" s="765"/>
      <c r="S405" s="765"/>
      <c r="T405" s="765"/>
      <c r="U405" s="765"/>
      <c r="V405" s="765"/>
      <c r="W405" s="765"/>
      <c r="X405" s="765"/>
      <c r="Y405" s="765"/>
      <c r="Z405" s="765"/>
      <c r="AA405" s="766"/>
      <c r="AB405" s="783" t="s">
        <v>2638</v>
      </c>
      <c r="AC405" s="784"/>
      <c r="AD405" s="785"/>
      <c r="AE405" s="786"/>
      <c r="AF405" s="787"/>
      <c r="AG405" s="787"/>
      <c r="AH405" s="186"/>
      <c r="AI405" s="186"/>
    </row>
    <row r="406" spans="1:35" ht="22.15" customHeight="1">
      <c r="A406" s="186">
        <v>16</v>
      </c>
      <c r="B406" s="186"/>
      <c r="C406" s="767"/>
      <c r="D406" s="767"/>
      <c r="E406" s="767"/>
      <c r="F406" s="768"/>
      <c r="G406" s="764"/>
      <c r="H406" s="765"/>
      <c r="I406" s="765"/>
      <c r="J406" s="765"/>
      <c r="K406" s="765"/>
      <c r="L406" s="765"/>
      <c r="M406" s="765"/>
      <c r="N406" s="765"/>
      <c r="O406" s="765"/>
      <c r="P406" s="765"/>
      <c r="Q406" s="765"/>
      <c r="R406" s="765"/>
      <c r="S406" s="765"/>
      <c r="T406" s="765"/>
      <c r="U406" s="765"/>
      <c r="V406" s="765"/>
      <c r="W406" s="765"/>
      <c r="X406" s="765"/>
      <c r="Y406" s="765"/>
      <c r="Z406" s="765"/>
      <c r="AA406" s="766"/>
      <c r="AB406" s="761"/>
      <c r="AC406" s="767"/>
      <c r="AD406" s="768"/>
      <c r="AE406" s="769"/>
      <c r="AF406" s="770"/>
      <c r="AG406" s="770"/>
      <c r="AH406" s="186"/>
      <c r="AI406" s="186"/>
    </row>
    <row r="407" spans="1:35" ht="22.15" customHeight="1">
      <c r="A407" s="186">
        <v>17</v>
      </c>
      <c r="B407" s="186"/>
      <c r="C407" s="767"/>
      <c r="D407" s="767"/>
      <c r="E407" s="767"/>
      <c r="F407" s="768"/>
      <c r="G407" s="776" t="s">
        <v>2657</v>
      </c>
      <c r="H407" s="777"/>
      <c r="I407" s="777"/>
      <c r="J407" s="777"/>
      <c r="K407" s="777"/>
      <c r="L407" s="777"/>
      <c r="M407" s="777"/>
      <c r="N407" s="777"/>
      <c r="O407" s="777"/>
      <c r="P407" s="777"/>
      <c r="Q407" s="777"/>
      <c r="R407" s="777"/>
      <c r="S407" s="777"/>
      <c r="T407" s="777"/>
      <c r="U407" s="777"/>
      <c r="V407" s="777"/>
      <c r="W407" s="777"/>
      <c r="X407" s="777"/>
      <c r="Y407" s="777"/>
      <c r="Z407" s="777"/>
      <c r="AA407" s="778"/>
      <c r="AB407" s="761"/>
      <c r="AC407" s="767"/>
      <c r="AD407" s="768"/>
      <c r="AE407" s="769"/>
      <c r="AF407" s="770"/>
      <c r="AG407" s="770"/>
      <c r="AH407" s="186"/>
      <c r="AI407" s="186"/>
    </row>
    <row r="408" spans="1:35" ht="22.15" customHeight="1">
      <c r="A408" s="186">
        <v>18</v>
      </c>
      <c r="B408" s="186"/>
      <c r="C408" s="767"/>
      <c r="D408" s="767"/>
      <c r="E408" s="767"/>
      <c r="F408" s="768"/>
      <c r="G408" s="788" t="s">
        <v>2658</v>
      </c>
      <c r="H408" s="789"/>
      <c r="I408" s="789"/>
      <c r="J408" s="789"/>
      <c r="K408" s="789"/>
      <c r="L408" s="789"/>
      <c r="M408" s="789"/>
      <c r="N408" s="789"/>
      <c r="O408" s="789"/>
      <c r="P408" s="789"/>
      <c r="Q408" s="789"/>
      <c r="R408" s="789"/>
      <c r="S408" s="789"/>
      <c r="T408" s="789"/>
      <c r="U408" s="789"/>
      <c r="V408" s="789"/>
      <c r="W408" s="789"/>
      <c r="X408" s="789"/>
      <c r="Y408" s="789"/>
      <c r="Z408" s="789"/>
      <c r="AA408" s="790"/>
      <c r="AB408" s="761" t="s">
        <v>2638</v>
      </c>
      <c r="AC408" s="767"/>
      <c r="AD408" s="768"/>
      <c r="AE408" s="769"/>
      <c r="AF408" s="770"/>
      <c r="AG408" s="770"/>
      <c r="AH408" s="186"/>
      <c r="AI408" s="186"/>
    </row>
    <row r="409" spans="1:35" ht="22.15" customHeight="1">
      <c r="A409" s="186">
        <v>19</v>
      </c>
      <c r="B409" s="186"/>
      <c r="C409" s="767"/>
      <c r="D409" s="767"/>
      <c r="E409" s="767"/>
      <c r="F409" s="768"/>
      <c r="G409" s="791" t="s">
        <v>2659</v>
      </c>
      <c r="H409" s="792"/>
      <c r="I409" s="792"/>
      <c r="J409" s="792"/>
      <c r="K409" s="792"/>
      <c r="L409" s="792"/>
      <c r="M409" s="792"/>
      <c r="N409" s="792"/>
      <c r="O409" s="792"/>
      <c r="P409" s="792"/>
      <c r="Q409" s="792"/>
      <c r="R409" s="792"/>
      <c r="S409" s="792"/>
      <c r="T409" s="792"/>
      <c r="U409" s="792"/>
      <c r="V409" s="792"/>
      <c r="W409" s="792"/>
      <c r="X409" s="792"/>
      <c r="Y409" s="792"/>
      <c r="Z409" s="792"/>
      <c r="AA409" s="793"/>
      <c r="AB409" s="761" t="s">
        <v>2660</v>
      </c>
      <c r="AC409" s="767"/>
      <c r="AD409" s="768"/>
      <c r="AE409" s="769"/>
      <c r="AF409" s="770"/>
      <c r="AG409" s="770"/>
      <c r="AH409" s="186"/>
      <c r="AI409" s="186"/>
    </row>
    <row r="410" spans="1:35" ht="22.15" customHeight="1">
      <c r="A410" s="186">
        <v>20</v>
      </c>
      <c r="B410" s="186"/>
      <c r="C410" s="767"/>
      <c r="D410" s="767"/>
      <c r="E410" s="767"/>
      <c r="F410" s="768"/>
      <c r="G410" s="791" t="s">
        <v>2661</v>
      </c>
      <c r="H410" s="792"/>
      <c r="I410" s="792"/>
      <c r="J410" s="792"/>
      <c r="K410" s="792"/>
      <c r="L410" s="792"/>
      <c r="M410" s="792"/>
      <c r="N410" s="792"/>
      <c r="O410" s="792"/>
      <c r="P410" s="792"/>
      <c r="Q410" s="792"/>
      <c r="R410" s="792"/>
      <c r="S410" s="792"/>
      <c r="T410" s="792"/>
      <c r="U410" s="792"/>
      <c r="V410" s="792"/>
      <c r="W410" s="792"/>
      <c r="X410" s="792"/>
      <c r="Y410" s="792"/>
      <c r="Z410" s="792"/>
      <c r="AA410" s="793"/>
      <c r="AB410" s="761" t="s">
        <v>2640</v>
      </c>
      <c r="AC410" s="767"/>
      <c r="AD410" s="768"/>
      <c r="AE410" s="769"/>
      <c r="AF410" s="770"/>
      <c r="AG410" s="770"/>
      <c r="AH410" s="186"/>
      <c r="AI410" s="186"/>
    </row>
    <row r="411" spans="1:35" ht="22.15" customHeight="1">
      <c r="A411" s="186">
        <v>21</v>
      </c>
      <c r="B411" s="186"/>
      <c r="C411" s="767"/>
      <c r="D411" s="767"/>
      <c r="E411" s="767"/>
      <c r="F411" s="768"/>
      <c r="G411" s="791" t="s">
        <v>2662</v>
      </c>
      <c r="H411" s="792"/>
      <c r="I411" s="792"/>
      <c r="J411" s="792"/>
      <c r="K411" s="792"/>
      <c r="L411" s="792"/>
      <c r="M411" s="792"/>
      <c r="N411" s="792"/>
      <c r="O411" s="792"/>
      <c r="P411" s="792"/>
      <c r="Q411" s="792"/>
      <c r="R411" s="792"/>
      <c r="S411" s="792"/>
      <c r="T411" s="792"/>
      <c r="U411" s="792"/>
      <c r="V411" s="792"/>
      <c r="W411" s="792"/>
      <c r="X411" s="792"/>
      <c r="Y411" s="792"/>
      <c r="Z411" s="792"/>
      <c r="AA411" s="793"/>
      <c r="AB411" s="761" t="s">
        <v>2663</v>
      </c>
      <c r="AC411" s="767"/>
      <c r="AD411" s="768"/>
      <c r="AE411" s="769"/>
      <c r="AF411" s="770"/>
      <c r="AG411" s="770"/>
      <c r="AH411" s="186"/>
      <c r="AI411" s="186"/>
    </row>
    <row r="412" spans="1:35" ht="22.15" customHeight="1">
      <c r="A412" s="186">
        <v>22</v>
      </c>
      <c r="B412" s="186"/>
      <c r="C412" s="767"/>
      <c r="D412" s="767"/>
      <c r="E412" s="767"/>
      <c r="F412" s="768"/>
      <c r="G412" s="791" t="s">
        <v>2664</v>
      </c>
      <c r="H412" s="792"/>
      <c r="I412" s="792"/>
      <c r="J412" s="792"/>
      <c r="K412" s="792"/>
      <c r="L412" s="792"/>
      <c r="M412" s="792"/>
      <c r="N412" s="792"/>
      <c r="O412" s="792"/>
      <c r="P412" s="792"/>
      <c r="Q412" s="792"/>
      <c r="R412" s="792"/>
      <c r="S412" s="792"/>
      <c r="T412" s="792"/>
      <c r="U412" s="792"/>
      <c r="V412" s="792"/>
      <c r="W412" s="792"/>
      <c r="X412" s="792"/>
      <c r="Y412" s="792"/>
      <c r="Z412" s="792"/>
      <c r="AA412" s="793"/>
      <c r="AB412" s="761" t="s">
        <v>2665</v>
      </c>
      <c r="AC412" s="767"/>
      <c r="AD412" s="768"/>
      <c r="AE412" s="769"/>
      <c r="AF412" s="770"/>
      <c r="AG412" s="770"/>
      <c r="AH412" s="186"/>
      <c r="AI412" s="186"/>
    </row>
    <row r="413" spans="1:35" ht="22.15" customHeight="1">
      <c r="A413" s="186">
        <v>23</v>
      </c>
      <c r="C413" s="767"/>
      <c r="D413" s="767"/>
      <c r="E413" s="767"/>
      <c r="F413" s="768"/>
      <c r="G413" s="791" t="s">
        <v>2666</v>
      </c>
      <c r="H413" s="792"/>
      <c r="I413" s="792"/>
      <c r="J413" s="792"/>
      <c r="K413" s="792"/>
      <c r="L413" s="792"/>
      <c r="M413" s="792"/>
      <c r="N413" s="792"/>
      <c r="O413" s="792"/>
      <c r="P413" s="792"/>
      <c r="Q413" s="792"/>
      <c r="R413" s="792"/>
      <c r="S413" s="792"/>
      <c r="T413" s="792"/>
      <c r="U413" s="792"/>
      <c r="V413" s="792"/>
      <c r="W413" s="792"/>
      <c r="X413" s="792"/>
      <c r="Y413" s="792"/>
      <c r="Z413" s="792"/>
      <c r="AA413" s="793"/>
      <c r="AB413" s="761" t="s">
        <v>2650</v>
      </c>
      <c r="AC413" s="767"/>
      <c r="AD413" s="768"/>
      <c r="AE413" s="769"/>
      <c r="AF413" s="770"/>
      <c r="AG413" s="770"/>
    </row>
    <row r="414" spans="1:35" ht="22.15" customHeight="1">
      <c r="A414" s="186">
        <v>24</v>
      </c>
      <c r="B414" s="186"/>
      <c r="C414" s="767"/>
      <c r="D414" s="767"/>
      <c r="E414" s="767"/>
      <c r="F414" s="768"/>
      <c r="G414" s="791" t="s">
        <v>2667</v>
      </c>
      <c r="H414" s="792"/>
      <c r="I414" s="792"/>
      <c r="J414" s="792"/>
      <c r="K414" s="792"/>
      <c r="L414" s="792"/>
      <c r="M414" s="792"/>
      <c r="N414" s="792"/>
      <c r="O414" s="792"/>
      <c r="P414" s="792"/>
      <c r="Q414" s="792"/>
      <c r="R414" s="792"/>
      <c r="S414" s="792"/>
      <c r="T414" s="792"/>
      <c r="U414" s="792"/>
      <c r="V414" s="792"/>
      <c r="W414" s="792"/>
      <c r="X414" s="792"/>
      <c r="Y414" s="792"/>
      <c r="Z414" s="792"/>
      <c r="AA414" s="793"/>
      <c r="AB414" s="761" t="s">
        <v>2668</v>
      </c>
      <c r="AC414" s="767"/>
      <c r="AD414" s="768"/>
      <c r="AE414" s="769"/>
      <c r="AF414" s="770"/>
      <c r="AG414" s="770"/>
      <c r="AH414" s="186"/>
      <c r="AI414" s="186"/>
    </row>
    <row r="415" spans="1:35" ht="22.15" customHeight="1">
      <c r="A415" s="186">
        <v>25</v>
      </c>
      <c r="B415" s="186"/>
      <c r="C415" s="767"/>
      <c r="D415" s="767"/>
      <c r="E415" s="767"/>
      <c r="F415" s="768"/>
      <c r="G415" s="764"/>
      <c r="H415" s="765"/>
      <c r="I415" s="765"/>
      <c r="J415" s="765"/>
      <c r="K415" s="765"/>
      <c r="L415" s="765"/>
      <c r="M415" s="765"/>
      <c r="N415" s="765"/>
      <c r="O415" s="765"/>
      <c r="P415" s="765"/>
      <c r="Q415" s="765"/>
      <c r="R415" s="765"/>
      <c r="S415" s="765"/>
      <c r="T415" s="765"/>
      <c r="U415" s="765"/>
      <c r="V415" s="765"/>
      <c r="W415" s="765"/>
      <c r="X415" s="765"/>
      <c r="Y415" s="765"/>
      <c r="Z415" s="765"/>
      <c r="AA415" s="766"/>
      <c r="AB415" s="761"/>
      <c r="AC415" s="767"/>
      <c r="AD415" s="768"/>
      <c r="AE415" s="769"/>
      <c r="AF415" s="770"/>
      <c r="AG415" s="770"/>
      <c r="AH415" s="186"/>
      <c r="AI415" s="186"/>
    </row>
    <row r="416" spans="1:35" ht="22.15" customHeight="1">
      <c r="A416" s="186">
        <v>26</v>
      </c>
      <c r="B416" s="186"/>
      <c r="C416" s="767"/>
      <c r="D416" s="767"/>
      <c r="E416" s="767"/>
      <c r="F416" s="768"/>
      <c r="G416" s="764"/>
      <c r="H416" s="765"/>
      <c r="I416" s="765"/>
      <c r="J416" s="765"/>
      <c r="K416" s="765"/>
      <c r="L416" s="765"/>
      <c r="M416" s="765"/>
      <c r="N416" s="765"/>
      <c r="O416" s="765"/>
      <c r="P416" s="765"/>
      <c r="Q416" s="765"/>
      <c r="R416" s="765"/>
      <c r="S416" s="765"/>
      <c r="T416" s="765"/>
      <c r="U416" s="765"/>
      <c r="V416" s="765"/>
      <c r="W416" s="765"/>
      <c r="X416" s="765"/>
      <c r="Y416" s="765"/>
      <c r="Z416" s="765"/>
      <c r="AA416" s="766"/>
      <c r="AB416" s="761"/>
      <c r="AC416" s="767"/>
      <c r="AD416" s="768"/>
      <c r="AE416" s="769"/>
      <c r="AF416" s="770"/>
      <c r="AG416" s="770"/>
      <c r="AH416" s="186"/>
      <c r="AI416" s="186"/>
    </row>
    <row r="417" spans="1:35" ht="22.15" customHeight="1" thickBot="1">
      <c r="A417" s="186">
        <v>27</v>
      </c>
      <c r="B417" s="186"/>
      <c r="C417" s="739"/>
      <c r="D417" s="739"/>
      <c r="E417" s="739"/>
      <c r="F417" s="740"/>
      <c r="G417" s="771"/>
      <c r="H417" s="772"/>
      <c r="I417" s="772"/>
      <c r="J417" s="772"/>
      <c r="K417" s="772"/>
      <c r="L417" s="772"/>
      <c r="M417" s="772"/>
      <c r="N417" s="772"/>
      <c r="O417" s="772"/>
      <c r="P417" s="772"/>
      <c r="Q417" s="772"/>
      <c r="R417" s="772"/>
      <c r="S417" s="772"/>
      <c r="T417" s="772"/>
      <c r="U417" s="772"/>
      <c r="V417" s="772"/>
      <c r="W417" s="772"/>
      <c r="X417" s="772"/>
      <c r="Y417" s="772"/>
      <c r="Z417" s="772"/>
      <c r="AA417" s="773"/>
      <c r="AB417" s="763"/>
      <c r="AC417" s="739"/>
      <c r="AD417" s="740"/>
      <c r="AE417" s="774"/>
      <c r="AF417" s="775"/>
      <c r="AG417" s="775"/>
      <c r="AH417" s="186"/>
      <c r="AI417" s="186"/>
    </row>
    <row r="418" spans="1:35" ht="22.15" customHeight="1" thickBot="1">
      <c r="A418" s="186">
        <v>28</v>
      </c>
      <c r="C418" s="186"/>
      <c r="D418" s="186"/>
      <c r="E418" s="186"/>
      <c r="F418" s="186"/>
      <c r="G418" s="186"/>
      <c r="H418" s="195"/>
      <c r="I418" s="195"/>
      <c r="J418" s="195"/>
      <c r="K418" s="195"/>
      <c r="L418" s="195"/>
      <c r="M418" s="195"/>
      <c r="N418" s="195"/>
      <c r="O418" s="195"/>
      <c r="P418" s="195"/>
      <c r="Q418" s="195"/>
      <c r="R418" s="195"/>
      <c r="S418" s="195"/>
      <c r="T418" s="195"/>
      <c r="U418" s="195"/>
      <c r="V418" s="195"/>
      <c r="W418" s="195"/>
      <c r="X418" s="195"/>
      <c r="Y418" s="195"/>
      <c r="Z418" s="195"/>
      <c r="AA418" s="195"/>
      <c r="AB418" s="195"/>
      <c r="AC418" s="186"/>
      <c r="AD418" s="186"/>
      <c r="AE418" s="186"/>
      <c r="AF418" s="186"/>
      <c r="AG418" s="186"/>
    </row>
    <row r="419" spans="1:35" ht="22.15" customHeight="1">
      <c r="A419" s="186">
        <v>29</v>
      </c>
      <c r="C419" s="737" t="s">
        <v>265</v>
      </c>
      <c r="D419" s="737"/>
      <c r="E419" s="737"/>
      <c r="F419" s="738"/>
      <c r="G419" s="741" t="s">
        <v>266</v>
      </c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742"/>
      <c r="T419" s="742"/>
      <c r="U419" s="742"/>
      <c r="V419" s="742"/>
      <c r="W419" s="742"/>
      <c r="X419" s="742"/>
      <c r="Y419" s="743"/>
      <c r="Z419" s="744" t="s">
        <v>268</v>
      </c>
      <c r="AA419" s="742"/>
      <c r="AB419" s="742"/>
      <c r="AC419" s="742"/>
      <c r="AD419" s="742"/>
      <c r="AE419" s="742"/>
      <c r="AF419" s="742"/>
      <c r="AG419" s="745"/>
    </row>
    <row r="420" spans="1:35" ht="22.15" customHeight="1" thickBot="1">
      <c r="A420" s="186">
        <v>30</v>
      </c>
      <c r="C420" s="739"/>
      <c r="D420" s="739"/>
      <c r="E420" s="739"/>
      <c r="F420" s="740"/>
      <c r="G420" s="746" t="s">
        <v>2669</v>
      </c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747"/>
      <c r="T420" s="747"/>
      <c r="U420" s="747"/>
      <c r="V420" s="747"/>
      <c r="W420" s="747"/>
      <c r="X420" s="747"/>
      <c r="Y420" s="748"/>
      <c r="Z420" s="749"/>
      <c r="AA420" s="750"/>
      <c r="AB420" s="750"/>
      <c r="AC420" s="750"/>
      <c r="AD420" s="750"/>
      <c r="AE420" s="750"/>
      <c r="AF420" s="750"/>
      <c r="AG420" s="751"/>
    </row>
    <row r="421" spans="1:35" ht="22.15" customHeight="1" thickBot="1">
      <c r="A421" s="186">
        <v>31</v>
      </c>
      <c r="B421" s="186"/>
      <c r="C421" s="186"/>
      <c r="D421" s="186"/>
      <c r="E421" s="186"/>
      <c r="F421" s="186"/>
      <c r="G421" s="186"/>
      <c r="H421" s="186"/>
      <c r="I421" s="186"/>
      <c r="J421" s="186"/>
      <c r="K421" s="186"/>
      <c r="L421" s="186"/>
      <c r="M421" s="186"/>
      <c r="N421" s="186"/>
      <c r="O421" s="186"/>
      <c r="P421" s="186"/>
      <c r="Q421" s="186"/>
      <c r="R421" s="186"/>
      <c r="S421" s="186"/>
      <c r="T421" s="186"/>
      <c r="U421" s="186"/>
      <c r="V421" s="186"/>
      <c r="W421" s="186"/>
      <c r="X421" s="186"/>
      <c r="Y421" s="186"/>
      <c r="Z421" s="186"/>
      <c r="AA421" s="186"/>
      <c r="AB421" s="186"/>
      <c r="AC421" s="186"/>
      <c r="AD421" s="186"/>
      <c r="AE421" s="186"/>
      <c r="AF421" s="186"/>
      <c r="AG421" s="186"/>
      <c r="AH421" s="186"/>
      <c r="AI421" s="186"/>
    </row>
    <row r="422" spans="1:35" ht="22.15" customHeight="1">
      <c r="A422" s="186">
        <v>32</v>
      </c>
      <c r="B422" s="186"/>
      <c r="C422" s="752" t="s">
        <v>264</v>
      </c>
      <c r="D422" s="753"/>
      <c r="E422" s="753"/>
      <c r="F422" s="753"/>
      <c r="G422" s="758"/>
      <c r="H422" s="758"/>
      <c r="I422" s="758"/>
      <c r="J422" s="758"/>
      <c r="K422" s="758"/>
      <c r="L422" s="758"/>
      <c r="M422" s="758"/>
      <c r="N422" s="758"/>
      <c r="O422" s="758"/>
      <c r="P422" s="758"/>
      <c r="Q422" s="758"/>
      <c r="R422" s="758"/>
      <c r="S422" s="758"/>
      <c r="T422" s="758"/>
      <c r="U422" s="758"/>
      <c r="V422" s="758"/>
      <c r="W422" s="758"/>
      <c r="X422" s="758"/>
      <c r="Y422" s="758"/>
      <c r="Z422" s="758"/>
      <c r="AA422" s="758"/>
      <c r="AB422" s="758"/>
      <c r="AC422" s="758"/>
      <c r="AD422" s="758"/>
      <c r="AE422" s="758"/>
      <c r="AF422" s="758"/>
      <c r="AG422" s="759"/>
      <c r="AH422" s="186"/>
      <c r="AI422" s="186"/>
    </row>
    <row r="423" spans="1:35" s="186" customFormat="1" ht="22.15" customHeight="1">
      <c r="A423" s="186">
        <v>33</v>
      </c>
      <c r="C423" s="754"/>
      <c r="D423" s="755"/>
      <c r="E423" s="755"/>
      <c r="F423" s="755"/>
      <c r="G423" s="760"/>
      <c r="H423" s="760"/>
      <c r="I423" s="760"/>
      <c r="J423" s="760"/>
      <c r="K423" s="760"/>
      <c r="L423" s="760"/>
      <c r="M423" s="760"/>
      <c r="N423" s="760"/>
      <c r="O423" s="760"/>
      <c r="P423" s="760"/>
      <c r="Q423" s="760"/>
      <c r="R423" s="760"/>
      <c r="S423" s="760"/>
      <c r="T423" s="760"/>
      <c r="U423" s="760"/>
      <c r="V423" s="760"/>
      <c r="W423" s="760"/>
      <c r="X423" s="760"/>
      <c r="Y423" s="760"/>
      <c r="Z423" s="760"/>
      <c r="AA423" s="760"/>
      <c r="AB423" s="760"/>
      <c r="AC423" s="760"/>
      <c r="AD423" s="760"/>
      <c r="AE423" s="760"/>
      <c r="AF423" s="760"/>
      <c r="AG423" s="761"/>
    </row>
    <row r="424" spans="1:35" s="186" customFormat="1" ht="22.15" customHeight="1">
      <c r="A424" s="186">
        <v>34</v>
      </c>
      <c r="B424" s="193"/>
      <c r="C424" s="754"/>
      <c r="D424" s="755"/>
      <c r="E424" s="755"/>
      <c r="F424" s="755"/>
      <c r="G424" s="760"/>
      <c r="H424" s="760"/>
      <c r="I424" s="760"/>
      <c r="J424" s="760"/>
      <c r="K424" s="760"/>
      <c r="L424" s="760"/>
      <c r="M424" s="760"/>
      <c r="N424" s="760"/>
      <c r="O424" s="760"/>
      <c r="P424" s="760"/>
      <c r="Q424" s="760"/>
      <c r="R424" s="760"/>
      <c r="S424" s="760"/>
      <c r="T424" s="760"/>
      <c r="U424" s="760"/>
      <c r="V424" s="760"/>
      <c r="W424" s="760"/>
      <c r="X424" s="760"/>
      <c r="Y424" s="760"/>
      <c r="Z424" s="760"/>
      <c r="AA424" s="760"/>
      <c r="AB424" s="760"/>
      <c r="AC424" s="760"/>
      <c r="AD424" s="760"/>
      <c r="AE424" s="760"/>
      <c r="AF424" s="760"/>
      <c r="AG424" s="761"/>
      <c r="AH424" s="193"/>
    </row>
    <row r="425" spans="1:35" s="186" customFormat="1" ht="22.15" customHeight="1">
      <c r="A425" s="186">
        <v>35</v>
      </c>
      <c r="B425" s="193"/>
      <c r="C425" s="754"/>
      <c r="D425" s="755"/>
      <c r="E425" s="755"/>
      <c r="F425" s="755"/>
      <c r="G425" s="760"/>
      <c r="H425" s="760"/>
      <c r="I425" s="760"/>
      <c r="J425" s="760"/>
      <c r="K425" s="760"/>
      <c r="L425" s="760"/>
      <c r="M425" s="760"/>
      <c r="N425" s="760"/>
      <c r="O425" s="760"/>
      <c r="P425" s="760"/>
      <c r="Q425" s="760"/>
      <c r="R425" s="760"/>
      <c r="S425" s="760"/>
      <c r="T425" s="760"/>
      <c r="U425" s="760"/>
      <c r="V425" s="760"/>
      <c r="W425" s="760"/>
      <c r="X425" s="760"/>
      <c r="Y425" s="760"/>
      <c r="Z425" s="760"/>
      <c r="AA425" s="760"/>
      <c r="AB425" s="760"/>
      <c r="AC425" s="760"/>
      <c r="AD425" s="760"/>
      <c r="AE425" s="760"/>
      <c r="AF425" s="760"/>
      <c r="AG425" s="761"/>
      <c r="AH425" s="193"/>
    </row>
    <row r="426" spans="1:35" s="186" customFormat="1" ht="22.15" customHeight="1" thickBot="1">
      <c r="A426" s="186">
        <v>36</v>
      </c>
      <c r="B426" s="193"/>
      <c r="C426" s="756"/>
      <c r="D426" s="757"/>
      <c r="E426" s="757"/>
      <c r="F426" s="757"/>
      <c r="G426" s="762"/>
      <c r="H426" s="762"/>
      <c r="I426" s="762"/>
      <c r="J426" s="762"/>
      <c r="K426" s="762"/>
      <c r="L426" s="762"/>
      <c r="M426" s="762"/>
      <c r="N426" s="762"/>
      <c r="O426" s="762"/>
      <c r="P426" s="762"/>
      <c r="Q426" s="762"/>
      <c r="R426" s="762"/>
      <c r="S426" s="762"/>
      <c r="T426" s="762"/>
      <c r="U426" s="762"/>
      <c r="V426" s="762"/>
      <c r="W426" s="762"/>
      <c r="X426" s="762"/>
      <c r="Y426" s="762"/>
      <c r="Z426" s="762"/>
      <c r="AA426" s="762"/>
      <c r="AB426" s="762"/>
      <c r="AC426" s="762"/>
      <c r="AD426" s="762"/>
      <c r="AE426" s="762"/>
      <c r="AF426" s="762"/>
      <c r="AG426" s="763"/>
      <c r="AH426" s="193"/>
    </row>
    <row r="427" spans="1:35" s="186" customFormat="1" ht="22.15" customHeight="1">
      <c r="A427" s="186">
        <v>37</v>
      </c>
      <c r="B427" s="193"/>
      <c r="C427" s="193"/>
      <c r="D427" s="193"/>
      <c r="E427" s="193"/>
      <c r="F427" s="193"/>
      <c r="G427" s="193"/>
      <c r="H427" s="193"/>
      <c r="I427" s="193"/>
      <c r="J427" s="193"/>
      <c r="K427" s="193"/>
      <c r="L427" s="193"/>
      <c r="M427" s="193"/>
      <c r="N427" s="193"/>
      <c r="O427" s="193"/>
      <c r="P427" s="193"/>
      <c r="Q427" s="193"/>
      <c r="R427" s="193"/>
      <c r="S427" s="193"/>
      <c r="T427" s="193"/>
      <c r="U427" s="193"/>
      <c r="V427" s="193"/>
      <c r="W427" s="193"/>
      <c r="X427" s="193"/>
      <c r="Y427" s="193"/>
      <c r="Z427" s="193"/>
      <c r="AA427" s="193"/>
      <c r="AB427" s="193"/>
      <c r="AC427" s="193"/>
      <c r="AD427" s="193"/>
      <c r="AE427" s="193"/>
      <c r="AF427" s="193"/>
      <c r="AG427" s="193"/>
      <c r="AH427" s="193"/>
    </row>
    <row r="428" spans="1:35" s="186" customFormat="1" ht="22.15" customHeight="1" thickBot="1">
      <c r="A428" s="186">
        <v>38</v>
      </c>
      <c r="B428" s="192"/>
      <c r="C428" s="192"/>
      <c r="D428" s="192"/>
      <c r="E428" s="192"/>
      <c r="F428" s="192"/>
      <c r="G428" s="192"/>
      <c r="H428" s="192"/>
      <c r="I428" s="192"/>
      <c r="J428" s="192"/>
      <c r="K428" s="192"/>
      <c r="L428" s="192"/>
      <c r="M428" s="192"/>
      <c r="N428" s="192"/>
      <c r="O428" s="192"/>
      <c r="P428" s="192"/>
      <c r="Q428" s="192"/>
      <c r="R428" s="192"/>
      <c r="S428" s="192"/>
      <c r="T428" s="192"/>
      <c r="U428" s="192"/>
      <c r="V428" s="192"/>
      <c r="W428" s="192"/>
      <c r="X428" s="192"/>
      <c r="Y428" s="192"/>
      <c r="Z428" s="192"/>
      <c r="AA428" s="192"/>
      <c r="AB428" s="192"/>
      <c r="AC428" s="192"/>
      <c r="AD428" s="192"/>
      <c r="AE428" s="192"/>
      <c r="AF428" s="192"/>
      <c r="AG428" s="192"/>
      <c r="AH428" s="192"/>
    </row>
    <row r="429" spans="1:35" ht="22.15" customHeight="1" thickBot="1">
      <c r="A429" s="186">
        <v>39</v>
      </c>
      <c r="B429" s="736" t="s">
        <v>98</v>
      </c>
      <c r="C429" s="736"/>
      <c r="D429" s="736"/>
      <c r="E429" s="736"/>
      <c r="F429" s="736"/>
      <c r="G429" s="736"/>
      <c r="H429" s="736"/>
      <c r="I429" s="736"/>
      <c r="J429" s="736"/>
      <c r="K429" s="736"/>
      <c r="L429" s="736"/>
      <c r="M429" s="736"/>
      <c r="N429" s="736"/>
      <c r="O429" s="736"/>
      <c r="P429" s="736"/>
      <c r="Q429" s="736"/>
      <c r="R429" s="736"/>
      <c r="S429" s="736"/>
      <c r="T429" s="736"/>
      <c r="U429" s="736"/>
      <c r="V429" s="736"/>
      <c r="W429" s="736"/>
      <c r="X429" s="736"/>
      <c r="Y429" s="736"/>
      <c r="Z429" s="736"/>
      <c r="AA429" s="736"/>
      <c r="AB429" s="736"/>
      <c r="AC429" s="736"/>
      <c r="AD429" s="736"/>
      <c r="AE429" s="736"/>
      <c r="AF429" s="736"/>
      <c r="AG429" s="736"/>
      <c r="AH429" s="736"/>
      <c r="AI429" s="186"/>
    </row>
    <row r="430" spans="1:35" ht="20.100000000000001" customHeight="1">
      <c r="A430" s="186">
        <v>1</v>
      </c>
      <c r="B430" s="805" t="s">
        <v>155</v>
      </c>
      <c r="C430" s="806"/>
      <c r="D430" s="806"/>
      <c r="E430" s="806"/>
      <c r="F430" s="806"/>
      <c r="G430" s="806"/>
      <c r="H430" s="811" t="s">
        <v>98</v>
      </c>
      <c r="I430" s="812"/>
      <c r="J430" s="812"/>
      <c r="K430" s="812"/>
      <c r="L430" s="812"/>
      <c r="M430" s="812"/>
      <c r="N430" s="812"/>
      <c r="O430" s="812"/>
      <c r="P430" s="812"/>
      <c r="Q430" s="812"/>
      <c r="R430" s="812"/>
      <c r="S430" s="812"/>
      <c r="T430" s="812"/>
      <c r="U430" s="812"/>
      <c r="V430" s="812"/>
      <c r="W430" s="813"/>
      <c r="X430" s="817" t="s">
        <v>115</v>
      </c>
      <c r="Y430" s="817"/>
      <c r="Z430" s="817"/>
      <c r="AA430" s="817"/>
      <c r="AB430" s="817"/>
      <c r="AC430" s="818" t="s">
        <v>111</v>
      </c>
      <c r="AD430" s="818"/>
      <c r="AE430" s="818"/>
      <c r="AF430" s="818"/>
      <c r="AG430" s="818"/>
      <c r="AH430" s="819"/>
      <c r="AI430" s="186"/>
    </row>
    <row r="431" spans="1:35" ht="19.899999999999999" customHeight="1">
      <c r="A431" s="186">
        <v>2</v>
      </c>
      <c r="B431" s="807"/>
      <c r="C431" s="808"/>
      <c r="D431" s="808"/>
      <c r="E431" s="808"/>
      <c r="F431" s="808"/>
      <c r="G431" s="808"/>
      <c r="H431" s="814"/>
      <c r="I431" s="815"/>
      <c r="J431" s="815"/>
      <c r="K431" s="815"/>
      <c r="L431" s="815"/>
      <c r="M431" s="815"/>
      <c r="N431" s="815"/>
      <c r="O431" s="815"/>
      <c r="P431" s="815"/>
      <c r="Q431" s="815"/>
      <c r="R431" s="815"/>
      <c r="S431" s="815"/>
      <c r="T431" s="815"/>
      <c r="U431" s="815"/>
      <c r="V431" s="815"/>
      <c r="W431" s="816"/>
      <c r="X431" s="820" t="s">
        <v>856</v>
      </c>
      <c r="Y431" s="820"/>
      <c r="Z431" s="820"/>
      <c r="AA431" s="820"/>
      <c r="AB431" s="820"/>
      <c r="AC431" s="755" t="s">
        <v>102</v>
      </c>
      <c r="AD431" s="755"/>
      <c r="AE431" s="755"/>
      <c r="AF431" s="755"/>
      <c r="AG431" s="755"/>
      <c r="AH431" s="821"/>
      <c r="AI431" s="186"/>
    </row>
    <row r="432" spans="1:35" ht="19.899999999999999" customHeight="1">
      <c r="A432" s="186">
        <v>3</v>
      </c>
      <c r="B432" s="807"/>
      <c r="C432" s="808"/>
      <c r="D432" s="808"/>
      <c r="E432" s="808"/>
      <c r="F432" s="808"/>
      <c r="G432" s="808"/>
      <c r="H432" s="761" t="s">
        <v>109</v>
      </c>
      <c r="I432" s="767"/>
      <c r="J432" s="767"/>
      <c r="K432" s="767"/>
      <c r="L432" s="767"/>
      <c r="M432" s="767"/>
      <c r="N432" s="767"/>
      <c r="O432" s="767"/>
      <c r="P432" s="767"/>
      <c r="Q432" s="767"/>
      <c r="R432" s="767"/>
      <c r="S432" s="767"/>
      <c r="T432" s="767"/>
      <c r="U432" s="767"/>
      <c r="V432" s="767"/>
      <c r="W432" s="768"/>
      <c r="X432" s="820" t="s">
        <v>857</v>
      </c>
      <c r="Y432" s="820"/>
      <c r="Z432" s="820"/>
      <c r="AA432" s="820"/>
      <c r="AB432" s="820"/>
      <c r="AC432" s="822">
        <v>42991</v>
      </c>
      <c r="AD432" s="822"/>
      <c r="AE432" s="822"/>
      <c r="AF432" s="822"/>
      <c r="AG432" s="822"/>
      <c r="AH432" s="823"/>
      <c r="AI432" s="186"/>
    </row>
    <row r="433" spans="1:35" ht="20.100000000000001" customHeight="1" thickBot="1">
      <c r="A433" s="186">
        <v>4</v>
      </c>
      <c r="B433" s="809"/>
      <c r="C433" s="810"/>
      <c r="D433" s="810"/>
      <c r="E433" s="810"/>
      <c r="F433" s="810"/>
      <c r="G433" s="810"/>
      <c r="H433" s="763"/>
      <c r="I433" s="739"/>
      <c r="J433" s="739"/>
      <c r="K433" s="739"/>
      <c r="L433" s="739"/>
      <c r="M433" s="739"/>
      <c r="N433" s="739"/>
      <c r="O433" s="739"/>
      <c r="P433" s="739"/>
      <c r="Q433" s="739"/>
      <c r="R433" s="739"/>
      <c r="S433" s="739"/>
      <c r="T433" s="739"/>
      <c r="U433" s="739"/>
      <c r="V433" s="739"/>
      <c r="W433" s="740"/>
      <c r="X433" s="824" t="s">
        <v>858</v>
      </c>
      <c r="Y433" s="824"/>
      <c r="Z433" s="824"/>
      <c r="AA433" s="824"/>
      <c r="AB433" s="824"/>
      <c r="AC433" s="825" t="s">
        <v>859</v>
      </c>
      <c r="AD433" s="826"/>
      <c r="AE433" s="827" t="s">
        <v>860</v>
      </c>
      <c r="AF433" s="828"/>
      <c r="AG433" s="825" t="s">
        <v>861</v>
      </c>
      <c r="AH433" s="829"/>
      <c r="AI433" s="186"/>
    </row>
    <row r="434" spans="1:35" ht="22.15" customHeight="1" thickBot="1">
      <c r="A434" s="186">
        <v>5</v>
      </c>
      <c r="B434" s="188"/>
      <c r="C434" s="188"/>
      <c r="D434" s="188"/>
      <c r="E434" s="188"/>
      <c r="F434" s="188"/>
      <c r="G434" s="188"/>
      <c r="H434" s="188"/>
      <c r="I434" s="188"/>
      <c r="J434" s="188"/>
      <c r="K434" s="188"/>
      <c r="L434" s="188"/>
      <c r="M434" s="188"/>
      <c r="N434" s="188"/>
      <c r="O434" s="188"/>
      <c r="P434" s="188"/>
      <c r="Q434" s="188"/>
      <c r="R434" s="188"/>
      <c r="S434" s="188"/>
      <c r="T434" s="188"/>
      <c r="U434" s="188"/>
      <c r="V434" s="188"/>
      <c r="W434" s="188"/>
      <c r="X434" s="188"/>
      <c r="Y434" s="188"/>
      <c r="Z434" s="188"/>
      <c r="AA434" s="188"/>
      <c r="AB434" s="188"/>
      <c r="AC434" s="188"/>
      <c r="AD434" s="188"/>
      <c r="AE434" s="188"/>
      <c r="AF434" s="188"/>
      <c r="AG434" s="188"/>
      <c r="AH434" s="188"/>
      <c r="AI434" s="186"/>
    </row>
    <row r="435" spans="1:35" ht="22.15" customHeight="1">
      <c r="A435" s="186">
        <v>6</v>
      </c>
      <c r="B435" s="186"/>
      <c r="C435" s="752" t="s">
        <v>258</v>
      </c>
      <c r="D435" s="753"/>
      <c r="E435" s="753"/>
      <c r="F435" s="753"/>
      <c r="G435" s="794">
        <v>43021</v>
      </c>
      <c r="H435" s="795"/>
      <c r="I435" s="795"/>
      <c r="J435" s="795"/>
      <c r="K435" s="795"/>
      <c r="L435" s="795"/>
      <c r="M435" s="795"/>
      <c r="N435" s="795"/>
      <c r="O435" s="795"/>
      <c r="P435" s="795"/>
      <c r="Q435" s="795"/>
      <c r="R435" s="795"/>
      <c r="S435" s="795"/>
      <c r="T435" s="795"/>
      <c r="U435" s="795"/>
      <c r="V435" s="796"/>
      <c r="W435" s="779" t="s">
        <v>269</v>
      </c>
      <c r="X435" s="780"/>
      <c r="Y435" s="780"/>
      <c r="Z435" s="752"/>
      <c r="AA435" s="779" t="s">
        <v>270</v>
      </c>
      <c r="AB435" s="780"/>
      <c r="AC435" s="780"/>
      <c r="AD435" s="780"/>
      <c r="AE435" s="780"/>
      <c r="AF435" s="780"/>
      <c r="AG435" s="780"/>
      <c r="AH435" s="186"/>
      <c r="AI435" s="186"/>
    </row>
    <row r="436" spans="1:35" ht="22.15" customHeight="1" thickBot="1">
      <c r="A436" s="186">
        <v>7</v>
      </c>
      <c r="B436" s="186"/>
      <c r="C436" s="756" t="s">
        <v>261</v>
      </c>
      <c r="D436" s="757"/>
      <c r="E436" s="757"/>
      <c r="F436" s="757"/>
      <c r="G436" s="797" t="s">
        <v>260</v>
      </c>
      <c r="H436" s="797"/>
      <c r="I436" s="797"/>
      <c r="J436" s="797"/>
      <c r="K436" s="797"/>
      <c r="L436" s="797"/>
      <c r="M436" s="797"/>
      <c r="N436" s="797"/>
      <c r="O436" s="797"/>
      <c r="P436" s="797"/>
      <c r="Q436" s="797"/>
      <c r="R436" s="797"/>
      <c r="S436" s="797"/>
      <c r="T436" s="797"/>
      <c r="U436" s="797"/>
      <c r="V436" s="797"/>
      <c r="W436" s="797"/>
      <c r="X436" s="797"/>
      <c r="Y436" s="797"/>
      <c r="Z436" s="797"/>
      <c r="AA436" s="797"/>
      <c r="AB436" s="797"/>
      <c r="AC436" s="797"/>
      <c r="AD436" s="797"/>
      <c r="AE436" s="797"/>
      <c r="AF436" s="797"/>
      <c r="AG436" s="798"/>
      <c r="AH436" s="186"/>
      <c r="AI436" s="186"/>
    </row>
    <row r="437" spans="1:35" ht="22.15" customHeight="1" thickBot="1">
      <c r="A437" s="186">
        <v>8</v>
      </c>
      <c r="B437" s="186"/>
      <c r="C437" s="186"/>
      <c r="D437" s="186"/>
      <c r="E437" s="186"/>
      <c r="F437" s="186"/>
      <c r="G437" s="186"/>
      <c r="H437" s="186"/>
      <c r="I437" s="186"/>
      <c r="J437" s="186"/>
      <c r="K437" s="186"/>
      <c r="L437" s="186"/>
      <c r="M437" s="186"/>
      <c r="N437" s="186"/>
      <c r="O437" s="186"/>
      <c r="P437" s="186"/>
      <c r="Q437" s="186"/>
      <c r="R437" s="186"/>
      <c r="S437" s="186"/>
      <c r="T437" s="186"/>
      <c r="U437" s="186"/>
      <c r="V437" s="186"/>
      <c r="W437" s="186"/>
      <c r="X437" s="186"/>
      <c r="Y437" s="186"/>
      <c r="Z437" s="186"/>
      <c r="AA437" s="186"/>
      <c r="AB437" s="186"/>
      <c r="AC437" s="186"/>
      <c r="AD437" s="186"/>
      <c r="AE437" s="186"/>
      <c r="AF437" s="186"/>
      <c r="AG437" s="186"/>
      <c r="AH437" s="186"/>
      <c r="AI437" s="186"/>
    </row>
    <row r="438" spans="1:35" ht="22.15" customHeight="1">
      <c r="A438" s="186">
        <v>9</v>
      </c>
      <c r="B438" s="186"/>
      <c r="C438" s="752" t="s">
        <v>262</v>
      </c>
      <c r="D438" s="753"/>
      <c r="E438" s="753"/>
      <c r="F438" s="753"/>
      <c r="G438" s="799" t="s">
        <v>2643</v>
      </c>
      <c r="H438" s="799"/>
      <c r="I438" s="799"/>
      <c r="J438" s="799"/>
      <c r="K438" s="799"/>
      <c r="L438" s="799"/>
      <c r="M438" s="799"/>
      <c r="N438" s="799"/>
      <c r="O438" s="799"/>
      <c r="P438" s="799"/>
      <c r="Q438" s="799"/>
      <c r="R438" s="799"/>
      <c r="S438" s="799"/>
      <c r="T438" s="799"/>
      <c r="U438" s="799"/>
      <c r="V438" s="799"/>
      <c r="W438" s="799"/>
      <c r="X438" s="799"/>
      <c r="Y438" s="799"/>
      <c r="Z438" s="799"/>
      <c r="AA438" s="799"/>
      <c r="AB438" s="799"/>
      <c r="AC438" s="799"/>
      <c r="AD438" s="799"/>
      <c r="AE438" s="799"/>
      <c r="AF438" s="799"/>
      <c r="AG438" s="800"/>
      <c r="AH438" s="186"/>
      <c r="AI438" s="186"/>
    </row>
    <row r="439" spans="1:35" ht="22.15" customHeight="1">
      <c r="A439" s="186">
        <v>10</v>
      </c>
      <c r="B439" s="186"/>
      <c r="C439" s="754"/>
      <c r="D439" s="755"/>
      <c r="E439" s="755"/>
      <c r="F439" s="755"/>
      <c r="G439" s="801" t="s">
        <v>2644</v>
      </c>
      <c r="H439" s="801"/>
      <c r="I439" s="801"/>
      <c r="J439" s="801"/>
      <c r="K439" s="801"/>
      <c r="L439" s="801"/>
      <c r="M439" s="801"/>
      <c r="N439" s="801"/>
      <c r="O439" s="801"/>
      <c r="P439" s="801"/>
      <c r="Q439" s="801"/>
      <c r="R439" s="801"/>
      <c r="S439" s="801"/>
      <c r="T439" s="801"/>
      <c r="U439" s="801"/>
      <c r="V439" s="801"/>
      <c r="W439" s="801"/>
      <c r="X439" s="801"/>
      <c r="Y439" s="801"/>
      <c r="Z439" s="801"/>
      <c r="AA439" s="801"/>
      <c r="AB439" s="801"/>
      <c r="AC439" s="801"/>
      <c r="AD439" s="801"/>
      <c r="AE439" s="801"/>
      <c r="AF439" s="801"/>
      <c r="AG439" s="802"/>
      <c r="AH439" s="186"/>
      <c r="AI439" s="186"/>
    </row>
    <row r="440" spans="1:35" ht="22.15" customHeight="1">
      <c r="A440" s="186">
        <v>11</v>
      </c>
      <c r="B440" s="190"/>
      <c r="C440" s="754"/>
      <c r="D440" s="755"/>
      <c r="E440" s="755"/>
      <c r="F440" s="755"/>
      <c r="G440" s="801"/>
      <c r="H440" s="801"/>
      <c r="I440" s="801"/>
      <c r="J440" s="801"/>
      <c r="K440" s="801"/>
      <c r="L440" s="801"/>
      <c r="M440" s="801"/>
      <c r="N440" s="801"/>
      <c r="O440" s="801"/>
      <c r="P440" s="801"/>
      <c r="Q440" s="801"/>
      <c r="R440" s="801"/>
      <c r="S440" s="801"/>
      <c r="T440" s="801"/>
      <c r="U440" s="801"/>
      <c r="V440" s="801"/>
      <c r="W440" s="801"/>
      <c r="X440" s="801"/>
      <c r="Y440" s="801"/>
      <c r="Z440" s="801"/>
      <c r="AA440" s="801"/>
      <c r="AB440" s="801"/>
      <c r="AC440" s="801"/>
      <c r="AD440" s="801"/>
      <c r="AE440" s="801"/>
      <c r="AF440" s="801"/>
      <c r="AG440" s="802"/>
      <c r="AH440" s="190"/>
      <c r="AI440" s="186"/>
    </row>
    <row r="441" spans="1:35" ht="22.15" customHeight="1" thickBot="1">
      <c r="A441" s="186">
        <v>12</v>
      </c>
      <c r="B441" s="186"/>
      <c r="C441" s="756"/>
      <c r="D441" s="757"/>
      <c r="E441" s="757"/>
      <c r="F441" s="757"/>
      <c r="G441" s="803"/>
      <c r="H441" s="803"/>
      <c r="I441" s="803"/>
      <c r="J441" s="803"/>
      <c r="K441" s="803"/>
      <c r="L441" s="803"/>
      <c r="M441" s="803"/>
      <c r="N441" s="803"/>
      <c r="O441" s="803"/>
      <c r="P441" s="803"/>
      <c r="Q441" s="803"/>
      <c r="R441" s="803"/>
      <c r="S441" s="803"/>
      <c r="T441" s="803"/>
      <c r="U441" s="803"/>
      <c r="V441" s="803"/>
      <c r="W441" s="803"/>
      <c r="X441" s="803"/>
      <c r="Y441" s="803"/>
      <c r="Z441" s="803"/>
      <c r="AA441" s="803"/>
      <c r="AB441" s="803"/>
      <c r="AC441" s="803"/>
      <c r="AD441" s="803"/>
      <c r="AE441" s="803"/>
      <c r="AF441" s="803"/>
      <c r="AG441" s="804"/>
      <c r="AH441" s="186"/>
      <c r="AI441" s="186"/>
    </row>
    <row r="442" spans="1:35" ht="22.15" customHeight="1" thickBot="1">
      <c r="A442" s="186">
        <v>13</v>
      </c>
      <c r="B442" s="186"/>
      <c r="C442" s="186"/>
      <c r="D442" s="193"/>
      <c r="E442" s="193"/>
      <c r="F442" s="193"/>
      <c r="G442" s="193"/>
      <c r="H442" s="186"/>
      <c r="I442" s="186"/>
      <c r="J442" s="186"/>
      <c r="K442" s="186"/>
      <c r="L442" s="186"/>
      <c r="M442" s="186"/>
      <c r="N442" s="186"/>
      <c r="O442" s="186"/>
      <c r="P442" s="186"/>
      <c r="Q442" s="186"/>
      <c r="R442" s="186"/>
      <c r="S442" s="186"/>
      <c r="T442" s="186"/>
      <c r="U442" s="186"/>
      <c r="V442" s="186"/>
      <c r="W442" s="186"/>
      <c r="X442" s="186"/>
      <c r="Y442" s="186"/>
      <c r="Z442" s="186"/>
      <c r="AA442" s="186"/>
      <c r="AB442" s="186"/>
      <c r="AC442" s="194"/>
      <c r="AD442" s="194"/>
      <c r="AE442" s="194"/>
      <c r="AF442" s="194"/>
      <c r="AG442" s="186"/>
      <c r="AH442" s="186"/>
      <c r="AI442" s="186"/>
    </row>
    <row r="443" spans="1:35" ht="22.15" customHeight="1">
      <c r="A443" s="186">
        <v>14</v>
      </c>
      <c r="B443" s="186"/>
      <c r="C443" s="737" t="s">
        <v>263</v>
      </c>
      <c r="D443" s="737"/>
      <c r="E443" s="737"/>
      <c r="F443" s="738"/>
      <c r="G443" s="779" t="s">
        <v>266</v>
      </c>
      <c r="H443" s="780"/>
      <c r="I443" s="780"/>
      <c r="J443" s="780"/>
      <c r="K443" s="780"/>
      <c r="L443" s="780"/>
      <c r="M443" s="780"/>
      <c r="N443" s="780"/>
      <c r="O443" s="780"/>
      <c r="P443" s="780"/>
      <c r="Q443" s="780"/>
      <c r="R443" s="780"/>
      <c r="S443" s="780"/>
      <c r="T443" s="780"/>
      <c r="U443" s="780"/>
      <c r="V443" s="780"/>
      <c r="W443" s="780"/>
      <c r="X443" s="780"/>
      <c r="Y443" s="780"/>
      <c r="Z443" s="780"/>
      <c r="AA443" s="752"/>
      <c r="AB443" s="779" t="s">
        <v>272</v>
      </c>
      <c r="AC443" s="780"/>
      <c r="AD443" s="752"/>
      <c r="AE443" s="781" t="s">
        <v>267</v>
      </c>
      <c r="AF443" s="782"/>
      <c r="AG443" s="782"/>
      <c r="AH443" s="186"/>
      <c r="AI443" s="186"/>
    </row>
    <row r="444" spans="1:35" ht="22.15" customHeight="1">
      <c r="A444" s="186">
        <v>15</v>
      </c>
      <c r="B444" s="186"/>
      <c r="C444" s="767"/>
      <c r="D444" s="767"/>
      <c r="E444" s="767"/>
      <c r="F444" s="768"/>
      <c r="G444" s="764" t="s">
        <v>2670</v>
      </c>
      <c r="H444" s="765"/>
      <c r="I444" s="765"/>
      <c r="J444" s="765"/>
      <c r="K444" s="765"/>
      <c r="L444" s="765"/>
      <c r="M444" s="765"/>
      <c r="N444" s="765"/>
      <c r="O444" s="765"/>
      <c r="P444" s="765"/>
      <c r="Q444" s="765"/>
      <c r="R444" s="765"/>
      <c r="S444" s="765"/>
      <c r="T444" s="765"/>
      <c r="U444" s="765"/>
      <c r="V444" s="765"/>
      <c r="W444" s="765"/>
      <c r="X444" s="765"/>
      <c r="Y444" s="765"/>
      <c r="Z444" s="765"/>
      <c r="AA444" s="766"/>
      <c r="AB444" s="783" t="s">
        <v>2653</v>
      </c>
      <c r="AC444" s="784"/>
      <c r="AD444" s="785"/>
      <c r="AE444" s="786"/>
      <c r="AF444" s="787"/>
      <c r="AG444" s="787"/>
      <c r="AH444" s="186"/>
      <c r="AI444" s="186"/>
    </row>
    <row r="445" spans="1:35" ht="22.15" customHeight="1">
      <c r="A445" s="186">
        <v>16</v>
      </c>
      <c r="B445" s="186"/>
      <c r="C445" s="767"/>
      <c r="D445" s="767"/>
      <c r="E445" s="767"/>
      <c r="F445" s="768"/>
      <c r="G445" s="788" t="s">
        <v>2671</v>
      </c>
      <c r="H445" s="789"/>
      <c r="I445" s="789"/>
      <c r="J445" s="789"/>
      <c r="K445" s="789"/>
      <c r="L445" s="789"/>
      <c r="M445" s="789"/>
      <c r="N445" s="789"/>
      <c r="O445" s="789"/>
      <c r="P445" s="789"/>
      <c r="Q445" s="789"/>
      <c r="R445" s="789"/>
      <c r="S445" s="789"/>
      <c r="T445" s="789"/>
      <c r="U445" s="789"/>
      <c r="V445" s="789"/>
      <c r="W445" s="789"/>
      <c r="X445" s="789"/>
      <c r="Y445" s="789"/>
      <c r="Z445" s="789"/>
      <c r="AA445" s="790"/>
      <c r="AB445" s="761"/>
      <c r="AC445" s="767"/>
      <c r="AD445" s="768"/>
      <c r="AE445" s="769"/>
      <c r="AF445" s="770"/>
      <c r="AG445" s="770"/>
      <c r="AH445" s="186"/>
      <c r="AI445" s="186"/>
    </row>
    <row r="446" spans="1:35" ht="22.15" customHeight="1">
      <c r="A446" s="186">
        <v>17</v>
      </c>
      <c r="B446" s="186"/>
      <c r="C446" s="767"/>
      <c r="D446" s="767"/>
      <c r="E446" s="767"/>
      <c r="F446" s="768"/>
      <c r="G446" s="776"/>
      <c r="H446" s="777"/>
      <c r="I446" s="777"/>
      <c r="J446" s="777"/>
      <c r="K446" s="777"/>
      <c r="L446" s="777"/>
      <c r="M446" s="777"/>
      <c r="N446" s="777"/>
      <c r="O446" s="777"/>
      <c r="P446" s="777"/>
      <c r="Q446" s="777"/>
      <c r="R446" s="777"/>
      <c r="S446" s="777"/>
      <c r="T446" s="777"/>
      <c r="U446" s="777"/>
      <c r="V446" s="777"/>
      <c r="W446" s="777"/>
      <c r="X446" s="777"/>
      <c r="Y446" s="777"/>
      <c r="Z446" s="777"/>
      <c r="AA446" s="778"/>
      <c r="AB446" s="761"/>
      <c r="AC446" s="767"/>
      <c r="AD446" s="768"/>
      <c r="AE446" s="769"/>
      <c r="AF446" s="770"/>
      <c r="AG446" s="770"/>
      <c r="AH446" s="186"/>
      <c r="AI446" s="186"/>
    </row>
    <row r="447" spans="1:35" ht="22.15" customHeight="1">
      <c r="A447" s="186">
        <v>18</v>
      </c>
      <c r="B447" s="186"/>
      <c r="C447" s="767"/>
      <c r="D447" s="767"/>
      <c r="E447" s="767"/>
      <c r="F447" s="768"/>
      <c r="G447" s="764" t="s">
        <v>2672</v>
      </c>
      <c r="H447" s="765"/>
      <c r="I447" s="765"/>
      <c r="J447" s="765"/>
      <c r="K447" s="765"/>
      <c r="L447" s="765"/>
      <c r="M447" s="765"/>
      <c r="N447" s="765"/>
      <c r="O447" s="765"/>
      <c r="P447" s="765"/>
      <c r="Q447" s="765"/>
      <c r="R447" s="765"/>
      <c r="S447" s="765"/>
      <c r="T447" s="765"/>
      <c r="U447" s="765"/>
      <c r="V447" s="765"/>
      <c r="W447" s="765"/>
      <c r="X447" s="765"/>
      <c r="Y447" s="765"/>
      <c r="Z447" s="765"/>
      <c r="AA447" s="766"/>
      <c r="AB447" s="761"/>
      <c r="AC447" s="767"/>
      <c r="AD447" s="768"/>
      <c r="AE447" s="769"/>
      <c r="AF447" s="770"/>
      <c r="AG447" s="770"/>
      <c r="AH447" s="186"/>
      <c r="AI447" s="186"/>
    </row>
    <row r="448" spans="1:35" ht="22.15" customHeight="1">
      <c r="A448" s="186">
        <v>19</v>
      </c>
      <c r="B448" s="186"/>
      <c r="C448" s="767"/>
      <c r="D448" s="767"/>
      <c r="E448" s="767"/>
      <c r="F448" s="768"/>
      <c r="G448" s="791" t="s">
        <v>2673</v>
      </c>
      <c r="H448" s="792"/>
      <c r="I448" s="792"/>
      <c r="J448" s="792"/>
      <c r="K448" s="792"/>
      <c r="L448" s="792"/>
      <c r="M448" s="792"/>
      <c r="N448" s="792"/>
      <c r="O448" s="792"/>
      <c r="P448" s="792"/>
      <c r="Q448" s="792"/>
      <c r="R448" s="792"/>
      <c r="S448" s="792"/>
      <c r="T448" s="792"/>
      <c r="U448" s="792"/>
      <c r="V448" s="792"/>
      <c r="W448" s="792"/>
      <c r="X448" s="792"/>
      <c r="Y448" s="792"/>
      <c r="Z448" s="792"/>
      <c r="AA448" s="793"/>
      <c r="AB448" s="761" t="s">
        <v>2660</v>
      </c>
      <c r="AC448" s="767"/>
      <c r="AD448" s="768"/>
      <c r="AE448" s="769"/>
      <c r="AF448" s="770"/>
      <c r="AG448" s="770"/>
      <c r="AH448" s="186"/>
      <c r="AI448" s="186"/>
    </row>
    <row r="449" spans="1:35" ht="22.15" customHeight="1">
      <c r="A449" s="186">
        <v>20</v>
      </c>
      <c r="B449" s="186"/>
      <c r="C449" s="767"/>
      <c r="D449" s="767"/>
      <c r="E449" s="767"/>
      <c r="F449" s="768"/>
      <c r="G449" s="791" t="s">
        <v>2674</v>
      </c>
      <c r="H449" s="792"/>
      <c r="I449" s="792"/>
      <c r="J449" s="792"/>
      <c r="K449" s="792"/>
      <c r="L449" s="792"/>
      <c r="M449" s="792"/>
      <c r="N449" s="792"/>
      <c r="O449" s="792"/>
      <c r="P449" s="792"/>
      <c r="Q449" s="792"/>
      <c r="R449" s="792"/>
      <c r="S449" s="792"/>
      <c r="T449" s="792"/>
      <c r="U449" s="792"/>
      <c r="V449" s="792"/>
      <c r="W449" s="792"/>
      <c r="X449" s="792"/>
      <c r="Y449" s="792"/>
      <c r="Z449" s="792"/>
      <c r="AA449" s="793"/>
      <c r="AB449" s="761" t="s">
        <v>2652</v>
      </c>
      <c r="AC449" s="767"/>
      <c r="AD449" s="768"/>
      <c r="AE449" s="769"/>
      <c r="AF449" s="770"/>
      <c r="AG449" s="770"/>
      <c r="AH449" s="186"/>
      <c r="AI449" s="186"/>
    </row>
    <row r="450" spans="1:35" ht="22.15" customHeight="1">
      <c r="A450" s="186">
        <v>21</v>
      </c>
      <c r="B450" s="186"/>
      <c r="C450" s="767"/>
      <c r="D450" s="767"/>
      <c r="E450" s="767"/>
      <c r="F450" s="768"/>
      <c r="G450" s="776"/>
      <c r="H450" s="777"/>
      <c r="I450" s="777"/>
      <c r="J450" s="777"/>
      <c r="K450" s="777"/>
      <c r="L450" s="777"/>
      <c r="M450" s="777"/>
      <c r="N450" s="777"/>
      <c r="O450" s="777"/>
      <c r="P450" s="777"/>
      <c r="Q450" s="777"/>
      <c r="R450" s="777"/>
      <c r="S450" s="777"/>
      <c r="T450" s="777"/>
      <c r="U450" s="777"/>
      <c r="V450" s="777"/>
      <c r="W450" s="777"/>
      <c r="X450" s="777"/>
      <c r="Y450" s="777"/>
      <c r="Z450" s="777"/>
      <c r="AA450" s="778"/>
      <c r="AB450" s="761"/>
      <c r="AC450" s="767"/>
      <c r="AD450" s="768"/>
      <c r="AE450" s="769"/>
      <c r="AF450" s="770"/>
      <c r="AG450" s="770"/>
      <c r="AH450" s="186"/>
      <c r="AI450" s="186"/>
    </row>
    <row r="451" spans="1:35" ht="22.15" customHeight="1">
      <c r="A451" s="186">
        <v>22</v>
      </c>
      <c r="B451" s="186"/>
      <c r="C451" s="767"/>
      <c r="D451" s="767"/>
      <c r="E451" s="767"/>
      <c r="F451" s="768"/>
      <c r="G451" s="776"/>
      <c r="H451" s="777"/>
      <c r="I451" s="777"/>
      <c r="J451" s="777"/>
      <c r="K451" s="777"/>
      <c r="L451" s="777"/>
      <c r="M451" s="777"/>
      <c r="N451" s="777"/>
      <c r="O451" s="777"/>
      <c r="P451" s="777"/>
      <c r="Q451" s="777"/>
      <c r="R451" s="777"/>
      <c r="S451" s="777"/>
      <c r="T451" s="777"/>
      <c r="U451" s="777"/>
      <c r="V451" s="777"/>
      <c r="W451" s="777"/>
      <c r="X451" s="777"/>
      <c r="Y451" s="777"/>
      <c r="Z451" s="777"/>
      <c r="AA451" s="778"/>
      <c r="AB451" s="761"/>
      <c r="AC451" s="767"/>
      <c r="AD451" s="768"/>
      <c r="AE451" s="769"/>
      <c r="AF451" s="770"/>
      <c r="AG451" s="770"/>
      <c r="AH451" s="186"/>
      <c r="AI451" s="186"/>
    </row>
    <row r="452" spans="1:35" ht="22.15" customHeight="1">
      <c r="A452" s="186">
        <v>23</v>
      </c>
      <c r="C452" s="767"/>
      <c r="D452" s="767"/>
      <c r="E452" s="767"/>
      <c r="F452" s="768"/>
      <c r="G452" s="764"/>
      <c r="H452" s="765"/>
      <c r="I452" s="765"/>
      <c r="J452" s="765"/>
      <c r="K452" s="765"/>
      <c r="L452" s="765"/>
      <c r="M452" s="765"/>
      <c r="N452" s="765"/>
      <c r="O452" s="765"/>
      <c r="P452" s="765"/>
      <c r="Q452" s="765"/>
      <c r="R452" s="765"/>
      <c r="S452" s="765"/>
      <c r="T452" s="765"/>
      <c r="U452" s="765"/>
      <c r="V452" s="765"/>
      <c r="W452" s="765"/>
      <c r="X452" s="765"/>
      <c r="Y452" s="765"/>
      <c r="Z452" s="765"/>
      <c r="AA452" s="766"/>
      <c r="AB452" s="761"/>
      <c r="AC452" s="767"/>
      <c r="AD452" s="768"/>
      <c r="AE452" s="769"/>
      <c r="AF452" s="770"/>
      <c r="AG452" s="770"/>
    </row>
    <row r="453" spans="1:35" ht="22.15" customHeight="1">
      <c r="A453" s="186">
        <v>24</v>
      </c>
      <c r="B453" s="186"/>
      <c r="C453" s="767"/>
      <c r="D453" s="767"/>
      <c r="E453" s="767"/>
      <c r="F453" s="768"/>
      <c r="G453" s="764"/>
      <c r="H453" s="765"/>
      <c r="I453" s="765"/>
      <c r="J453" s="765"/>
      <c r="K453" s="765"/>
      <c r="L453" s="765"/>
      <c r="M453" s="765"/>
      <c r="N453" s="765"/>
      <c r="O453" s="765"/>
      <c r="P453" s="765"/>
      <c r="Q453" s="765"/>
      <c r="R453" s="765"/>
      <c r="S453" s="765"/>
      <c r="T453" s="765"/>
      <c r="U453" s="765"/>
      <c r="V453" s="765"/>
      <c r="W453" s="765"/>
      <c r="X453" s="765"/>
      <c r="Y453" s="765"/>
      <c r="Z453" s="765"/>
      <c r="AA453" s="766"/>
      <c r="AB453" s="761"/>
      <c r="AC453" s="767"/>
      <c r="AD453" s="768"/>
      <c r="AE453" s="769"/>
      <c r="AF453" s="770"/>
      <c r="AG453" s="770"/>
      <c r="AH453" s="186"/>
      <c r="AI453" s="186"/>
    </row>
    <row r="454" spans="1:35" ht="22.15" customHeight="1">
      <c r="A454" s="186">
        <v>25</v>
      </c>
      <c r="B454" s="186"/>
      <c r="C454" s="767"/>
      <c r="D454" s="767"/>
      <c r="E454" s="767"/>
      <c r="F454" s="768"/>
      <c r="G454" s="764"/>
      <c r="H454" s="765"/>
      <c r="I454" s="765"/>
      <c r="J454" s="765"/>
      <c r="K454" s="765"/>
      <c r="L454" s="765"/>
      <c r="M454" s="765"/>
      <c r="N454" s="765"/>
      <c r="O454" s="765"/>
      <c r="P454" s="765"/>
      <c r="Q454" s="765"/>
      <c r="R454" s="765"/>
      <c r="S454" s="765"/>
      <c r="T454" s="765"/>
      <c r="U454" s="765"/>
      <c r="V454" s="765"/>
      <c r="W454" s="765"/>
      <c r="X454" s="765"/>
      <c r="Y454" s="765"/>
      <c r="Z454" s="765"/>
      <c r="AA454" s="766"/>
      <c r="AB454" s="761"/>
      <c r="AC454" s="767"/>
      <c r="AD454" s="768"/>
      <c r="AE454" s="769"/>
      <c r="AF454" s="770"/>
      <c r="AG454" s="770"/>
      <c r="AH454" s="186"/>
      <c r="AI454" s="186"/>
    </row>
    <row r="455" spans="1:35" ht="22.15" customHeight="1">
      <c r="A455" s="186">
        <v>26</v>
      </c>
      <c r="B455" s="186"/>
      <c r="C455" s="767"/>
      <c r="D455" s="767"/>
      <c r="E455" s="767"/>
      <c r="F455" s="768"/>
      <c r="G455" s="764"/>
      <c r="H455" s="765"/>
      <c r="I455" s="765"/>
      <c r="J455" s="765"/>
      <c r="K455" s="765"/>
      <c r="L455" s="765"/>
      <c r="M455" s="765"/>
      <c r="N455" s="765"/>
      <c r="O455" s="765"/>
      <c r="P455" s="765"/>
      <c r="Q455" s="765"/>
      <c r="R455" s="765"/>
      <c r="S455" s="765"/>
      <c r="T455" s="765"/>
      <c r="U455" s="765"/>
      <c r="V455" s="765"/>
      <c r="W455" s="765"/>
      <c r="X455" s="765"/>
      <c r="Y455" s="765"/>
      <c r="Z455" s="765"/>
      <c r="AA455" s="766"/>
      <c r="AB455" s="761"/>
      <c r="AC455" s="767"/>
      <c r="AD455" s="768"/>
      <c r="AE455" s="769"/>
      <c r="AF455" s="770"/>
      <c r="AG455" s="770"/>
      <c r="AH455" s="186"/>
      <c r="AI455" s="186"/>
    </row>
    <row r="456" spans="1:35" ht="22.15" customHeight="1" thickBot="1">
      <c r="A456" s="186">
        <v>27</v>
      </c>
      <c r="B456" s="186"/>
      <c r="C456" s="739"/>
      <c r="D456" s="739"/>
      <c r="E456" s="739"/>
      <c r="F456" s="740"/>
      <c r="G456" s="771"/>
      <c r="H456" s="772"/>
      <c r="I456" s="772"/>
      <c r="J456" s="772"/>
      <c r="K456" s="772"/>
      <c r="L456" s="772"/>
      <c r="M456" s="772"/>
      <c r="N456" s="772"/>
      <c r="O456" s="772"/>
      <c r="P456" s="772"/>
      <c r="Q456" s="772"/>
      <c r="R456" s="772"/>
      <c r="S456" s="772"/>
      <c r="T456" s="772"/>
      <c r="U456" s="772"/>
      <c r="V456" s="772"/>
      <c r="W456" s="772"/>
      <c r="X456" s="772"/>
      <c r="Y456" s="772"/>
      <c r="Z456" s="772"/>
      <c r="AA456" s="773"/>
      <c r="AB456" s="763"/>
      <c r="AC456" s="739"/>
      <c r="AD456" s="740"/>
      <c r="AE456" s="774"/>
      <c r="AF456" s="775"/>
      <c r="AG456" s="775"/>
      <c r="AH456" s="186"/>
      <c r="AI456" s="186"/>
    </row>
    <row r="457" spans="1:35" ht="22.15" customHeight="1" thickBot="1">
      <c r="A457" s="186">
        <v>28</v>
      </c>
      <c r="C457" s="186"/>
      <c r="D457" s="186"/>
      <c r="E457" s="186"/>
      <c r="F457" s="186"/>
      <c r="G457" s="186"/>
      <c r="H457" s="195"/>
      <c r="I457" s="195"/>
      <c r="J457" s="195"/>
      <c r="K457" s="195"/>
      <c r="L457" s="195"/>
      <c r="M457" s="195"/>
      <c r="N457" s="195"/>
      <c r="O457" s="195"/>
      <c r="P457" s="195"/>
      <c r="Q457" s="195"/>
      <c r="R457" s="195"/>
      <c r="S457" s="195"/>
      <c r="T457" s="195"/>
      <c r="U457" s="195"/>
      <c r="V457" s="195"/>
      <c r="W457" s="195"/>
      <c r="X457" s="195"/>
      <c r="Y457" s="195"/>
      <c r="Z457" s="195"/>
      <c r="AA457" s="195"/>
      <c r="AB457" s="195"/>
      <c r="AC457" s="186"/>
      <c r="AD457" s="186"/>
      <c r="AE457" s="186"/>
      <c r="AF457" s="186"/>
      <c r="AG457" s="186"/>
    </row>
    <row r="458" spans="1:35" ht="22.15" customHeight="1">
      <c r="A458" s="186">
        <v>29</v>
      </c>
      <c r="C458" s="737" t="s">
        <v>265</v>
      </c>
      <c r="D458" s="737"/>
      <c r="E458" s="737"/>
      <c r="F458" s="738"/>
      <c r="G458" s="741" t="s">
        <v>266</v>
      </c>
      <c r="H458" s="742"/>
      <c r="I458" s="742"/>
      <c r="J458" s="742"/>
      <c r="K458" s="742"/>
      <c r="L458" s="742"/>
      <c r="M458" s="742"/>
      <c r="N458" s="742"/>
      <c r="O458" s="742"/>
      <c r="P458" s="742"/>
      <c r="Q458" s="742"/>
      <c r="R458" s="742"/>
      <c r="S458" s="742"/>
      <c r="T458" s="742"/>
      <c r="U458" s="742"/>
      <c r="V458" s="742"/>
      <c r="W458" s="742"/>
      <c r="X458" s="742"/>
      <c r="Y458" s="743"/>
      <c r="Z458" s="744" t="s">
        <v>268</v>
      </c>
      <c r="AA458" s="742"/>
      <c r="AB458" s="742"/>
      <c r="AC458" s="742"/>
      <c r="AD458" s="742"/>
      <c r="AE458" s="742"/>
      <c r="AF458" s="742"/>
      <c r="AG458" s="745"/>
    </row>
    <row r="459" spans="1:35" ht="22.15" customHeight="1" thickBot="1">
      <c r="A459" s="186">
        <v>30</v>
      </c>
      <c r="C459" s="739"/>
      <c r="D459" s="739"/>
      <c r="E459" s="739"/>
      <c r="F459" s="740"/>
      <c r="G459" s="746" t="s">
        <v>2675</v>
      </c>
      <c r="H459" s="747"/>
      <c r="I459" s="747"/>
      <c r="J459" s="747"/>
      <c r="K459" s="747"/>
      <c r="L459" s="747"/>
      <c r="M459" s="747"/>
      <c r="N459" s="747"/>
      <c r="O459" s="747"/>
      <c r="P459" s="747"/>
      <c r="Q459" s="747"/>
      <c r="R459" s="747"/>
      <c r="S459" s="747"/>
      <c r="T459" s="747"/>
      <c r="U459" s="747"/>
      <c r="V459" s="747"/>
      <c r="W459" s="747"/>
      <c r="X459" s="747"/>
      <c r="Y459" s="748"/>
      <c r="Z459" s="749"/>
      <c r="AA459" s="750"/>
      <c r="AB459" s="750"/>
      <c r="AC459" s="750"/>
      <c r="AD459" s="750"/>
      <c r="AE459" s="750"/>
      <c r="AF459" s="750"/>
      <c r="AG459" s="751"/>
    </row>
    <row r="460" spans="1:35" ht="22.15" customHeight="1" thickBot="1">
      <c r="A460" s="186">
        <v>31</v>
      </c>
      <c r="B460" s="186"/>
      <c r="C460" s="186"/>
      <c r="D460" s="186"/>
      <c r="E460" s="186"/>
      <c r="F460" s="186"/>
      <c r="G460" s="186"/>
      <c r="H460" s="186"/>
      <c r="I460" s="186"/>
      <c r="J460" s="186"/>
      <c r="K460" s="186"/>
      <c r="L460" s="186"/>
      <c r="M460" s="186"/>
      <c r="N460" s="186"/>
      <c r="O460" s="186"/>
      <c r="P460" s="186"/>
      <c r="Q460" s="186"/>
      <c r="R460" s="186"/>
      <c r="S460" s="186"/>
      <c r="T460" s="186"/>
      <c r="U460" s="186"/>
      <c r="V460" s="186"/>
      <c r="W460" s="186"/>
      <c r="X460" s="186"/>
      <c r="Y460" s="186"/>
      <c r="Z460" s="186"/>
      <c r="AA460" s="186"/>
      <c r="AB460" s="186"/>
      <c r="AC460" s="186"/>
      <c r="AD460" s="186"/>
      <c r="AE460" s="186"/>
      <c r="AF460" s="186"/>
      <c r="AG460" s="186"/>
      <c r="AH460" s="186"/>
      <c r="AI460" s="186"/>
    </row>
    <row r="461" spans="1:35" ht="22.15" customHeight="1">
      <c r="A461" s="186">
        <v>32</v>
      </c>
      <c r="B461" s="186"/>
      <c r="C461" s="752" t="s">
        <v>264</v>
      </c>
      <c r="D461" s="753"/>
      <c r="E461" s="753"/>
      <c r="F461" s="753"/>
      <c r="G461" s="758"/>
      <c r="H461" s="758"/>
      <c r="I461" s="758"/>
      <c r="J461" s="758"/>
      <c r="K461" s="758"/>
      <c r="L461" s="758"/>
      <c r="M461" s="758"/>
      <c r="N461" s="758"/>
      <c r="O461" s="758"/>
      <c r="P461" s="758"/>
      <c r="Q461" s="758"/>
      <c r="R461" s="758"/>
      <c r="S461" s="758"/>
      <c r="T461" s="758"/>
      <c r="U461" s="758"/>
      <c r="V461" s="758"/>
      <c r="W461" s="758"/>
      <c r="X461" s="758"/>
      <c r="Y461" s="758"/>
      <c r="Z461" s="758"/>
      <c r="AA461" s="758"/>
      <c r="AB461" s="758"/>
      <c r="AC461" s="758"/>
      <c r="AD461" s="758"/>
      <c r="AE461" s="758"/>
      <c r="AF461" s="758"/>
      <c r="AG461" s="759"/>
      <c r="AH461" s="186"/>
      <c r="AI461" s="186"/>
    </row>
    <row r="462" spans="1:35" s="186" customFormat="1" ht="22.15" customHeight="1">
      <c r="A462" s="186">
        <v>33</v>
      </c>
      <c r="C462" s="754"/>
      <c r="D462" s="755"/>
      <c r="E462" s="755"/>
      <c r="F462" s="755"/>
      <c r="G462" s="760"/>
      <c r="H462" s="760"/>
      <c r="I462" s="760"/>
      <c r="J462" s="760"/>
      <c r="K462" s="760"/>
      <c r="L462" s="760"/>
      <c r="M462" s="760"/>
      <c r="N462" s="760"/>
      <c r="O462" s="760"/>
      <c r="P462" s="760"/>
      <c r="Q462" s="760"/>
      <c r="R462" s="760"/>
      <c r="S462" s="760"/>
      <c r="T462" s="760"/>
      <c r="U462" s="760"/>
      <c r="V462" s="760"/>
      <c r="W462" s="760"/>
      <c r="X462" s="760"/>
      <c r="Y462" s="760"/>
      <c r="Z462" s="760"/>
      <c r="AA462" s="760"/>
      <c r="AB462" s="760"/>
      <c r="AC462" s="760"/>
      <c r="AD462" s="760"/>
      <c r="AE462" s="760"/>
      <c r="AF462" s="760"/>
      <c r="AG462" s="761"/>
    </row>
    <row r="463" spans="1:35" s="186" customFormat="1" ht="22.15" customHeight="1">
      <c r="A463" s="186">
        <v>34</v>
      </c>
      <c r="B463" s="193"/>
      <c r="C463" s="754"/>
      <c r="D463" s="755"/>
      <c r="E463" s="755"/>
      <c r="F463" s="755"/>
      <c r="G463" s="760"/>
      <c r="H463" s="760"/>
      <c r="I463" s="760"/>
      <c r="J463" s="760"/>
      <c r="K463" s="760"/>
      <c r="L463" s="760"/>
      <c r="M463" s="760"/>
      <c r="N463" s="760"/>
      <c r="O463" s="760"/>
      <c r="P463" s="760"/>
      <c r="Q463" s="760"/>
      <c r="R463" s="760"/>
      <c r="S463" s="760"/>
      <c r="T463" s="760"/>
      <c r="U463" s="760"/>
      <c r="V463" s="760"/>
      <c r="W463" s="760"/>
      <c r="X463" s="760"/>
      <c r="Y463" s="760"/>
      <c r="Z463" s="760"/>
      <c r="AA463" s="760"/>
      <c r="AB463" s="760"/>
      <c r="AC463" s="760"/>
      <c r="AD463" s="760"/>
      <c r="AE463" s="760"/>
      <c r="AF463" s="760"/>
      <c r="AG463" s="761"/>
      <c r="AH463" s="193"/>
    </row>
    <row r="464" spans="1:35" s="186" customFormat="1" ht="22.15" customHeight="1">
      <c r="A464" s="186">
        <v>35</v>
      </c>
      <c r="B464" s="193"/>
      <c r="C464" s="754"/>
      <c r="D464" s="755"/>
      <c r="E464" s="755"/>
      <c r="F464" s="755"/>
      <c r="G464" s="760"/>
      <c r="H464" s="760"/>
      <c r="I464" s="760"/>
      <c r="J464" s="760"/>
      <c r="K464" s="760"/>
      <c r="L464" s="760"/>
      <c r="M464" s="760"/>
      <c r="N464" s="760"/>
      <c r="O464" s="760"/>
      <c r="P464" s="760"/>
      <c r="Q464" s="760"/>
      <c r="R464" s="760"/>
      <c r="S464" s="760"/>
      <c r="T464" s="760"/>
      <c r="U464" s="760"/>
      <c r="V464" s="760"/>
      <c r="W464" s="760"/>
      <c r="X464" s="760"/>
      <c r="Y464" s="760"/>
      <c r="Z464" s="760"/>
      <c r="AA464" s="760"/>
      <c r="AB464" s="760"/>
      <c r="AC464" s="760"/>
      <c r="AD464" s="760"/>
      <c r="AE464" s="760"/>
      <c r="AF464" s="760"/>
      <c r="AG464" s="761"/>
      <c r="AH464" s="193"/>
    </row>
    <row r="465" spans="1:35" s="186" customFormat="1" ht="22.15" customHeight="1" thickBot="1">
      <c r="A465" s="186">
        <v>36</v>
      </c>
      <c r="B465" s="193"/>
      <c r="C465" s="756"/>
      <c r="D465" s="757"/>
      <c r="E465" s="757"/>
      <c r="F465" s="757"/>
      <c r="G465" s="762"/>
      <c r="H465" s="762"/>
      <c r="I465" s="762"/>
      <c r="J465" s="762"/>
      <c r="K465" s="762"/>
      <c r="L465" s="762"/>
      <c r="M465" s="762"/>
      <c r="N465" s="762"/>
      <c r="O465" s="762"/>
      <c r="P465" s="762"/>
      <c r="Q465" s="762"/>
      <c r="R465" s="762"/>
      <c r="S465" s="762"/>
      <c r="T465" s="762"/>
      <c r="U465" s="762"/>
      <c r="V465" s="762"/>
      <c r="W465" s="762"/>
      <c r="X465" s="762"/>
      <c r="Y465" s="762"/>
      <c r="Z465" s="762"/>
      <c r="AA465" s="762"/>
      <c r="AB465" s="762"/>
      <c r="AC465" s="762"/>
      <c r="AD465" s="762"/>
      <c r="AE465" s="762"/>
      <c r="AF465" s="762"/>
      <c r="AG465" s="763"/>
      <c r="AH465" s="193"/>
    </row>
    <row r="466" spans="1:35" s="186" customFormat="1" ht="22.15" customHeight="1">
      <c r="A466" s="186">
        <v>37</v>
      </c>
      <c r="B466" s="193"/>
      <c r="C466" s="193"/>
      <c r="D466" s="193"/>
      <c r="E466" s="193"/>
      <c r="F466" s="193"/>
      <c r="G466" s="193"/>
      <c r="H466" s="193"/>
      <c r="I466" s="193"/>
      <c r="J466" s="193"/>
      <c r="K466" s="193"/>
      <c r="L466" s="193"/>
      <c r="M466" s="193"/>
      <c r="N466" s="193"/>
      <c r="O466" s="193"/>
      <c r="P466" s="193"/>
      <c r="Q466" s="193"/>
      <c r="R466" s="193"/>
      <c r="S466" s="193"/>
      <c r="T466" s="193"/>
      <c r="U466" s="193"/>
      <c r="V466" s="193"/>
      <c r="W466" s="193"/>
      <c r="X466" s="193"/>
      <c r="Y466" s="193"/>
      <c r="Z466" s="193"/>
      <c r="AA466" s="193"/>
      <c r="AB466" s="193"/>
      <c r="AC466" s="193"/>
      <c r="AD466" s="193"/>
      <c r="AE466" s="193"/>
      <c r="AF466" s="193"/>
      <c r="AG466" s="193"/>
      <c r="AH466" s="193"/>
    </row>
    <row r="467" spans="1:35" s="186" customFormat="1" ht="22.15" customHeight="1" thickBot="1">
      <c r="A467" s="186">
        <v>38</v>
      </c>
      <c r="B467" s="192"/>
      <c r="C467" s="192"/>
      <c r="D467" s="192"/>
      <c r="E467" s="192"/>
      <c r="F467" s="192"/>
      <c r="G467" s="192"/>
      <c r="H467" s="192"/>
      <c r="I467" s="192"/>
      <c r="J467" s="192"/>
      <c r="K467" s="192"/>
      <c r="L467" s="192"/>
      <c r="M467" s="192"/>
      <c r="N467" s="192"/>
      <c r="O467" s="192"/>
      <c r="P467" s="192"/>
      <c r="Q467" s="192"/>
      <c r="R467" s="192"/>
      <c r="S467" s="192"/>
      <c r="T467" s="192"/>
      <c r="U467" s="192"/>
      <c r="V467" s="192"/>
      <c r="W467" s="192"/>
      <c r="X467" s="192"/>
      <c r="Y467" s="192"/>
      <c r="Z467" s="192"/>
      <c r="AA467" s="192"/>
      <c r="AB467" s="192"/>
      <c r="AC467" s="192"/>
      <c r="AD467" s="192"/>
      <c r="AE467" s="192"/>
      <c r="AF467" s="192"/>
      <c r="AG467" s="192"/>
      <c r="AH467" s="192"/>
    </row>
    <row r="468" spans="1:35" ht="22.15" customHeight="1" thickBot="1">
      <c r="A468" s="186">
        <v>39</v>
      </c>
      <c r="B468" s="736" t="s">
        <v>98</v>
      </c>
      <c r="C468" s="736"/>
      <c r="D468" s="736"/>
      <c r="E468" s="736"/>
      <c r="F468" s="736"/>
      <c r="G468" s="736"/>
      <c r="H468" s="736"/>
      <c r="I468" s="736"/>
      <c r="J468" s="736"/>
      <c r="K468" s="736"/>
      <c r="L468" s="736"/>
      <c r="M468" s="736"/>
      <c r="N468" s="736"/>
      <c r="O468" s="736"/>
      <c r="P468" s="736"/>
      <c r="Q468" s="736"/>
      <c r="R468" s="736"/>
      <c r="S468" s="736"/>
      <c r="T468" s="736"/>
      <c r="U468" s="736"/>
      <c r="V468" s="736"/>
      <c r="W468" s="736"/>
      <c r="X468" s="736"/>
      <c r="Y468" s="736"/>
      <c r="Z468" s="736"/>
      <c r="AA468" s="736"/>
      <c r="AB468" s="736"/>
      <c r="AC468" s="736"/>
      <c r="AD468" s="736"/>
      <c r="AE468" s="736"/>
      <c r="AF468" s="736"/>
      <c r="AG468" s="736"/>
      <c r="AH468" s="736"/>
      <c r="AI468" s="186"/>
    </row>
    <row r="469" spans="1:35" ht="20.100000000000001" customHeight="1">
      <c r="A469" s="186">
        <v>1</v>
      </c>
      <c r="B469" s="805" t="s">
        <v>155</v>
      </c>
      <c r="C469" s="806"/>
      <c r="D469" s="806"/>
      <c r="E469" s="806"/>
      <c r="F469" s="806"/>
      <c r="G469" s="806"/>
      <c r="H469" s="811" t="s">
        <v>98</v>
      </c>
      <c r="I469" s="812"/>
      <c r="J469" s="812"/>
      <c r="K469" s="812"/>
      <c r="L469" s="812"/>
      <c r="M469" s="812"/>
      <c r="N469" s="812"/>
      <c r="O469" s="812"/>
      <c r="P469" s="812"/>
      <c r="Q469" s="812"/>
      <c r="R469" s="812"/>
      <c r="S469" s="812"/>
      <c r="T469" s="812"/>
      <c r="U469" s="812"/>
      <c r="V469" s="812"/>
      <c r="W469" s="813"/>
      <c r="X469" s="817" t="s">
        <v>115</v>
      </c>
      <c r="Y469" s="817"/>
      <c r="Z469" s="817"/>
      <c r="AA469" s="817"/>
      <c r="AB469" s="817"/>
      <c r="AC469" s="818" t="s">
        <v>111</v>
      </c>
      <c r="AD469" s="818"/>
      <c r="AE469" s="818"/>
      <c r="AF469" s="818"/>
      <c r="AG469" s="818"/>
      <c r="AH469" s="819"/>
      <c r="AI469" s="186"/>
    </row>
    <row r="470" spans="1:35" ht="19.899999999999999" customHeight="1">
      <c r="A470" s="186">
        <v>2</v>
      </c>
      <c r="B470" s="807"/>
      <c r="C470" s="808"/>
      <c r="D470" s="808"/>
      <c r="E470" s="808"/>
      <c r="F470" s="808"/>
      <c r="G470" s="808"/>
      <c r="H470" s="814"/>
      <c r="I470" s="815"/>
      <c r="J470" s="815"/>
      <c r="K470" s="815"/>
      <c r="L470" s="815"/>
      <c r="M470" s="815"/>
      <c r="N470" s="815"/>
      <c r="O470" s="815"/>
      <c r="P470" s="815"/>
      <c r="Q470" s="815"/>
      <c r="R470" s="815"/>
      <c r="S470" s="815"/>
      <c r="T470" s="815"/>
      <c r="U470" s="815"/>
      <c r="V470" s="815"/>
      <c r="W470" s="816"/>
      <c r="X470" s="820" t="s">
        <v>856</v>
      </c>
      <c r="Y470" s="820"/>
      <c r="Z470" s="820"/>
      <c r="AA470" s="820"/>
      <c r="AB470" s="820"/>
      <c r="AC470" s="755" t="s">
        <v>102</v>
      </c>
      <c r="AD470" s="755"/>
      <c r="AE470" s="755"/>
      <c r="AF470" s="755"/>
      <c r="AG470" s="755"/>
      <c r="AH470" s="821"/>
      <c r="AI470" s="186"/>
    </row>
    <row r="471" spans="1:35" ht="19.899999999999999" customHeight="1">
      <c r="A471" s="186">
        <v>3</v>
      </c>
      <c r="B471" s="807"/>
      <c r="C471" s="808"/>
      <c r="D471" s="808"/>
      <c r="E471" s="808"/>
      <c r="F471" s="808"/>
      <c r="G471" s="808"/>
      <c r="H471" s="761" t="s">
        <v>109</v>
      </c>
      <c r="I471" s="767"/>
      <c r="J471" s="767"/>
      <c r="K471" s="767"/>
      <c r="L471" s="767"/>
      <c r="M471" s="767"/>
      <c r="N471" s="767"/>
      <c r="O471" s="767"/>
      <c r="P471" s="767"/>
      <c r="Q471" s="767"/>
      <c r="R471" s="767"/>
      <c r="S471" s="767"/>
      <c r="T471" s="767"/>
      <c r="U471" s="767"/>
      <c r="V471" s="767"/>
      <c r="W471" s="768"/>
      <c r="X471" s="820" t="s">
        <v>857</v>
      </c>
      <c r="Y471" s="820"/>
      <c r="Z471" s="820"/>
      <c r="AA471" s="820"/>
      <c r="AB471" s="820"/>
      <c r="AC471" s="822">
        <v>42991</v>
      </c>
      <c r="AD471" s="822"/>
      <c r="AE471" s="822"/>
      <c r="AF471" s="822"/>
      <c r="AG471" s="822"/>
      <c r="AH471" s="823"/>
      <c r="AI471" s="186"/>
    </row>
    <row r="472" spans="1:35" ht="20.100000000000001" customHeight="1" thickBot="1">
      <c r="A472" s="186">
        <v>4</v>
      </c>
      <c r="B472" s="809"/>
      <c r="C472" s="810"/>
      <c r="D472" s="810"/>
      <c r="E472" s="810"/>
      <c r="F472" s="810"/>
      <c r="G472" s="810"/>
      <c r="H472" s="763"/>
      <c r="I472" s="739"/>
      <c r="J472" s="739"/>
      <c r="K472" s="739"/>
      <c r="L472" s="739"/>
      <c r="M472" s="739"/>
      <c r="N472" s="739"/>
      <c r="O472" s="739"/>
      <c r="P472" s="739"/>
      <c r="Q472" s="739"/>
      <c r="R472" s="739"/>
      <c r="S472" s="739"/>
      <c r="T472" s="739"/>
      <c r="U472" s="739"/>
      <c r="V472" s="739"/>
      <c r="W472" s="740"/>
      <c r="X472" s="824" t="s">
        <v>858</v>
      </c>
      <c r="Y472" s="824"/>
      <c r="Z472" s="824"/>
      <c r="AA472" s="824"/>
      <c r="AB472" s="824"/>
      <c r="AC472" s="825" t="s">
        <v>859</v>
      </c>
      <c r="AD472" s="826"/>
      <c r="AE472" s="827" t="s">
        <v>860</v>
      </c>
      <c r="AF472" s="828"/>
      <c r="AG472" s="825" t="s">
        <v>861</v>
      </c>
      <c r="AH472" s="829"/>
      <c r="AI472" s="186"/>
    </row>
    <row r="473" spans="1:35" ht="22.15" customHeight="1" thickBot="1">
      <c r="A473" s="186">
        <v>5</v>
      </c>
      <c r="B473" s="188"/>
      <c r="C473" s="188"/>
      <c r="D473" s="188"/>
      <c r="E473" s="188"/>
      <c r="F473" s="188"/>
      <c r="G473" s="188"/>
      <c r="H473" s="188"/>
      <c r="I473" s="188"/>
      <c r="J473" s="188"/>
      <c r="K473" s="188"/>
      <c r="L473" s="188"/>
      <c r="M473" s="188"/>
      <c r="N473" s="188"/>
      <c r="O473" s="188"/>
      <c r="P473" s="188"/>
      <c r="Q473" s="188"/>
      <c r="R473" s="188"/>
      <c r="S473" s="188"/>
      <c r="T473" s="188"/>
      <c r="U473" s="188"/>
      <c r="V473" s="188"/>
      <c r="W473" s="188"/>
      <c r="X473" s="188"/>
      <c r="Y473" s="188"/>
      <c r="Z473" s="188"/>
      <c r="AA473" s="188"/>
      <c r="AB473" s="188"/>
      <c r="AC473" s="188"/>
      <c r="AD473" s="188"/>
      <c r="AE473" s="188"/>
      <c r="AF473" s="188"/>
      <c r="AG473" s="188"/>
      <c r="AH473" s="188"/>
      <c r="AI473" s="186"/>
    </row>
    <row r="474" spans="1:35" ht="22.15" customHeight="1">
      <c r="A474" s="186">
        <v>6</v>
      </c>
      <c r="B474" s="186"/>
      <c r="C474" s="752" t="s">
        <v>258</v>
      </c>
      <c r="D474" s="753"/>
      <c r="E474" s="753"/>
      <c r="F474" s="753"/>
      <c r="G474" s="794">
        <v>43024</v>
      </c>
      <c r="H474" s="795"/>
      <c r="I474" s="795"/>
      <c r="J474" s="795"/>
      <c r="K474" s="795"/>
      <c r="L474" s="795"/>
      <c r="M474" s="795"/>
      <c r="N474" s="795"/>
      <c r="O474" s="795"/>
      <c r="P474" s="795"/>
      <c r="Q474" s="795"/>
      <c r="R474" s="795"/>
      <c r="S474" s="795"/>
      <c r="T474" s="795"/>
      <c r="U474" s="795"/>
      <c r="V474" s="796"/>
      <c r="W474" s="779" t="s">
        <v>269</v>
      </c>
      <c r="X474" s="780"/>
      <c r="Y474" s="780"/>
      <c r="Z474" s="752"/>
      <c r="AA474" s="779" t="s">
        <v>270</v>
      </c>
      <c r="AB474" s="780"/>
      <c r="AC474" s="780"/>
      <c r="AD474" s="780"/>
      <c r="AE474" s="780"/>
      <c r="AF474" s="780"/>
      <c r="AG474" s="780"/>
      <c r="AH474" s="186"/>
      <c r="AI474" s="186"/>
    </row>
    <row r="475" spans="1:35" ht="22.15" customHeight="1" thickBot="1">
      <c r="A475" s="186">
        <v>7</v>
      </c>
      <c r="B475" s="186"/>
      <c r="C475" s="756" t="s">
        <v>261</v>
      </c>
      <c r="D475" s="757"/>
      <c r="E475" s="757"/>
      <c r="F475" s="757"/>
      <c r="G475" s="797" t="s">
        <v>260</v>
      </c>
      <c r="H475" s="797"/>
      <c r="I475" s="797"/>
      <c r="J475" s="797"/>
      <c r="K475" s="797"/>
      <c r="L475" s="797"/>
      <c r="M475" s="797"/>
      <c r="N475" s="797"/>
      <c r="O475" s="797"/>
      <c r="P475" s="797"/>
      <c r="Q475" s="797"/>
      <c r="R475" s="797"/>
      <c r="S475" s="797"/>
      <c r="T475" s="797"/>
      <c r="U475" s="797"/>
      <c r="V475" s="797"/>
      <c r="W475" s="797"/>
      <c r="X475" s="797"/>
      <c r="Y475" s="797"/>
      <c r="Z475" s="797"/>
      <c r="AA475" s="797"/>
      <c r="AB475" s="797"/>
      <c r="AC475" s="797"/>
      <c r="AD475" s="797"/>
      <c r="AE475" s="797"/>
      <c r="AF475" s="797"/>
      <c r="AG475" s="798"/>
      <c r="AH475" s="186"/>
      <c r="AI475" s="186"/>
    </row>
    <row r="476" spans="1:35" ht="22.15" customHeight="1" thickBot="1">
      <c r="A476" s="186">
        <v>8</v>
      </c>
      <c r="B476" s="186"/>
      <c r="C476" s="186"/>
      <c r="D476" s="186"/>
      <c r="E476" s="186"/>
      <c r="F476" s="186"/>
      <c r="G476" s="186"/>
      <c r="H476" s="186"/>
      <c r="I476" s="186"/>
      <c r="J476" s="186"/>
      <c r="K476" s="186"/>
      <c r="L476" s="186"/>
      <c r="M476" s="186"/>
      <c r="N476" s="186"/>
      <c r="O476" s="186"/>
      <c r="P476" s="186"/>
      <c r="Q476" s="186"/>
      <c r="R476" s="186"/>
      <c r="S476" s="186"/>
      <c r="T476" s="186"/>
      <c r="U476" s="186"/>
      <c r="V476" s="186"/>
      <c r="W476" s="186"/>
      <c r="X476" s="186"/>
      <c r="Y476" s="186"/>
      <c r="Z476" s="186"/>
      <c r="AA476" s="186"/>
      <c r="AB476" s="186"/>
      <c r="AC476" s="186"/>
      <c r="AD476" s="186"/>
      <c r="AE476" s="186"/>
      <c r="AF476" s="186"/>
      <c r="AG476" s="186"/>
      <c r="AH476" s="186"/>
      <c r="AI476" s="186"/>
    </row>
    <row r="477" spans="1:35" ht="22.15" customHeight="1">
      <c r="A477" s="186">
        <v>9</v>
      </c>
      <c r="B477" s="186"/>
      <c r="C477" s="752" t="s">
        <v>262</v>
      </c>
      <c r="D477" s="753"/>
      <c r="E477" s="753"/>
      <c r="F477" s="753"/>
      <c r="G477" s="799" t="s">
        <v>2645</v>
      </c>
      <c r="H477" s="799"/>
      <c r="I477" s="799"/>
      <c r="J477" s="799"/>
      <c r="K477" s="799"/>
      <c r="L477" s="799"/>
      <c r="M477" s="799"/>
      <c r="N477" s="799"/>
      <c r="O477" s="799"/>
      <c r="P477" s="799"/>
      <c r="Q477" s="799"/>
      <c r="R477" s="799"/>
      <c r="S477" s="799"/>
      <c r="T477" s="799"/>
      <c r="U477" s="799"/>
      <c r="V477" s="799"/>
      <c r="W477" s="799"/>
      <c r="X477" s="799"/>
      <c r="Y477" s="799"/>
      <c r="Z477" s="799"/>
      <c r="AA477" s="799"/>
      <c r="AB477" s="799"/>
      <c r="AC477" s="799"/>
      <c r="AD477" s="799"/>
      <c r="AE477" s="799"/>
      <c r="AF477" s="799"/>
      <c r="AG477" s="800"/>
      <c r="AH477" s="186"/>
      <c r="AI477" s="186"/>
    </row>
    <row r="478" spans="1:35" ht="22.15" customHeight="1">
      <c r="A478" s="186">
        <v>10</v>
      </c>
      <c r="B478" s="186"/>
      <c r="C478" s="754"/>
      <c r="D478" s="755"/>
      <c r="E478" s="755"/>
      <c r="F478" s="755"/>
      <c r="G478" s="801" t="s">
        <v>2646</v>
      </c>
      <c r="H478" s="801"/>
      <c r="I478" s="801"/>
      <c r="J478" s="801"/>
      <c r="K478" s="801"/>
      <c r="L478" s="801"/>
      <c r="M478" s="801"/>
      <c r="N478" s="801"/>
      <c r="O478" s="801"/>
      <c r="P478" s="801"/>
      <c r="Q478" s="801"/>
      <c r="R478" s="801"/>
      <c r="S478" s="801"/>
      <c r="T478" s="801"/>
      <c r="U478" s="801"/>
      <c r="V478" s="801"/>
      <c r="W478" s="801"/>
      <c r="X478" s="801"/>
      <c r="Y478" s="801"/>
      <c r="Z478" s="801"/>
      <c r="AA478" s="801"/>
      <c r="AB478" s="801"/>
      <c r="AC478" s="801"/>
      <c r="AD478" s="801"/>
      <c r="AE478" s="801"/>
      <c r="AF478" s="801"/>
      <c r="AG478" s="802"/>
      <c r="AH478" s="186"/>
      <c r="AI478" s="186"/>
    </row>
    <row r="479" spans="1:35" ht="22.15" customHeight="1">
      <c r="A479" s="186">
        <v>11</v>
      </c>
      <c r="B479" s="190"/>
      <c r="C479" s="754"/>
      <c r="D479" s="755"/>
      <c r="E479" s="755"/>
      <c r="F479" s="755"/>
      <c r="G479" s="801"/>
      <c r="H479" s="801"/>
      <c r="I479" s="801"/>
      <c r="J479" s="801"/>
      <c r="K479" s="801"/>
      <c r="L479" s="801"/>
      <c r="M479" s="801"/>
      <c r="N479" s="801"/>
      <c r="O479" s="801"/>
      <c r="P479" s="801"/>
      <c r="Q479" s="801"/>
      <c r="R479" s="801"/>
      <c r="S479" s="801"/>
      <c r="T479" s="801"/>
      <c r="U479" s="801"/>
      <c r="V479" s="801"/>
      <c r="W479" s="801"/>
      <c r="X479" s="801"/>
      <c r="Y479" s="801"/>
      <c r="Z479" s="801"/>
      <c r="AA479" s="801"/>
      <c r="AB479" s="801"/>
      <c r="AC479" s="801"/>
      <c r="AD479" s="801"/>
      <c r="AE479" s="801"/>
      <c r="AF479" s="801"/>
      <c r="AG479" s="802"/>
      <c r="AH479" s="190"/>
      <c r="AI479" s="186"/>
    </row>
    <row r="480" spans="1:35" ht="22.15" customHeight="1" thickBot="1">
      <c r="A480" s="186">
        <v>12</v>
      </c>
      <c r="B480" s="186"/>
      <c r="C480" s="756"/>
      <c r="D480" s="757"/>
      <c r="E480" s="757"/>
      <c r="F480" s="757"/>
      <c r="G480" s="803"/>
      <c r="H480" s="803"/>
      <c r="I480" s="803"/>
      <c r="J480" s="803"/>
      <c r="K480" s="803"/>
      <c r="L480" s="803"/>
      <c r="M480" s="803"/>
      <c r="N480" s="803"/>
      <c r="O480" s="803"/>
      <c r="P480" s="803"/>
      <c r="Q480" s="803"/>
      <c r="R480" s="803"/>
      <c r="S480" s="803"/>
      <c r="T480" s="803"/>
      <c r="U480" s="803"/>
      <c r="V480" s="803"/>
      <c r="W480" s="803"/>
      <c r="X480" s="803"/>
      <c r="Y480" s="803"/>
      <c r="Z480" s="803"/>
      <c r="AA480" s="803"/>
      <c r="AB480" s="803"/>
      <c r="AC480" s="803"/>
      <c r="AD480" s="803"/>
      <c r="AE480" s="803"/>
      <c r="AF480" s="803"/>
      <c r="AG480" s="804"/>
      <c r="AH480" s="186"/>
      <c r="AI480" s="186"/>
    </row>
    <row r="481" spans="1:35" ht="22.15" customHeight="1" thickBot="1">
      <c r="A481" s="186">
        <v>13</v>
      </c>
      <c r="B481" s="186"/>
      <c r="C481" s="186"/>
      <c r="D481" s="193"/>
      <c r="E481" s="193"/>
      <c r="F481" s="193"/>
      <c r="G481" s="193"/>
      <c r="H481" s="186"/>
      <c r="I481" s="186"/>
      <c r="J481" s="186"/>
      <c r="K481" s="186"/>
      <c r="L481" s="186"/>
      <c r="M481" s="186"/>
      <c r="N481" s="186"/>
      <c r="O481" s="186"/>
      <c r="P481" s="186"/>
      <c r="Q481" s="186"/>
      <c r="R481" s="186"/>
      <c r="S481" s="186"/>
      <c r="T481" s="186"/>
      <c r="U481" s="186"/>
      <c r="V481" s="186"/>
      <c r="W481" s="186"/>
      <c r="X481" s="186"/>
      <c r="Y481" s="186"/>
      <c r="Z481" s="186"/>
      <c r="AA481" s="186"/>
      <c r="AB481" s="186"/>
      <c r="AC481" s="194"/>
      <c r="AD481" s="194"/>
      <c r="AE481" s="194"/>
      <c r="AF481" s="194"/>
      <c r="AG481" s="186"/>
      <c r="AH481" s="186"/>
      <c r="AI481" s="186"/>
    </row>
    <row r="482" spans="1:35" ht="22.15" customHeight="1">
      <c r="A482" s="186">
        <v>14</v>
      </c>
      <c r="B482" s="186"/>
      <c r="C482" s="737" t="s">
        <v>263</v>
      </c>
      <c r="D482" s="737"/>
      <c r="E482" s="737"/>
      <c r="F482" s="738"/>
      <c r="G482" s="779" t="s">
        <v>266</v>
      </c>
      <c r="H482" s="780"/>
      <c r="I482" s="780"/>
      <c r="J482" s="780"/>
      <c r="K482" s="780"/>
      <c r="L482" s="780"/>
      <c r="M482" s="780"/>
      <c r="N482" s="780"/>
      <c r="O482" s="780"/>
      <c r="P482" s="780"/>
      <c r="Q482" s="780"/>
      <c r="R482" s="780"/>
      <c r="S482" s="780"/>
      <c r="T482" s="780"/>
      <c r="U482" s="780"/>
      <c r="V482" s="780"/>
      <c r="W482" s="780"/>
      <c r="X482" s="780"/>
      <c r="Y482" s="780"/>
      <c r="Z482" s="780"/>
      <c r="AA482" s="752"/>
      <c r="AB482" s="779" t="s">
        <v>272</v>
      </c>
      <c r="AC482" s="780"/>
      <c r="AD482" s="752"/>
      <c r="AE482" s="781" t="s">
        <v>267</v>
      </c>
      <c r="AF482" s="782"/>
      <c r="AG482" s="782"/>
      <c r="AH482" s="186"/>
      <c r="AI482" s="186"/>
    </row>
    <row r="483" spans="1:35" ht="22.15" customHeight="1">
      <c r="A483" s="186">
        <v>15</v>
      </c>
      <c r="B483" s="186"/>
      <c r="C483" s="767"/>
      <c r="D483" s="767"/>
      <c r="E483" s="767"/>
      <c r="F483" s="768"/>
      <c r="G483" s="764" t="s">
        <v>2676</v>
      </c>
      <c r="H483" s="765"/>
      <c r="I483" s="765"/>
      <c r="J483" s="765"/>
      <c r="K483" s="765"/>
      <c r="L483" s="765"/>
      <c r="M483" s="765"/>
      <c r="N483" s="765"/>
      <c r="O483" s="765"/>
      <c r="P483" s="765"/>
      <c r="Q483" s="765"/>
      <c r="R483" s="765"/>
      <c r="S483" s="765"/>
      <c r="T483" s="765"/>
      <c r="U483" s="765"/>
      <c r="V483" s="765"/>
      <c r="W483" s="765"/>
      <c r="X483" s="765"/>
      <c r="Y483" s="765"/>
      <c r="Z483" s="765"/>
      <c r="AA483" s="766"/>
      <c r="AB483" s="783"/>
      <c r="AC483" s="784"/>
      <c r="AD483" s="785"/>
      <c r="AE483" s="786"/>
      <c r="AF483" s="787"/>
      <c r="AG483" s="787"/>
      <c r="AH483" s="186"/>
      <c r="AI483" s="186"/>
    </row>
    <row r="484" spans="1:35" ht="22.15" customHeight="1">
      <c r="A484" s="186">
        <v>16</v>
      </c>
      <c r="B484" s="186"/>
      <c r="C484" s="767"/>
      <c r="D484" s="767"/>
      <c r="E484" s="767"/>
      <c r="F484" s="768"/>
      <c r="G484" s="788" t="s">
        <v>2677</v>
      </c>
      <c r="H484" s="789"/>
      <c r="I484" s="789"/>
      <c r="J484" s="789"/>
      <c r="K484" s="789"/>
      <c r="L484" s="789"/>
      <c r="M484" s="789"/>
      <c r="N484" s="789"/>
      <c r="O484" s="789"/>
      <c r="P484" s="789"/>
      <c r="Q484" s="789"/>
      <c r="R484" s="789"/>
      <c r="S484" s="789"/>
      <c r="T484" s="789"/>
      <c r="U484" s="789"/>
      <c r="V484" s="789"/>
      <c r="W484" s="789"/>
      <c r="X484" s="789"/>
      <c r="Y484" s="789"/>
      <c r="Z484" s="789"/>
      <c r="AA484" s="790"/>
      <c r="AB484" s="761" t="s">
        <v>2653</v>
      </c>
      <c r="AC484" s="767"/>
      <c r="AD484" s="768"/>
      <c r="AE484" s="769"/>
      <c r="AF484" s="770"/>
      <c r="AG484" s="770"/>
      <c r="AH484" s="186"/>
      <c r="AI484" s="186"/>
    </row>
    <row r="485" spans="1:35" ht="22.15" customHeight="1">
      <c r="A485" s="186">
        <v>17</v>
      </c>
      <c r="B485" s="186"/>
      <c r="C485" s="767"/>
      <c r="D485" s="767"/>
      <c r="E485" s="767"/>
      <c r="F485" s="768"/>
      <c r="G485" s="791" t="s">
        <v>2678</v>
      </c>
      <c r="H485" s="792"/>
      <c r="I485" s="792"/>
      <c r="J485" s="792"/>
      <c r="K485" s="792"/>
      <c r="L485" s="792"/>
      <c r="M485" s="792"/>
      <c r="N485" s="792"/>
      <c r="O485" s="792"/>
      <c r="P485" s="792"/>
      <c r="Q485" s="792"/>
      <c r="R485" s="792"/>
      <c r="S485" s="792"/>
      <c r="T485" s="792"/>
      <c r="U485" s="792"/>
      <c r="V485" s="792"/>
      <c r="W485" s="792"/>
      <c r="X485" s="792"/>
      <c r="Y485" s="792"/>
      <c r="Z485" s="792"/>
      <c r="AA485" s="793"/>
      <c r="AB485" s="761" t="s">
        <v>2663</v>
      </c>
      <c r="AC485" s="767"/>
      <c r="AD485" s="768"/>
      <c r="AE485" s="769"/>
      <c r="AF485" s="770"/>
      <c r="AG485" s="770"/>
      <c r="AH485" s="186"/>
      <c r="AI485" s="186"/>
    </row>
    <row r="486" spans="1:35" ht="22.15" customHeight="1">
      <c r="A486" s="186">
        <v>18</v>
      </c>
      <c r="B486" s="186"/>
      <c r="C486" s="767"/>
      <c r="D486" s="767"/>
      <c r="E486" s="767"/>
      <c r="F486" s="768"/>
      <c r="G486" s="788" t="s">
        <v>2679</v>
      </c>
      <c r="H486" s="789"/>
      <c r="I486" s="789"/>
      <c r="J486" s="789"/>
      <c r="K486" s="789"/>
      <c r="L486" s="789"/>
      <c r="M486" s="789"/>
      <c r="N486" s="789"/>
      <c r="O486" s="789"/>
      <c r="P486" s="789"/>
      <c r="Q486" s="789"/>
      <c r="R486" s="789"/>
      <c r="S486" s="789"/>
      <c r="T486" s="789"/>
      <c r="U486" s="789"/>
      <c r="V486" s="789"/>
      <c r="W486" s="789"/>
      <c r="X486" s="789"/>
      <c r="Y486" s="789"/>
      <c r="Z486" s="789"/>
      <c r="AA486" s="790"/>
      <c r="AB486" s="761" t="s">
        <v>2660</v>
      </c>
      <c r="AC486" s="767"/>
      <c r="AD486" s="768"/>
      <c r="AE486" s="769"/>
      <c r="AF486" s="770"/>
      <c r="AG486" s="770"/>
      <c r="AH486" s="186"/>
      <c r="AI486" s="186"/>
    </row>
    <row r="487" spans="1:35" ht="22.15" customHeight="1">
      <c r="A487" s="186">
        <v>19</v>
      </c>
      <c r="B487" s="186"/>
      <c r="C487" s="767"/>
      <c r="D487" s="767"/>
      <c r="E487" s="767"/>
      <c r="F487" s="768"/>
      <c r="G487" s="791" t="s">
        <v>2680</v>
      </c>
      <c r="H487" s="792"/>
      <c r="I487" s="792"/>
      <c r="J487" s="792"/>
      <c r="K487" s="792"/>
      <c r="L487" s="792"/>
      <c r="M487" s="792"/>
      <c r="N487" s="792"/>
      <c r="O487" s="792"/>
      <c r="P487" s="792"/>
      <c r="Q487" s="792"/>
      <c r="R487" s="792"/>
      <c r="S487" s="792"/>
      <c r="T487" s="792"/>
      <c r="U487" s="792"/>
      <c r="V487" s="792"/>
      <c r="W487" s="792"/>
      <c r="X487" s="792"/>
      <c r="Y487" s="792"/>
      <c r="Z487" s="792"/>
      <c r="AA487" s="793"/>
      <c r="AB487" s="761" t="s">
        <v>2681</v>
      </c>
      <c r="AC487" s="767"/>
      <c r="AD487" s="768"/>
      <c r="AE487" s="769"/>
      <c r="AF487" s="770"/>
      <c r="AG487" s="770"/>
      <c r="AH487" s="186"/>
      <c r="AI487" s="186"/>
    </row>
    <row r="488" spans="1:35" ht="22.15" customHeight="1">
      <c r="A488" s="186">
        <v>20</v>
      </c>
      <c r="B488" s="186"/>
      <c r="C488" s="767"/>
      <c r="D488" s="767"/>
      <c r="E488" s="767"/>
      <c r="F488" s="768"/>
      <c r="G488" s="791" t="s">
        <v>2682</v>
      </c>
      <c r="H488" s="792"/>
      <c r="I488" s="792"/>
      <c r="J488" s="792"/>
      <c r="K488" s="792"/>
      <c r="L488" s="792"/>
      <c r="M488" s="792"/>
      <c r="N488" s="792"/>
      <c r="O488" s="792"/>
      <c r="P488" s="792"/>
      <c r="Q488" s="792"/>
      <c r="R488" s="792"/>
      <c r="S488" s="792"/>
      <c r="T488" s="792"/>
      <c r="U488" s="792"/>
      <c r="V488" s="792"/>
      <c r="W488" s="792"/>
      <c r="X488" s="792"/>
      <c r="Y488" s="792"/>
      <c r="Z488" s="792"/>
      <c r="AA488" s="793"/>
      <c r="AB488" s="761" t="s">
        <v>2683</v>
      </c>
      <c r="AC488" s="767"/>
      <c r="AD488" s="768"/>
      <c r="AE488" s="769"/>
      <c r="AF488" s="770"/>
      <c r="AG488" s="770"/>
      <c r="AH488" s="186"/>
      <c r="AI488" s="186"/>
    </row>
    <row r="489" spans="1:35" ht="22.15" customHeight="1">
      <c r="A489" s="186">
        <v>21</v>
      </c>
      <c r="B489" s="186"/>
      <c r="C489" s="767"/>
      <c r="D489" s="767"/>
      <c r="E489" s="767"/>
      <c r="F489" s="768"/>
      <c r="G489" s="776"/>
      <c r="H489" s="777"/>
      <c r="I489" s="777"/>
      <c r="J489" s="777"/>
      <c r="K489" s="777"/>
      <c r="L489" s="777"/>
      <c r="M489" s="777"/>
      <c r="N489" s="777"/>
      <c r="O489" s="777"/>
      <c r="P489" s="777"/>
      <c r="Q489" s="777"/>
      <c r="R489" s="777"/>
      <c r="S489" s="777"/>
      <c r="T489" s="777"/>
      <c r="U489" s="777"/>
      <c r="V489" s="777"/>
      <c r="W489" s="777"/>
      <c r="X489" s="777"/>
      <c r="Y489" s="777"/>
      <c r="Z489" s="777"/>
      <c r="AA489" s="778"/>
      <c r="AB489" s="761"/>
      <c r="AC489" s="767"/>
      <c r="AD489" s="768"/>
      <c r="AE489" s="769"/>
      <c r="AF489" s="770"/>
      <c r="AG489" s="770"/>
      <c r="AH489" s="186"/>
      <c r="AI489" s="186"/>
    </row>
    <row r="490" spans="1:35" ht="22.15" customHeight="1">
      <c r="A490" s="186">
        <v>22</v>
      </c>
      <c r="B490" s="186"/>
      <c r="C490" s="767"/>
      <c r="D490" s="767"/>
      <c r="E490" s="767"/>
      <c r="F490" s="768"/>
      <c r="G490" s="776" t="s">
        <v>2646</v>
      </c>
      <c r="H490" s="777"/>
      <c r="I490" s="777"/>
      <c r="J490" s="777"/>
      <c r="K490" s="777"/>
      <c r="L490" s="777"/>
      <c r="M490" s="777"/>
      <c r="N490" s="777"/>
      <c r="O490" s="777"/>
      <c r="P490" s="777"/>
      <c r="Q490" s="777"/>
      <c r="R490" s="777"/>
      <c r="S490" s="777"/>
      <c r="T490" s="777"/>
      <c r="U490" s="777"/>
      <c r="V490" s="777"/>
      <c r="W490" s="777"/>
      <c r="X490" s="777"/>
      <c r="Y490" s="777"/>
      <c r="Z490" s="777"/>
      <c r="AA490" s="778"/>
      <c r="AB490" s="761"/>
      <c r="AC490" s="767"/>
      <c r="AD490" s="768"/>
      <c r="AE490" s="769"/>
      <c r="AF490" s="770"/>
      <c r="AG490" s="770"/>
      <c r="AH490" s="186"/>
      <c r="AI490" s="186"/>
    </row>
    <row r="491" spans="1:35" ht="22.15" customHeight="1">
      <c r="A491" s="186">
        <v>23</v>
      </c>
      <c r="C491" s="767"/>
      <c r="D491" s="767"/>
      <c r="E491" s="767"/>
      <c r="F491" s="768"/>
      <c r="G491" s="788" t="s">
        <v>2684</v>
      </c>
      <c r="H491" s="789"/>
      <c r="I491" s="789"/>
      <c r="J491" s="789"/>
      <c r="K491" s="789"/>
      <c r="L491" s="789"/>
      <c r="M491" s="789"/>
      <c r="N491" s="789"/>
      <c r="O491" s="789"/>
      <c r="P491" s="789"/>
      <c r="Q491" s="789"/>
      <c r="R491" s="789"/>
      <c r="S491" s="789"/>
      <c r="T491" s="789"/>
      <c r="U491" s="789"/>
      <c r="V491" s="789"/>
      <c r="W491" s="789"/>
      <c r="X491" s="789"/>
      <c r="Y491" s="789"/>
      <c r="Z491" s="789"/>
      <c r="AA491" s="790"/>
      <c r="AB491" s="761"/>
      <c r="AC491" s="767"/>
      <c r="AD491" s="768"/>
      <c r="AE491" s="769"/>
      <c r="AF491" s="770"/>
      <c r="AG491" s="770"/>
    </row>
    <row r="492" spans="1:35" ht="22.15" customHeight="1">
      <c r="A492" s="186">
        <v>24</v>
      </c>
      <c r="B492" s="186"/>
      <c r="C492" s="767"/>
      <c r="D492" s="767"/>
      <c r="E492" s="767"/>
      <c r="F492" s="768"/>
      <c r="G492" s="764"/>
      <c r="H492" s="765"/>
      <c r="I492" s="765"/>
      <c r="J492" s="765"/>
      <c r="K492" s="765"/>
      <c r="L492" s="765"/>
      <c r="M492" s="765"/>
      <c r="N492" s="765"/>
      <c r="O492" s="765"/>
      <c r="P492" s="765"/>
      <c r="Q492" s="765"/>
      <c r="R492" s="765"/>
      <c r="S492" s="765"/>
      <c r="T492" s="765"/>
      <c r="U492" s="765"/>
      <c r="V492" s="765"/>
      <c r="W492" s="765"/>
      <c r="X492" s="765"/>
      <c r="Y492" s="765"/>
      <c r="Z492" s="765"/>
      <c r="AA492" s="766"/>
      <c r="AB492" s="761"/>
      <c r="AC492" s="767"/>
      <c r="AD492" s="768"/>
      <c r="AE492" s="769"/>
      <c r="AF492" s="770"/>
      <c r="AG492" s="770"/>
      <c r="AH492" s="186"/>
      <c r="AI492" s="186"/>
    </row>
    <row r="493" spans="1:35" ht="22.15" customHeight="1">
      <c r="A493" s="186">
        <v>25</v>
      </c>
      <c r="B493" s="186"/>
      <c r="C493" s="767"/>
      <c r="D493" s="767"/>
      <c r="E493" s="767"/>
      <c r="F493" s="768"/>
      <c r="G493" s="764"/>
      <c r="H493" s="765"/>
      <c r="I493" s="765"/>
      <c r="J493" s="765"/>
      <c r="K493" s="765"/>
      <c r="L493" s="765"/>
      <c r="M493" s="765"/>
      <c r="N493" s="765"/>
      <c r="O493" s="765"/>
      <c r="P493" s="765"/>
      <c r="Q493" s="765"/>
      <c r="R493" s="765"/>
      <c r="S493" s="765"/>
      <c r="T493" s="765"/>
      <c r="U493" s="765"/>
      <c r="V493" s="765"/>
      <c r="W493" s="765"/>
      <c r="X493" s="765"/>
      <c r="Y493" s="765"/>
      <c r="Z493" s="765"/>
      <c r="AA493" s="766"/>
      <c r="AB493" s="761"/>
      <c r="AC493" s="767"/>
      <c r="AD493" s="768"/>
      <c r="AE493" s="769"/>
      <c r="AF493" s="770"/>
      <c r="AG493" s="770"/>
      <c r="AH493" s="186"/>
      <c r="AI493" s="186"/>
    </row>
    <row r="494" spans="1:35" ht="22.15" customHeight="1">
      <c r="A494" s="186">
        <v>26</v>
      </c>
      <c r="B494" s="186"/>
      <c r="C494" s="767"/>
      <c r="D494" s="767"/>
      <c r="E494" s="767"/>
      <c r="F494" s="768"/>
      <c r="G494" s="764"/>
      <c r="H494" s="765"/>
      <c r="I494" s="765"/>
      <c r="J494" s="765"/>
      <c r="K494" s="765"/>
      <c r="L494" s="765"/>
      <c r="M494" s="765"/>
      <c r="N494" s="765"/>
      <c r="O494" s="765"/>
      <c r="P494" s="765"/>
      <c r="Q494" s="765"/>
      <c r="R494" s="765"/>
      <c r="S494" s="765"/>
      <c r="T494" s="765"/>
      <c r="U494" s="765"/>
      <c r="V494" s="765"/>
      <c r="W494" s="765"/>
      <c r="X494" s="765"/>
      <c r="Y494" s="765"/>
      <c r="Z494" s="765"/>
      <c r="AA494" s="766"/>
      <c r="AB494" s="761"/>
      <c r="AC494" s="767"/>
      <c r="AD494" s="768"/>
      <c r="AE494" s="769"/>
      <c r="AF494" s="770"/>
      <c r="AG494" s="770"/>
      <c r="AH494" s="186"/>
      <c r="AI494" s="186"/>
    </row>
    <row r="495" spans="1:35" ht="22.15" customHeight="1" thickBot="1">
      <c r="A495" s="186">
        <v>27</v>
      </c>
      <c r="B495" s="186"/>
      <c r="C495" s="739"/>
      <c r="D495" s="739"/>
      <c r="E495" s="739"/>
      <c r="F495" s="740"/>
      <c r="G495" s="771"/>
      <c r="H495" s="772"/>
      <c r="I495" s="772"/>
      <c r="J495" s="772"/>
      <c r="K495" s="772"/>
      <c r="L495" s="772"/>
      <c r="M495" s="772"/>
      <c r="N495" s="772"/>
      <c r="O495" s="772"/>
      <c r="P495" s="772"/>
      <c r="Q495" s="772"/>
      <c r="R495" s="772"/>
      <c r="S495" s="772"/>
      <c r="T495" s="772"/>
      <c r="U495" s="772"/>
      <c r="V495" s="772"/>
      <c r="W495" s="772"/>
      <c r="X495" s="772"/>
      <c r="Y495" s="772"/>
      <c r="Z495" s="772"/>
      <c r="AA495" s="773"/>
      <c r="AB495" s="763"/>
      <c r="AC495" s="739"/>
      <c r="AD495" s="740"/>
      <c r="AE495" s="774"/>
      <c r="AF495" s="775"/>
      <c r="AG495" s="775"/>
      <c r="AH495" s="186"/>
      <c r="AI495" s="186"/>
    </row>
    <row r="496" spans="1:35" ht="22.15" customHeight="1" thickBot="1">
      <c r="A496" s="186">
        <v>28</v>
      </c>
      <c r="C496" s="186"/>
      <c r="D496" s="186"/>
      <c r="E496" s="186"/>
      <c r="F496" s="186"/>
      <c r="G496" s="186"/>
      <c r="H496" s="195"/>
      <c r="I496" s="195"/>
      <c r="J496" s="195"/>
      <c r="K496" s="195"/>
      <c r="L496" s="195"/>
      <c r="M496" s="195"/>
      <c r="N496" s="195"/>
      <c r="O496" s="195"/>
      <c r="P496" s="195"/>
      <c r="Q496" s="195"/>
      <c r="R496" s="195"/>
      <c r="S496" s="195"/>
      <c r="T496" s="195"/>
      <c r="U496" s="195"/>
      <c r="V496" s="195"/>
      <c r="W496" s="195"/>
      <c r="X496" s="195"/>
      <c r="Y496" s="195"/>
      <c r="Z496" s="195"/>
      <c r="AA496" s="195"/>
      <c r="AB496" s="195"/>
      <c r="AC496" s="186"/>
      <c r="AD496" s="186"/>
      <c r="AE496" s="186"/>
      <c r="AF496" s="186"/>
      <c r="AG496" s="186"/>
    </row>
    <row r="497" spans="1:35" ht="22.15" customHeight="1">
      <c r="A497" s="186">
        <v>29</v>
      </c>
      <c r="C497" s="737" t="s">
        <v>265</v>
      </c>
      <c r="D497" s="737"/>
      <c r="E497" s="737"/>
      <c r="F497" s="738"/>
      <c r="G497" s="741" t="s">
        <v>266</v>
      </c>
      <c r="H497" s="742"/>
      <c r="I497" s="742"/>
      <c r="J497" s="742"/>
      <c r="K497" s="742"/>
      <c r="L497" s="742"/>
      <c r="M497" s="742"/>
      <c r="N497" s="742"/>
      <c r="O497" s="742"/>
      <c r="P497" s="742"/>
      <c r="Q497" s="742"/>
      <c r="R497" s="742"/>
      <c r="S497" s="742"/>
      <c r="T497" s="742"/>
      <c r="U497" s="742"/>
      <c r="V497" s="742"/>
      <c r="W497" s="742"/>
      <c r="X497" s="742"/>
      <c r="Y497" s="743"/>
      <c r="Z497" s="744" t="s">
        <v>268</v>
      </c>
      <c r="AA497" s="742"/>
      <c r="AB497" s="742"/>
      <c r="AC497" s="742"/>
      <c r="AD497" s="742"/>
      <c r="AE497" s="742"/>
      <c r="AF497" s="742"/>
      <c r="AG497" s="745"/>
    </row>
    <row r="498" spans="1:35" ht="22.15" customHeight="1" thickBot="1">
      <c r="A498" s="186">
        <v>30</v>
      </c>
      <c r="C498" s="739"/>
      <c r="D498" s="739"/>
      <c r="E498" s="739"/>
      <c r="F498" s="740"/>
      <c r="G498" s="746" t="s">
        <v>2685</v>
      </c>
      <c r="H498" s="747"/>
      <c r="I498" s="747"/>
      <c r="J498" s="747"/>
      <c r="K498" s="747"/>
      <c r="L498" s="747"/>
      <c r="M498" s="747"/>
      <c r="N498" s="747"/>
      <c r="O498" s="747"/>
      <c r="P498" s="747"/>
      <c r="Q498" s="747"/>
      <c r="R498" s="747"/>
      <c r="S498" s="747"/>
      <c r="T498" s="747"/>
      <c r="U498" s="747"/>
      <c r="V498" s="747"/>
      <c r="W498" s="747"/>
      <c r="X498" s="747"/>
      <c r="Y498" s="748"/>
      <c r="Z498" s="749" t="s">
        <v>2699</v>
      </c>
      <c r="AA498" s="750"/>
      <c r="AB498" s="750"/>
      <c r="AC498" s="750"/>
      <c r="AD498" s="750"/>
      <c r="AE498" s="750"/>
      <c r="AF498" s="750"/>
      <c r="AG498" s="751"/>
    </row>
    <row r="499" spans="1:35" ht="22.15" customHeight="1" thickBot="1">
      <c r="A499" s="186">
        <v>31</v>
      </c>
      <c r="B499" s="186"/>
      <c r="C499" s="186"/>
      <c r="D499" s="186"/>
      <c r="E499" s="186"/>
      <c r="F499" s="186"/>
      <c r="G499" s="186"/>
      <c r="H499" s="186"/>
      <c r="I499" s="186"/>
      <c r="J499" s="186"/>
      <c r="K499" s="186"/>
      <c r="L499" s="186"/>
      <c r="M499" s="186"/>
      <c r="N499" s="186"/>
      <c r="O499" s="186"/>
      <c r="P499" s="186"/>
      <c r="Q499" s="186"/>
      <c r="R499" s="186"/>
      <c r="S499" s="186"/>
      <c r="T499" s="186"/>
      <c r="U499" s="186"/>
      <c r="V499" s="186"/>
      <c r="W499" s="186"/>
      <c r="X499" s="186"/>
      <c r="Y499" s="186"/>
      <c r="Z499" s="186"/>
      <c r="AA499" s="186"/>
      <c r="AB499" s="186"/>
      <c r="AC499" s="186"/>
      <c r="AD499" s="186"/>
      <c r="AE499" s="186"/>
      <c r="AF499" s="186"/>
      <c r="AG499" s="186"/>
      <c r="AH499" s="186"/>
      <c r="AI499" s="186"/>
    </row>
    <row r="500" spans="1:35" ht="22.15" customHeight="1">
      <c r="A500" s="186">
        <v>32</v>
      </c>
      <c r="B500" s="186"/>
      <c r="C500" s="752" t="s">
        <v>264</v>
      </c>
      <c r="D500" s="753"/>
      <c r="E500" s="753"/>
      <c r="F500" s="753"/>
      <c r="G500" s="758"/>
      <c r="H500" s="758"/>
      <c r="I500" s="758"/>
      <c r="J500" s="758"/>
      <c r="K500" s="758"/>
      <c r="L500" s="758"/>
      <c r="M500" s="758"/>
      <c r="N500" s="758"/>
      <c r="O500" s="758"/>
      <c r="P500" s="758"/>
      <c r="Q500" s="758"/>
      <c r="R500" s="758"/>
      <c r="S500" s="758"/>
      <c r="T500" s="758"/>
      <c r="U500" s="758"/>
      <c r="V500" s="758"/>
      <c r="W500" s="758"/>
      <c r="X500" s="758"/>
      <c r="Y500" s="758"/>
      <c r="Z500" s="758"/>
      <c r="AA500" s="758"/>
      <c r="AB500" s="758"/>
      <c r="AC500" s="758"/>
      <c r="AD500" s="758"/>
      <c r="AE500" s="758"/>
      <c r="AF500" s="758"/>
      <c r="AG500" s="759"/>
      <c r="AH500" s="186"/>
      <c r="AI500" s="186"/>
    </row>
    <row r="501" spans="1:35" s="186" customFormat="1" ht="22.15" customHeight="1">
      <c r="A501" s="186">
        <v>33</v>
      </c>
      <c r="C501" s="754"/>
      <c r="D501" s="755"/>
      <c r="E501" s="755"/>
      <c r="F501" s="755"/>
      <c r="G501" s="760"/>
      <c r="H501" s="760"/>
      <c r="I501" s="760"/>
      <c r="J501" s="760"/>
      <c r="K501" s="760"/>
      <c r="L501" s="760"/>
      <c r="M501" s="760"/>
      <c r="N501" s="760"/>
      <c r="O501" s="760"/>
      <c r="P501" s="760"/>
      <c r="Q501" s="760"/>
      <c r="R501" s="760"/>
      <c r="S501" s="760"/>
      <c r="T501" s="760"/>
      <c r="U501" s="760"/>
      <c r="V501" s="760"/>
      <c r="W501" s="760"/>
      <c r="X501" s="760"/>
      <c r="Y501" s="760"/>
      <c r="Z501" s="760"/>
      <c r="AA501" s="760"/>
      <c r="AB501" s="760"/>
      <c r="AC501" s="760"/>
      <c r="AD501" s="760"/>
      <c r="AE501" s="760"/>
      <c r="AF501" s="760"/>
      <c r="AG501" s="761"/>
    </row>
    <row r="502" spans="1:35" s="186" customFormat="1" ht="22.15" customHeight="1">
      <c r="A502" s="186">
        <v>34</v>
      </c>
      <c r="B502" s="193"/>
      <c r="C502" s="754"/>
      <c r="D502" s="755"/>
      <c r="E502" s="755"/>
      <c r="F502" s="755"/>
      <c r="G502" s="760"/>
      <c r="H502" s="760"/>
      <c r="I502" s="760"/>
      <c r="J502" s="760"/>
      <c r="K502" s="760"/>
      <c r="L502" s="760"/>
      <c r="M502" s="760"/>
      <c r="N502" s="760"/>
      <c r="O502" s="760"/>
      <c r="P502" s="760"/>
      <c r="Q502" s="760"/>
      <c r="R502" s="760"/>
      <c r="S502" s="760"/>
      <c r="T502" s="760"/>
      <c r="U502" s="760"/>
      <c r="V502" s="760"/>
      <c r="W502" s="760"/>
      <c r="X502" s="760"/>
      <c r="Y502" s="760"/>
      <c r="Z502" s="760"/>
      <c r="AA502" s="760"/>
      <c r="AB502" s="760"/>
      <c r="AC502" s="760"/>
      <c r="AD502" s="760"/>
      <c r="AE502" s="760"/>
      <c r="AF502" s="760"/>
      <c r="AG502" s="761"/>
      <c r="AH502" s="193"/>
    </row>
    <row r="503" spans="1:35" s="186" customFormat="1" ht="22.15" customHeight="1">
      <c r="A503" s="186">
        <v>35</v>
      </c>
      <c r="B503" s="193"/>
      <c r="C503" s="754"/>
      <c r="D503" s="755"/>
      <c r="E503" s="755"/>
      <c r="F503" s="755"/>
      <c r="G503" s="760"/>
      <c r="H503" s="760"/>
      <c r="I503" s="760"/>
      <c r="J503" s="760"/>
      <c r="K503" s="760"/>
      <c r="L503" s="760"/>
      <c r="M503" s="760"/>
      <c r="N503" s="760"/>
      <c r="O503" s="760"/>
      <c r="P503" s="760"/>
      <c r="Q503" s="760"/>
      <c r="R503" s="760"/>
      <c r="S503" s="760"/>
      <c r="T503" s="760"/>
      <c r="U503" s="760"/>
      <c r="V503" s="760"/>
      <c r="W503" s="760"/>
      <c r="X503" s="760"/>
      <c r="Y503" s="760"/>
      <c r="Z503" s="760"/>
      <c r="AA503" s="760"/>
      <c r="AB503" s="760"/>
      <c r="AC503" s="760"/>
      <c r="AD503" s="760"/>
      <c r="AE503" s="760"/>
      <c r="AF503" s="760"/>
      <c r="AG503" s="761"/>
      <c r="AH503" s="193"/>
    </row>
    <row r="504" spans="1:35" s="186" customFormat="1" ht="22.15" customHeight="1" thickBot="1">
      <c r="A504" s="186">
        <v>36</v>
      </c>
      <c r="B504" s="193"/>
      <c r="C504" s="756"/>
      <c r="D504" s="757"/>
      <c r="E504" s="757"/>
      <c r="F504" s="757"/>
      <c r="G504" s="762"/>
      <c r="H504" s="762"/>
      <c r="I504" s="762"/>
      <c r="J504" s="762"/>
      <c r="K504" s="762"/>
      <c r="L504" s="762"/>
      <c r="M504" s="762"/>
      <c r="N504" s="762"/>
      <c r="O504" s="762"/>
      <c r="P504" s="762"/>
      <c r="Q504" s="762"/>
      <c r="R504" s="762"/>
      <c r="S504" s="762"/>
      <c r="T504" s="762"/>
      <c r="U504" s="762"/>
      <c r="V504" s="762"/>
      <c r="W504" s="762"/>
      <c r="X504" s="762"/>
      <c r="Y504" s="762"/>
      <c r="Z504" s="762"/>
      <c r="AA504" s="762"/>
      <c r="AB504" s="762"/>
      <c r="AC504" s="762"/>
      <c r="AD504" s="762"/>
      <c r="AE504" s="762"/>
      <c r="AF504" s="762"/>
      <c r="AG504" s="763"/>
      <c r="AH504" s="193"/>
    </row>
    <row r="505" spans="1:35" s="186" customFormat="1" ht="22.15" customHeight="1">
      <c r="A505" s="186">
        <v>37</v>
      </c>
      <c r="B505" s="193"/>
      <c r="C505" s="193"/>
      <c r="D505" s="193"/>
      <c r="E505" s="193"/>
      <c r="F505" s="193"/>
      <c r="G505" s="193"/>
      <c r="H505" s="193"/>
      <c r="I505" s="193"/>
      <c r="J505" s="193"/>
      <c r="K505" s="193"/>
      <c r="L505" s="193"/>
      <c r="M505" s="193"/>
      <c r="N505" s="193"/>
      <c r="O505" s="193"/>
      <c r="P505" s="193"/>
      <c r="Q505" s="193"/>
      <c r="R505" s="193"/>
      <c r="S505" s="193"/>
      <c r="T505" s="193"/>
      <c r="U505" s="193"/>
      <c r="V505" s="193"/>
      <c r="W505" s="193"/>
      <c r="X505" s="193"/>
      <c r="Y505" s="193"/>
      <c r="Z505" s="193"/>
      <c r="AA505" s="193"/>
      <c r="AB505" s="193"/>
      <c r="AC505" s="193"/>
      <c r="AD505" s="193"/>
      <c r="AE505" s="193"/>
      <c r="AF505" s="193"/>
      <c r="AG505" s="193"/>
      <c r="AH505" s="193"/>
    </row>
    <row r="506" spans="1:35" s="186" customFormat="1" ht="22.15" customHeight="1" thickBot="1">
      <c r="A506" s="186">
        <v>38</v>
      </c>
      <c r="B506" s="192"/>
      <c r="C506" s="192"/>
      <c r="D506" s="192"/>
      <c r="E506" s="192"/>
      <c r="F506" s="192"/>
      <c r="G506" s="192"/>
      <c r="H506" s="192"/>
      <c r="I506" s="192"/>
      <c r="J506" s="192"/>
      <c r="K506" s="192"/>
      <c r="L506" s="192"/>
      <c r="M506" s="192"/>
      <c r="N506" s="192"/>
      <c r="O506" s="192"/>
      <c r="P506" s="192"/>
      <c r="Q506" s="192"/>
      <c r="R506" s="192"/>
      <c r="S506" s="192"/>
      <c r="T506" s="192"/>
      <c r="U506" s="192"/>
      <c r="V506" s="192"/>
      <c r="W506" s="192"/>
      <c r="X506" s="192"/>
      <c r="Y506" s="192"/>
      <c r="Z506" s="192"/>
      <c r="AA506" s="192"/>
      <c r="AB506" s="192"/>
      <c r="AC506" s="192"/>
      <c r="AD506" s="192"/>
      <c r="AE506" s="192"/>
      <c r="AF506" s="192"/>
      <c r="AG506" s="192"/>
      <c r="AH506" s="192"/>
    </row>
    <row r="507" spans="1:35" ht="22.15" customHeight="1" thickBot="1">
      <c r="A507" s="186">
        <v>39</v>
      </c>
      <c r="B507" s="736" t="s">
        <v>98</v>
      </c>
      <c r="C507" s="736"/>
      <c r="D507" s="736"/>
      <c r="E507" s="736"/>
      <c r="F507" s="736"/>
      <c r="G507" s="736"/>
      <c r="H507" s="736"/>
      <c r="I507" s="736"/>
      <c r="J507" s="736"/>
      <c r="K507" s="736"/>
      <c r="L507" s="736"/>
      <c r="M507" s="736"/>
      <c r="N507" s="736"/>
      <c r="O507" s="736"/>
      <c r="P507" s="736"/>
      <c r="Q507" s="736"/>
      <c r="R507" s="736"/>
      <c r="S507" s="736"/>
      <c r="T507" s="736"/>
      <c r="U507" s="736"/>
      <c r="V507" s="736"/>
      <c r="W507" s="736"/>
      <c r="X507" s="736"/>
      <c r="Y507" s="736"/>
      <c r="Z507" s="736"/>
      <c r="AA507" s="736"/>
      <c r="AB507" s="736"/>
      <c r="AC507" s="736"/>
      <c r="AD507" s="736"/>
      <c r="AE507" s="736"/>
      <c r="AF507" s="736"/>
      <c r="AG507" s="736"/>
      <c r="AH507" s="736"/>
      <c r="AI507" s="186"/>
    </row>
    <row r="508" spans="1:35" ht="20.100000000000001" customHeight="1">
      <c r="A508" s="186">
        <v>1</v>
      </c>
      <c r="B508" s="805" t="s">
        <v>155</v>
      </c>
      <c r="C508" s="806"/>
      <c r="D508" s="806"/>
      <c r="E508" s="806"/>
      <c r="F508" s="806"/>
      <c r="G508" s="806"/>
      <c r="H508" s="811" t="s">
        <v>98</v>
      </c>
      <c r="I508" s="812"/>
      <c r="J508" s="812"/>
      <c r="K508" s="812"/>
      <c r="L508" s="812"/>
      <c r="M508" s="812"/>
      <c r="N508" s="812"/>
      <c r="O508" s="812"/>
      <c r="P508" s="812"/>
      <c r="Q508" s="812"/>
      <c r="R508" s="812"/>
      <c r="S508" s="812"/>
      <c r="T508" s="812"/>
      <c r="U508" s="812"/>
      <c r="V508" s="812"/>
      <c r="W508" s="813"/>
      <c r="X508" s="817" t="s">
        <v>115</v>
      </c>
      <c r="Y508" s="817"/>
      <c r="Z508" s="817"/>
      <c r="AA508" s="817"/>
      <c r="AB508" s="817"/>
      <c r="AC508" s="818" t="s">
        <v>111</v>
      </c>
      <c r="AD508" s="818"/>
      <c r="AE508" s="818"/>
      <c r="AF508" s="818"/>
      <c r="AG508" s="818"/>
      <c r="AH508" s="819"/>
      <c r="AI508" s="186"/>
    </row>
    <row r="509" spans="1:35" ht="19.899999999999999" customHeight="1">
      <c r="A509" s="186">
        <v>2</v>
      </c>
      <c r="B509" s="807"/>
      <c r="C509" s="808"/>
      <c r="D509" s="808"/>
      <c r="E509" s="808"/>
      <c r="F509" s="808"/>
      <c r="G509" s="808"/>
      <c r="H509" s="814"/>
      <c r="I509" s="815"/>
      <c r="J509" s="815"/>
      <c r="K509" s="815"/>
      <c r="L509" s="815"/>
      <c r="M509" s="815"/>
      <c r="N509" s="815"/>
      <c r="O509" s="815"/>
      <c r="P509" s="815"/>
      <c r="Q509" s="815"/>
      <c r="R509" s="815"/>
      <c r="S509" s="815"/>
      <c r="T509" s="815"/>
      <c r="U509" s="815"/>
      <c r="V509" s="815"/>
      <c r="W509" s="816"/>
      <c r="X509" s="820" t="s">
        <v>856</v>
      </c>
      <c r="Y509" s="820"/>
      <c r="Z509" s="820"/>
      <c r="AA509" s="820"/>
      <c r="AB509" s="820"/>
      <c r="AC509" s="755" t="s">
        <v>102</v>
      </c>
      <c r="AD509" s="755"/>
      <c r="AE509" s="755"/>
      <c r="AF509" s="755"/>
      <c r="AG509" s="755"/>
      <c r="AH509" s="821"/>
      <c r="AI509" s="186"/>
    </row>
    <row r="510" spans="1:35" ht="19.899999999999999" customHeight="1">
      <c r="A510" s="186">
        <v>3</v>
      </c>
      <c r="B510" s="807"/>
      <c r="C510" s="808"/>
      <c r="D510" s="808"/>
      <c r="E510" s="808"/>
      <c r="F510" s="808"/>
      <c r="G510" s="808"/>
      <c r="H510" s="761" t="s">
        <v>109</v>
      </c>
      <c r="I510" s="767"/>
      <c r="J510" s="767"/>
      <c r="K510" s="767"/>
      <c r="L510" s="767"/>
      <c r="M510" s="767"/>
      <c r="N510" s="767"/>
      <c r="O510" s="767"/>
      <c r="P510" s="767"/>
      <c r="Q510" s="767"/>
      <c r="R510" s="767"/>
      <c r="S510" s="767"/>
      <c r="T510" s="767"/>
      <c r="U510" s="767"/>
      <c r="V510" s="767"/>
      <c r="W510" s="768"/>
      <c r="X510" s="820" t="s">
        <v>857</v>
      </c>
      <c r="Y510" s="820"/>
      <c r="Z510" s="820"/>
      <c r="AA510" s="820"/>
      <c r="AB510" s="820"/>
      <c r="AC510" s="822">
        <v>42991</v>
      </c>
      <c r="AD510" s="822"/>
      <c r="AE510" s="822"/>
      <c r="AF510" s="822"/>
      <c r="AG510" s="822"/>
      <c r="AH510" s="823"/>
      <c r="AI510" s="186"/>
    </row>
    <row r="511" spans="1:35" ht="20.100000000000001" customHeight="1" thickBot="1">
      <c r="A511" s="186">
        <v>4</v>
      </c>
      <c r="B511" s="809"/>
      <c r="C511" s="810"/>
      <c r="D511" s="810"/>
      <c r="E511" s="810"/>
      <c r="F511" s="810"/>
      <c r="G511" s="810"/>
      <c r="H511" s="763"/>
      <c r="I511" s="739"/>
      <c r="J511" s="739"/>
      <c r="K511" s="739"/>
      <c r="L511" s="739"/>
      <c r="M511" s="739"/>
      <c r="N511" s="739"/>
      <c r="O511" s="739"/>
      <c r="P511" s="739"/>
      <c r="Q511" s="739"/>
      <c r="R511" s="739"/>
      <c r="S511" s="739"/>
      <c r="T511" s="739"/>
      <c r="U511" s="739"/>
      <c r="V511" s="739"/>
      <c r="W511" s="740"/>
      <c r="X511" s="824" t="s">
        <v>858</v>
      </c>
      <c r="Y511" s="824"/>
      <c r="Z511" s="824"/>
      <c r="AA511" s="824"/>
      <c r="AB511" s="824"/>
      <c r="AC511" s="825" t="s">
        <v>859</v>
      </c>
      <c r="AD511" s="826"/>
      <c r="AE511" s="827" t="s">
        <v>860</v>
      </c>
      <c r="AF511" s="828"/>
      <c r="AG511" s="825" t="s">
        <v>861</v>
      </c>
      <c r="AH511" s="829"/>
      <c r="AI511" s="186"/>
    </row>
    <row r="512" spans="1:35" ht="22.15" customHeight="1" thickBot="1">
      <c r="A512" s="186">
        <v>5</v>
      </c>
      <c r="B512" s="188"/>
      <c r="C512" s="188"/>
      <c r="D512" s="188"/>
      <c r="E512" s="188"/>
      <c r="F512" s="188"/>
      <c r="G512" s="188"/>
      <c r="H512" s="188"/>
      <c r="I512" s="188"/>
      <c r="J512" s="188"/>
      <c r="K512" s="188"/>
      <c r="L512" s="188"/>
      <c r="M512" s="188"/>
      <c r="N512" s="188"/>
      <c r="O512" s="188"/>
      <c r="P512" s="188"/>
      <c r="Q512" s="188"/>
      <c r="R512" s="188"/>
      <c r="S512" s="188"/>
      <c r="T512" s="188"/>
      <c r="U512" s="188"/>
      <c r="V512" s="188"/>
      <c r="W512" s="188"/>
      <c r="X512" s="188"/>
      <c r="Y512" s="188"/>
      <c r="Z512" s="188"/>
      <c r="AA512" s="188"/>
      <c r="AB512" s="188"/>
      <c r="AC512" s="188"/>
      <c r="AD512" s="188"/>
      <c r="AE512" s="188"/>
      <c r="AF512" s="188"/>
      <c r="AG512" s="188"/>
      <c r="AH512" s="188"/>
      <c r="AI512" s="186"/>
    </row>
    <row r="513" spans="1:35" ht="22.15" customHeight="1">
      <c r="A513" s="186">
        <v>6</v>
      </c>
      <c r="B513" s="186"/>
      <c r="C513" s="752" t="s">
        <v>258</v>
      </c>
      <c r="D513" s="753"/>
      <c r="E513" s="753"/>
      <c r="F513" s="753"/>
      <c r="G513" s="794">
        <v>43026</v>
      </c>
      <c r="H513" s="795"/>
      <c r="I513" s="795"/>
      <c r="J513" s="795"/>
      <c r="K513" s="795"/>
      <c r="L513" s="795"/>
      <c r="M513" s="795"/>
      <c r="N513" s="795"/>
      <c r="O513" s="795"/>
      <c r="P513" s="795"/>
      <c r="Q513" s="795"/>
      <c r="R513" s="795"/>
      <c r="S513" s="795"/>
      <c r="T513" s="795"/>
      <c r="U513" s="795"/>
      <c r="V513" s="796"/>
      <c r="W513" s="779" t="s">
        <v>269</v>
      </c>
      <c r="X513" s="780"/>
      <c r="Y513" s="780"/>
      <c r="Z513" s="752"/>
      <c r="AA513" s="779" t="s">
        <v>270</v>
      </c>
      <c r="AB513" s="780"/>
      <c r="AC513" s="780"/>
      <c r="AD513" s="780"/>
      <c r="AE513" s="780"/>
      <c r="AF513" s="780"/>
      <c r="AG513" s="780"/>
      <c r="AH513" s="186"/>
      <c r="AI513" s="186"/>
    </row>
    <row r="514" spans="1:35" ht="22.15" customHeight="1" thickBot="1">
      <c r="A514" s="186">
        <v>7</v>
      </c>
      <c r="B514" s="186"/>
      <c r="C514" s="756" t="s">
        <v>261</v>
      </c>
      <c r="D514" s="757"/>
      <c r="E514" s="757"/>
      <c r="F514" s="757"/>
      <c r="G514" s="797" t="s">
        <v>260</v>
      </c>
      <c r="H514" s="797"/>
      <c r="I514" s="797"/>
      <c r="J514" s="797"/>
      <c r="K514" s="797"/>
      <c r="L514" s="797"/>
      <c r="M514" s="797"/>
      <c r="N514" s="797"/>
      <c r="O514" s="797"/>
      <c r="P514" s="797"/>
      <c r="Q514" s="797"/>
      <c r="R514" s="797"/>
      <c r="S514" s="797"/>
      <c r="T514" s="797"/>
      <c r="U514" s="797"/>
      <c r="V514" s="797"/>
      <c r="W514" s="797"/>
      <c r="X514" s="797"/>
      <c r="Y514" s="797"/>
      <c r="Z514" s="797"/>
      <c r="AA514" s="797"/>
      <c r="AB514" s="797"/>
      <c r="AC514" s="797"/>
      <c r="AD514" s="797"/>
      <c r="AE514" s="797"/>
      <c r="AF514" s="797"/>
      <c r="AG514" s="798"/>
      <c r="AH514" s="186"/>
      <c r="AI514" s="186"/>
    </row>
    <row r="515" spans="1:35" ht="22.15" customHeight="1" thickBot="1">
      <c r="A515" s="186">
        <v>8</v>
      </c>
      <c r="B515" s="186"/>
      <c r="C515" s="186"/>
      <c r="D515" s="186"/>
      <c r="E515" s="186"/>
      <c r="F515" s="186"/>
      <c r="G515" s="186"/>
      <c r="H515" s="186"/>
      <c r="I515" s="186"/>
      <c r="J515" s="186"/>
      <c r="K515" s="186"/>
      <c r="L515" s="186"/>
      <c r="M515" s="186"/>
      <c r="N515" s="186"/>
      <c r="O515" s="186"/>
      <c r="P515" s="186"/>
      <c r="Q515" s="186"/>
      <c r="R515" s="186"/>
      <c r="S515" s="186"/>
      <c r="T515" s="186"/>
      <c r="U515" s="186"/>
      <c r="V515" s="186"/>
      <c r="W515" s="186"/>
      <c r="X515" s="186"/>
      <c r="Y515" s="186"/>
      <c r="Z515" s="186"/>
      <c r="AA515" s="186"/>
      <c r="AB515" s="186"/>
      <c r="AC515" s="186"/>
      <c r="AD515" s="186"/>
      <c r="AE515" s="186"/>
      <c r="AF515" s="186"/>
      <c r="AG515" s="186"/>
      <c r="AH515" s="186"/>
      <c r="AI515" s="186"/>
    </row>
    <row r="516" spans="1:35" ht="22.15" customHeight="1">
      <c r="A516" s="186">
        <v>9</v>
      </c>
      <c r="B516" s="186"/>
      <c r="C516" s="752" t="s">
        <v>262</v>
      </c>
      <c r="D516" s="753"/>
      <c r="E516" s="753"/>
      <c r="F516" s="753"/>
      <c r="G516" s="799"/>
      <c r="H516" s="799"/>
      <c r="I516" s="799"/>
      <c r="J516" s="799"/>
      <c r="K516" s="799"/>
      <c r="L516" s="799"/>
      <c r="M516" s="799"/>
      <c r="N516" s="799"/>
      <c r="O516" s="799"/>
      <c r="P516" s="799"/>
      <c r="Q516" s="799"/>
      <c r="R516" s="799"/>
      <c r="S516" s="799"/>
      <c r="T516" s="799"/>
      <c r="U516" s="799"/>
      <c r="V516" s="799"/>
      <c r="W516" s="799"/>
      <c r="X516" s="799"/>
      <c r="Y516" s="799"/>
      <c r="Z516" s="799"/>
      <c r="AA516" s="799"/>
      <c r="AB516" s="799"/>
      <c r="AC516" s="799"/>
      <c r="AD516" s="799"/>
      <c r="AE516" s="799"/>
      <c r="AF516" s="799"/>
      <c r="AG516" s="800"/>
      <c r="AH516" s="186"/>
      <c r="AI516" s="186"/>
    </row>
    <row r="517" spans="1:35" ht="22.15" customHeight="1">
      <c r="A517" s="186">
        <v>10</v>
      </c>
      <c r="B517" s="186"/>
      <c r="C517" s="754"/>
      <c r="D517" s="755"/>
      <c r="E517" s="755"/>
      <c r="F517" s="755"/>
      <c r="G517" s="801"/>
      <c r="H517" s="801"/>
      <c r="I517" s="801"/>
      <c r="J517" s="801"/>
      <c r="K517" s="801"/>
      <c r="L517" s="801"/>
      <c r="M517" s="801"/>
      <c r="N517" s="801"/>
      <c r="O517" s="801"/>
      <c r="P517" s="801"/>
      <c r="Q517" s="801"/>
      <c r="R517" s="801"/>
      <c r="S517" s="801"/>
      <c r="T517" s="801"/>
      <c r="U517" s="801"/>
      <c r="V517" s="801"/>
      <c r="W517" s="801"/>
      <c r="X517" s="801"/>
      <c r="Y517" s="801"/>
      <c r="Z517" s="801"/>
      <c r="AA517" s="801"/>
      <c r="AB517" s="801"/>
      <c r="AC517" s="801"/>
      <c r="AD517" s="801"/>
      <c r="AE517" s="801"/>
      <c r="AF517" s="801"/>
      <c r="AG517" s="802"/>
      <c r="AH517" s="186"/>
      <c r="AI517" s="186"/>
    </row>
    <row r="518" spans="1:35" ht="22.15" customHeight="1">
      <c r="A518" s="186">
        <v>11</v>
      </c>
      <c r="B518" s="190"/>
      <c r="C518" s="754"/>
      <c r="D518" s="755"/>
      <c r="E518" s="755"/>
      <c r="F518" s="755"/>
      <c r="G518" s="801"/>
      <c r="H518" s="801"/>
      <c r="I518" s="801"/>
      <c r="J518" s="801"/>
      <c r="K518" s="801"/>
      <c r="L518" s="801"/>
      <c r="M518" s="801"/>
      <c r="N518" s="801"/>
      <c r="O518" s="801"/>
      <c r="P518" s="801"/>
      <c r="Q518" s="801"/>
      <c r="R518" s="801"/>
      <c r="S518" s="801"/>
      <c r="T518" s="801"/>
      <c r="U518" s="801"/>
      <c r="V518" s="801"/>
      <c r="W518" s="801"/>
      <c r="X518" s="801"/>
      <c r="Y518" s="801"/>
      <c r="Z518" s="801"/>
      <c r="AA518" s="801"/>
      <c r="AB518" s="801"/>
      <c r="AC518" s="801"/>
      <c r="AD518" s="801"/>
      <c r="AE518" s="801"/>
      <c r="AF518" s="801"/>
      <c r="AG518" s="802"/>
      <c r="AH518" s="190"/>
      <c r="AI518" s="186"/>
    </row>
    <row r="519" spans="1:35" ht="22.15" customHeight="1" thickBot="1">
      <c r="A519" s="186">
        <v>12</v>
      </c>
      <c r="B519" s="186"/>
      <c r="C519" s="756"/>
      <c r="D519" s="757"/>
      <c r="E519" s="757"/>
      <c r="F519" s="757"/>
      <c r="G519" s="803"/>
      <c r="H519" s="803"/>
      <c r="I519" s="803"/>
      <c r="J519" s="803"/>
      <c r="K519" s="803"/>
      <c r="L519" s="803"/>
      <c r="M519" s="803"/>
      <c r="N519" s="803"/>
      <c r="O519" s="803"/>
      <c r="P519" s="803"/>
      <c r="Q519" s="803"/>
      <c r="R519" s="803"/>
      <c r="S519" s="803"/>
      <c r="T519" s="803"/>
      <c r="U519" s="803"/>
      <c r="V519" s="803"/>
      <c r="W519" s="803"/>
      <c r="X519" s="803"/>
      <c r="Y519" s="803"/>
      <c r="Z519" s="803"/>
      <c r="AA519" s="803"/>
      <c r="AB519" s="803"/>
      <c r="AC519" s="803"/>
      <c r="AD519" s="803"/>
      <c r="AE519" s="803"/>
      <c r="AF519" s="803"/>
      <c r="AG519" s="804"/>
      <c r="AH519" s="186"/>
      <c r="AI519" s="186"/>
    </row>
    <row r="520" spans="1:35" ht="22.15" customHeight="1" thickBot="1">
      <c r="A520" s="186">
        <v>13</v>
      </c>
      <c r="B520" s="186"/>
      <c r="C520" s="186"/>
      <c r="D520" s="193"/>
      <c r="E520" s="193"/>
      <c r="F520" s="193"/>
      <c r="G520" s="193"/>
      <c r="H520" s="186"/>
      <c r="I520" s="186"/>
      <c r="J520" s="186"/>
      <c r="K520" s="186"/>
      <c r="L520" s="186"/>
      <c r="M520" s="186"/>
      <c r="N520" s="186"/>
      <c r="O520" s="186"/>
      <c r="P520" s="186"/>
      <c r="Q520" s="186"/>
      <c r="R520" s="186"/>
      <c r="S520" s="186"/>
      <c r="T520" s="186"/>
      <c r="U520" s="186"/>
      <c r="V520" s="186"/>
      <c r="W520" s="186"/>
      <c r="X520" s="186"/>
      <c r="Y520" s="186"/>
      <c r="Z520" s="186"/>
      <c r="AA520" s="186"/>
      <c r="AB520" s="186"/>
      <c r="AC520" s="194"/>
      <c r="AD520" s="194"/>
      <c r="AE520" s="194"/>
      <c r="AF520" s="194"/>
      <c r="AG520" s="186"/>
      <c r="AH520" s="186"/>
      <c r="AI520" s="186"/>
    </row>
    <row r="521" spans="1:35" ht="22.15" customHeight="1">
      <c r="A521" s="186">
        <v>14</v>
      </c>
      <c r="B521" s="186"/>
      <c r="C521" s="737" t="s">
        <v>263</v>
      </c>
      <c r="D521" s="737"/>
      <c r="E521" s="737"/>
      <c r="F521" s="738"/>
      <c r="G521" s="779" t="s">
        <v>266</v>
      </c>
      <c r="H521" s="780"/>
      <c r="I521" s="780"/>
      <c r="J521" s="780"/>
      <c r="K521" s="780"/>
      <c r="L521" s="780"/>
      <c r="M521" s="780"/>
      <c r="N521" s="780"/>
      <c r="O521" s="780"/>
      <c r="P521" s="780"/>
      <c r="Q521" s="780"/>
      <c r="R521" s="780"/>
      <c r="S521" s="780"/>
      <c r="T521" s="780"/>
      <c r="U521" s="780"/>
      <c r="V521" s="780"/>
      <c r="W521" s="780"/>
      <c r="X521" s="780"/>
      <c r="Y521" s="780"/>
      <c r="Z521" s="780"/>
      <c r="AA521" s="752"/>
      <c r="AB521" s="779" t="s">
        <v>272</v>
      </c>
      <c r="AC521" s="780"/>
      <c r="AD521" s="752"/>
      <c r="AE521" s="781" t="s">
        <v>267</v>
      </c>
      <c r="AF521" s="782"/>
      <c r="AG521" s="782"/>
      <c r="AH521" s="186"/>
      <c r="AI521" s="186"/>
    </row>
    <row r="522" spans="1:35" ht="22.15" customHeight="1">
      <c r="A522" s="186">
        <v>15</v>
      </c>
      <c r="B522" s="186"/>
      <c r="C522" s="767"/>
      <c r="D522" s="767"/>
      <c r="E522" s="767"/>
      <c r="F522" s="768"/>
      <c r="G522" s="764"/>
      <c r="H522" s="765"/>
      <c r="I522" s="765"/>
      <c r="J522" s="765"/>
      <c r="K522" s="765"/>
      <c r="L522" s="765"/>
      <c r="M522" s="765"/>
      <c r="N522" s="765"/>
      <c r="O522" s="765"/>
      <c r="P522" s="765"/>
      <c r="Q522" s="765"/>
      <c r="R522" s="765"/>
      <c r="S522" s="765"/>
      <c r="T522" s="765"/>
      <c r="U522" s="765"/>
      <c r="V522" s="765"/>
      <c r="W522" s="765"/>
      <c r="X522" s="765"/>
      <c r="Y522" s="765"/>
      <c r="Z522" s="765"/>
      <c r="AA522" s="766"/>
      <c r="AB522" s="783"/>
      <c r="AC522" s="784"/>
      <c r="AD522" s="785"/>
      <c r="AE522" s="786"/>
      <c r="AF522" s="787"/>
      <c r="AG522" s="787"/>
      <c r="AH522" s="186"/>
      <c r="AI522" s="186"/>
    </row>
    <row r="523" spans="1:35" ht="22.15" customHeight="1">
      <c r="A523" s="186">
        <v>16</v>
      </c>
      <c r="B523" s="186"/>
      <c r="C523" s="767"/>
      <c r="D523" s="767"/>
      <c r="E523" s="767"/>
      <c r="F523" s="768"/>
      <c r="G523" s="788"/>
      <c r="H523" s="789"/>
      <c r="I523" s="789"/>
      <c r="J523" s="789"/>
      <c r="K523" s="789"/>
      <c r="L523" s="789"/>
      <c r="M523" s="789"/>
      <c r="N523" s="789"/>
      <c r="O523" s="789"/>
      <c r="P523" s="789"/>
      <c r="Q523" s="789"/>
      <c r="R523" s="789"/>
      <c r="S523" s="789"/>
      <c r="T523" s="789"/>
      <c r="U523" s="789"/>
      <c r="V523" s="789"/>
      <c r="W523" s="789"/>
      <c r="X523" s="789"/>
      <c r="Y523" s="789"/>
      <c r="Z523" s="789"/>
      <c r="AA523" s="790"/>
      <c r="AB523" s="761"/>
      <c r="AC523" s="767"/>
      <c r="AD523" s="768"/>
      <c r="AE523" s="769"/>
      <c r="AF523" s="770"/>
      <c r="AG523" s="770"/>
      <c r="AH523" s="186"/>
      <c r="AI523" s="186"/>
    </row>
    <row r="524" spans="1:35" ht="22.15" customHeight="1">
      <c r="A524" s="186">
        <v>17</v>
      </c>
      <c r="B524" s="186"/>
      <c r="C524" s="767"/>
      <c r="D524" s="767"/>
      <c r="E524" s="767"/>
      <c r="F524" s="768"/>
      <c r="G524" s="791"/>
      <c r="H524" s="792"/>
      <c r="I524" s="792"/>
      <c r="J524" s="792"/>
      <c r="K524" s="792"/>
      <c r="L524" s="792"/>
      <c r="M524" s="792"/>
      <c r="N524" s="792"/>
      <c r="O524" s="792"/>
      <c r="P524" s="792"/>
      <c r="Q524" s="792"/>
      <c r="R524" s="792"/>
      <c r="S524" s="792"/>
      <c r="T524" s="792"/>
      <c r="U524" s="792"/>
      <c r="V524" s="792"/>
      <c r="W524" s="792"/>
      <c r="X524" s="792"/>
      <c r="Y524" s="792"/>
      <c r="Z524" s="792"/>
      <c r="AA524" s="793"/>
      <c r="AB524" s="761"/>
      <c r="AC524" s="767"/>
      <c r="AD524" s="768"/>
      <c r="AE524" s="769"/>
      <c r="AF524" s="770"/>
      <c r="AG524" s="770"/>
      <c r="AH524" s="186"/>
      <c r="AI524" s="186"/>
    </row>
    <row r="525" spans="1:35" ht="22.15" customHeight="1">
      <c r="A525" s="186">
        <v>18</v>
      </c>
      <c r="B525" s="186"/>
      <c r="C525" s="767"/>
      <c r="D525" s="767"/>
      <c r="E525" s="767"/>
      <c r="F525" s="768"/>
      <c r="G525" s="788"/>
      <c r="H525" s="789"/>
      <c r="I525" s="789"/>
      <c r="J525" s="789"/>
      <c r="K525" s="789"/>
      <c r="L525" s="789"/>
      <c r="M525" s="789"/>
      <c r="N525" s="789"/>
      <c r="O525" s="789"/>
      <c r="P525" s="789"/>
      <c r="Q525" s="789"/>
      <c r="R525" s="789"/>
      <c r="S525" s="789"/>
      <c r="T525" s="789"/>
      <c r="U525" s="789"/>
      <c r="V525" s="789"/>
      <c r="W525" s="789"/>
      <c r="X525" s="789"/>
      <c r="Y525" s="789"/>
      <c r="Z525" s="789"/>
      <c r="AA525" s="790"/>
      <c r="AB525" s="761"/>
      <c r="AC525" s="767"/>
      <c r="AD525" s="768"/>
      <c r="AE525" s="769"/>
      <c r="AF525" s="770"/>
      <c r="AG525" s="770"/>
      <c r="AH525" s="186"/>
      <c r="AI525" s="186"/>
    </row>
    <row r="526" spans="1:35" ht="22.15" customHeight="1">
      <c r="A526" s="186">
        <v>19</v>
      </c>
      <c r="B526" s="186"/>
      <c r="C526" s="767"/>
      <c r="D526" s="767"/>
      <c r="E526" s="767"/>
      <c r="F526" s="768"/>
      <c r="G526" s="791"/>
      <c r="H526" s="792"/>
      <c r="I526" s="792"/>
      <c r="J526" s="792"/>
      <c r="K526" s="792"/>
      <c r="L526" s="792"/>
      <c r="M526" s="792"/>
      <c r="N526" s="792"/>
      <c r="O526" s="792"/>
      <c r="P526" s="792"/>
      <c r="Q526" s="792"/>
      <c r="R526" s="792"/>
      <c r="S526" s="792"/>
      <c r="T526" s="792"/>
      <c r="U526" s="792"/>
      <c r="V526" s="792"/>
      <c r="W526" s="792"/>
      <c r="X526" s="792"/>
      <c r="Y526" s="792"/>
      <c r="Z526" s="792"/>
      <c r="AA526" s="793"/>
      <c r="AB526" s="761"/>
      <c r="AC526" s="767"/>
      <c r="AD526" s="768"/>
      <c r="AE526" s="769"/>
      <c r="AF526" s="770"/>
      <c r="AG526" s="770"/>
      <c r="AH526" s="186"/>
      <c r="AI526" s="186"/>
    </row>
    <row r="527" spans="1:35" ht="22.15" customHeight="1">
      <c r="A527" s="186">
        <v>20</v>
      </c>
      <c r="B527" s="186"/>
      <c r="C527" s="767"/>
      <c r="D527" s="767"/>
      <c r="E527" s="767"/>
      <c r="F527" s="768"/>
      <c r="G527" s="791"/>
      <c r="H527" s="792"/>
      <c r="I527" s="792"/>
      <c r="J527" s="792"/>
      <c r="K527" s="792"/>
      <c r="L527" s="792"/>
      <c r="M527" s="792"/>
      <c r="N527" s="792"/>
      <c r="O527" s="792"/>
      <c r="P527" s="792"/>
      <c r="Q527" s="792"/>
      <c r="R527" s="792"/>
      <c r="S527" s="792"/>
      <c r="T527" s="792"/>
      <c r="U527" s="792"/>
      <c r="V527" s="792"/>
      <c r="W527" s="792"/>
      <c r="X527" s="792"/>
      <c r="Y527" s="792"/>
      <c r="Z527" s="792"/>
      <c r="AA527" s="793"/>
      <c r="AB527" s="761"/>
      <c r="AC527" s="767"/>
      <c r="AD527" s="768"/>
      <c r="AE527" s="769"/>
      <c r="AF527" s="770"/>
      <c r="AG527" s="770"/>
      <c r="AH527" s="186"/>
      <c r="AI527" s="186"/>
    </row>
    <row r="528" spans="1:35" ht="22.15" customHeight="1">
      <c r="A528" s="186">
        <v>21</v>
      </c>
      <c r="B528" s="186"/>
      <c r="C528" s="767"/>
      <c r="D528" s="767"/>
      <c r="E528" s="767"/>
      <c r="F528" s="768"/>
      <c r="G528" s="776"/>
      <c r="H528" s="777"/>
      <c r="I528" s="777"/>
      <c r="J528" s="777"/>
      <c r="K528" s="777"/>
      <c r="L528" s="777"/>
      <c r="M528" s="777"/>
      <c r="N528" s="777"/>
      <c r="O528" s="777"/>
      <c r="P528" s="777"/>
      <c r="Q528" s="777"/>
      <c r="R528" s="777"/>
      <c r="S528" s="777"/>
      <c r="T528" s="777"/>
      <c r="U528" s="777"/>
      <c r="V528" s="777"/>
      <c r="W528" s="777"/>
      <c r="X528" s="777"/>
      <c r="Y528" s="777"/>
      <c r="Z528" s="777"/>
      <c r="AA528" s="778"/>
      <c r="AB528" s="761"/>
      <c r="AC528" s="767"/>
      <c r="AD528" s="768"/>
      <c r="AE528" s="769"/>
      <c r="AF528" s="770"/>
      <c r="AG528" s="770"/>
      <c r="AH528" s="186"/>
      <c r="AI528" s="186"/>
    </row>
    <row r="529" spans="1:35" ht="22.15" customHeight="1">
      <c r="A529" s="186">
        <v>22</v>
      </c>
      <c r="B529" s="186"/>
      <c r="C529" s="767"/>
      <c r="D529" s="767"/>
      <c r="E529" s="767"/>
      <c r="F529" s="768"/>
      <c r="G529" s="776"/>
      <c r="H529" s="777"/>
      <c r="I529" s="777"/>
      <c r="J529" s="777"/>
      <c r="K529" s="777"/>
      <c r="L529" s="777"/>
      <c r="M529" s="777"/>
      <c r="N529" s="777"/>
      <c r="O529" s="777"/>
      <c r="P529" s="777"/>
      <c r="Q529" s="777"/>
      <c r="R529" s="777"/>
      <c r="S529" s="777"/>
      <c r="T529" s="777"/>
      <c r="U529" s="777"/>
      <c r="V529" s="777"/>
      <c r="W529" s="777"/>
      <c r="X529" s="777"/>
      <c r="Y529" s="777"/>
      <c r="Z529" s="777"/>
      <c r="AA529" s="778"/>
      <c r="AB529" s="761"/>
      <c r="AC529" s="767"/>
      <c r="AD529" s="768"/>
      <c r="AE529" s="769"/>
      <c r="AF529" s="770"/>
      <c r="AG529" s="770"/>
      <c r="AH529" s="186"/>
      <c r="AI529" s="186"/>
    </row>
    <row r="530" spans="1:35" ht="22.15" customHeight="1">
      <c r="A530" s="186">
        <v>23</v>
      </c>
      <c r="C530" s="767"/>
      <c r="D530" s="767"/>
      <c r="E530" s="767"/>
      <c r="F530" s="768"/>
      <c r="G530" s="764"/>
      <c r="H530" s="765"/>
      <c r="I530" s="765"/>
      <c r="J530" s="765"/>
      <c r="K530" s="765"/>
      <c r="L530" s="765"/>
      <c r="M530" s="765"/>
      <c r="N530" s="765"/>
      <c r="O530" s="765"/>
      <c r="P530" s="765"/>
      <c r="Q530" s="765"/>
      <c r="R530" s="765"/>
      <c r="S530" s="765"/>
      <c r="T530" s="765"/>
      <c r="U530" s="765"/>
      <c r="V530" s="765"/>
      <c r="W530" s="765"/>
      <c r="X530" s="765"/>
      <c r="Y530" s="765"/>
      <c r="Z530" s="765"/>
      <c r="AA530" s="766"/>
      <c r="AB530" s="761"/>
      <c r="AC530" s="767"/>
      <c r="AD530" s="768"/>
      <c r="AE530" s="769"/>
      <c r="AF530" s="770"/>
      <c r="AG530" s="770"/>
    </row>
    <row r="531" spans="1:35" ht="22.15" customHeight="1">
      <c r="A531" s="186">
        <v>24</v>
      </c>
      <c r="B531" s="186"/>
      <c r="C531" s="767"/>
      <c r="D531" s="767"/>
      <c r="E531" s="767"/>
      <c r="F531" s="768"/>
      <c r="G531" s="764"/>
      <c r="H531" s="765"/>
      <c r="I531" s="765"/>
      <c r="J531" s="765"/>
      <c r="K531" s="765"/>
      <c r="L531" s="765"/>
      <c r="M531" s="765"/>
      <c r="N531" s="765"/>
      <c r="O531" s="765"/>
      <c r="P531" s="765"/>
      <c r="Q531" s="765"/>
      <c r="R531" s="765"/>
      <c r="S531" s="765"/>
      <c r="T531" s="765"/>
      <c r="U531" s="765"/>
      <c r="V531" s="765"/>
      <c r="W531" s="765"/>
      <c r="X531" s="765"/>
      <c r="Y531" s="765"/>
      <c r="Z531" s="765"/>
      <c r="AA531" s="766"/>
      <c r="AB531" s="761"/>
      <c r="AC531" s="767"/>
      <c r="AD531" s="768"/>
      <c r="AE531" s="769"/>
      <c r="AF531" s="770"/>
      <c r="AG531" s="770"/>
      <c r="AH531" s="186"/>
      <c r="AI531" s="186"/>
    </row>
    <row r="532" spans="1:35" ht="22.15" customHeight="1">
      <c r="A532" s="186">
        <v>25</v>
      </c>
      <c r="B532" s="186"/>
      <c r="C532" s="767"/>
      <c r="D532" s="767"/>
      <c r="E532" s="767"/>
      <c r="F532" s="768"/>
      <c r="G532" s="764"/>
      <c r="H532" s="765"/>
      <c r="I532" s="765"/>
      <c r="J532" s="765"/>
      <c r="K532" s="765"/>
      <c r="L532" s="765"/>
      <c r="M532" s="765"/>
      <c r="N532" s="765"/>
      <c r="O532" s="765"/>
      <c r="P532" s="765"/>
      <c r="Q532" s="765"/>
      <c r="R532" s="765"/>
      <c r="S532" s="765"/>
      <c r="T532" s="765"/>
      <c r="U532" s="765"/>
      <c r="V532" s="765"/>
      <c r="W532" s="765"/>
      <c r="X532" s="765"/>
      <c r="Y532" s="765"/>
      <c r="Z532" s="765"/>
      <c r="AA532" s="766"/>
      <c r="AB532" s="761"/>
      <c r="AC532" s="767"/>
      <c r="AD532" s="768"/>
      <c r="AE532" s="769"/>
      <c r="AF532" s="770"/>
      <c r="AG532" s="770"/>
      <c r="AH532" s="186"/>
      <c r="AI532" s="186"/>
    </row>
    <row r="533" spans="1:35" ht="22.15" customHeight="1">
      <c r="A533" s="186">
        <v>26</v>
      </c>
      <c r="B533" s="186"/>
      <c r="C533" s="767"/>
      <c r="D533" s="767"/>
      <c r="E533" s="767"/>
      <c r="F533" s="768"/>
      <c r="G533" s="764"/>
      <c r="H533" s="765"/>
      <c r="I533" s="765"/>
      <c r="J533" s="765"/>
      <c r="K533" s="765"/>
      <c r="L533" s="765"/>
      <c r="M533" s="765"/>
      <c r="N533" s="765"/>
      <c r="O533" s="765"/>
      <c r="P533" s="765"/>
      <c r="Q533" s="765"/>
      <c r="R533" s="765"/>
      <c r="S533" s="765"/>
      <c r="T533" s="765"/>
      <c r="U533" s="765"/>
      <c r="V533" s="765"/>
      <c r="W533" s="765"/>
      <c r="X533" s="765"/>
      <c r="Y533" s="765"/>
      <c r="Z533" s="765"/>
      <c r="AA533" s="766"/>
      <c r="AB533" s="761"/>
      <c r="AC533" s="767"/>
      <c r="AD533" s="768"/>
      <c r="AE533" s="769"/>
      <c r="AF533" s="770"/>
      <c r="AG533" s="770"/>
      <c r="AH533" s="186"/>
      <c r="AI533" s="186"/>
    </row>
    <row r="534" spans="1:35" ht="22.15" customHeight="1" thickBot="1">
      <c r="A534" s="186">
        <v>27</v>
      </c>
      <c r="B534" s="186"/>
      <c r="C534" s="739"/>
      <c r="D534" s="739"/>
      <c r="E534" s="739"/>
      <c r="F534" s="740"/>
      <c r="G534" s="771"/>
      <c r="H534" s="772"/>
      <c r="I534" s="772"/>
      <c r="J534" s="772"/>
      <c r="K534" s="772"/>
      <c r="L534" s="772"/>
      <c r="M534" s="772"/>
      <c r="N534" s="772"/>
      <c r="O534" s="772"/>
      <c r="P534" s="772"/>
      <c r="Q534" s="772"/>
      <c r="R534" s="772"/>
      <c r="S534" s="772"/>
      <c r="T534" s="772"/>
      <c r="U534" s="772"/>
      <c r="V534" s="772"/>
      <c r="W534" s="772"/>
      <c r="X534" s="772"/>
      <c r="Y534" s="772"/>
      <c r="Z534" s="772"/>
      <c r="AA534" s="773"/>
      <c r="AB534" s="763"/>
      <c r="AC534" s="739"/>
      <c r="AD534" s="740"/>
      <c r="AE534" s="774"/>
      <c r="AF534" s="775"/>
      <c r="AG534" s="775"/>
      <c r="AH534" s="186"/>
      <c r="AI534" s="186"/>
    </row>
    <row r="535" spans="1:35" ht="22.15" customHeight="1" thickBot="1">
      <c r="A535" s="186">
        <v>28</v>
      </c>
      <c r="C535" s="186"/>
      <c r="D535" s="186"/>
      <c r="E535" s="186"/>
      <c r="F535" s="186"/>
      <c r="G535" s="186"/>
      <c r="H535" s="195"/>
      <c r="I535" s="195"/>
      <c r="J535" s="195"/>
      <c r="K535" s="195"/>
      <c r="L535" s="195"/>
      <c r="M535" s="195"/>
      <c r="N535" s="195"/>
      <c r="O535" s="195"/>
      <c r="P535" s="195"/>
      <c r="Q535" s="195"/>
      <c r="R535" s="195"/>
      <c r="S535" s="195"/>
      <c r="T535" s="195"/>
      <c r="U535" s="195"/>
      <c r="V535" s="195"/>
      <c r="W535" s="195"/>
      <c r="X535" s="195"/>
      <c r="Y535" s="195"/>
      <c r="Z535" s="195"/>
      <c r="AA535" s="195"/>
      <c r="AB535" s="195"/>
      <c r="AC535" s="186"/>
      <c r="AD535" s="186"/>
      <c r="AE535" s="186"/>
      <c r="AF535" s="186"/>
      <c r="AG535" s="186"/>
    </row>
    <row r="536" spans="1:35" ht="22.15" customHeight="1">
      <c r="A536" s="186">
        <v>29</v>
      </c>
      <c r="C536" s="737" t="s">
        <v>265</v>
      </c>
      <c r="D536" s="737"/>
      <c r="E536" s="737"/>
      <c r="F536" s="738"/>
      <c r="G536" s="741" t="s">
        <v>266</v>
      </c>
      <c r="H536" s="742"/>
      <c r="I536" s="742"/>
      <c r="J536" s="742"/>
      <c r="K536" s="742"/>
      <c r="L536" s="742"/>
      <c r="M536" s="742"/>
      <c r="N536" s="742"/>
      <c r="O536" s="742"/>
      <c r="P536" s="742"/>
      <c r="Q536" s="742"/>
      <c r="R536" s="742"/>
      <c r="S536" s="742"/>
      <c r="T536" s="742"/>
      <c r="U536" s="742"/>
      <c r="V536" s="742"/>
      <c r="W536" s="742"/>
      <c r="X536" s="742"/>
      <c r="Y536" s="743"/>
      <c r="Z536" s="744" t="s">
        <v>268</v>
      </c>
      <c r="AA536" s="742"/>
      <c r="AB536" s="742"/>
      <c r="AC536" s="742"/>
      <c r="AD536" s="742"/>
      <c r="AE536" s="742"/>
      <c r="AF536" s="742"/>
      <c r="AG536" s="745"/>
    </row>
    <row r="537" spans="1:35" ht="22.15" customHeight="1" thickBot="1">
      <c r="A537" s="186">
        <v>30</v>
      </c>
      <c r="C537" s="739"/>
      <c r="D537" s="739"/>
      <c r="E537" s="739"/>
      <c r="F537" s="740"/>
      <c r="G537" s="746"/>
      <c r="H537" s="747"/>
      <c r="I537" s="747"/>
      <c r="J537" s="747"/>
      <c r="K537" s="747"/>
      <c r="L537" s="747"/>
      <c r="M537" s="747"/>
      <c r="N537" s="747"/>
      <c r="O537" s="747"/>
      <c r="P537" s="747"/>
      <c r="Q537" s="747"/>
      <c r="R537" s="747"/>
      <c r="S537" s="747"/>
      <c r="T537" s="747"/>
      <c r="U537" s="747"/>
      <c r="V537" s="747"/>
      <c r="W537" s="747"/>
      <c r="X537" s="747"/>
      <c r="Y537" s="748"/>
      <c r="Z537" s="749"/>
      <c r="AA537" s="750"/>
      <c r="AB537" s="750"/>
      <c r="AC537" s="750"/>
      <c r="AD537" s="750"/>
      <c r="AE537" s="750"/>
      <c r="AF537" s="750"/>
      <c r="AG537" s="751"/>
    </row>
    <row r="538" spans="1:35" ht="22.15" customHeight="1" thickBot="1">
      <c r="A538" s="186">
        <v>31</v>
      </c>
      <c r="B538" s="186"/>
      <c r="C538" s="186"/>
      <c r="D538" s="186"/>
      <c r="E538" s="186"/>
      <c r="F538" s="186"/>
      <c r="G538" s="186"/>
      <c r="H538" s="186"/>
      <c r="I538" s="186"/>
      <c r="J538" s="186"/>
      <c r="K538" s="186"/>
      <c r="L538" s="186"/>
      <c r="M538" s="186"/>
      <c r="N538" s="186"/>
      <c r="O538" s="186"/>
      <c r="P538" s="186"/>
      <c r="Q538" s="186"/>
      <c r="R538" s="186"/>
      <c r="S538" s="186"/>
      <c r="T538" s="186"/>
      <c r="U538" s="186"/>
      <c r="V538" s="186"/>
      <c r="W538" s="186"/>
      <c r="X538" s="186"/>
      <c r="Y538" s="186"/>
      <c r="Z538" s="186"/>
      <c r="AA538" s="186"/>
      <c r="AB538" s="186"/>
      <c r="AC538" s="186"/>
      <c r="AD538" s="186"/>
      <c r="AE538" s="186"/>
      <c r="AF538" s="186"/>
      <c r="AG538" s="186"/>
      <c r="AH538" s="186"/>
      <c r="AI538" s="186"/>
    </row>
    <row r="539" spans="1:35" ht="22.15" customHeight="1">
      <c r="A539" s="186">
        <v>32</v>
      </c>
      <c r="B539" s="186"/>
      <c r="C539" s="752" t="s">
        <v>264</v>
      </c>
      <c r="D539" s="753"/>
      <c r="E539" s="753"/>
      <c r="F539" s="753"/>
      <c r="G539" s="758"/>
      <c r="H539" s="758"/>
      <c r="I539" s="758"/>
      <c r="J539" s="758"/>
      <c r="K539" s="758"/>
      <c r="L539" s="758"/>
      <c r="M539" s="758"/>
      <c r="N539" s="758"/>
      <c r="O539" s="758"/>
      <c r="P539" s="758"/>
      <c r="Q539" s="758"/>
      <c r="R539" s="758"/>
      <c r="S539" s="758"/>
      <c r="T539" s="758"/>
      <c r="U539" s="758"/>
      <c r="V539" s="758"/>
      <c r="W539" s="758"/>
      <c r="X539" s="758"/>
      <c r="Y539" s="758"/>
      <c r="Z539" s="758"/>
      <c r="AA539" s="758"/>
      <c r="AB539" s="758"/>
      <c r="AC539" s="758"/>
      <c r="AD539" s="758"/>
      <c r="AE539" s="758"/>
      <c r="AF539" s="758"/>
      <c r="AG539" s="759"/>
      <c r="AH539" s="186"/>
      <c r="AI539" s="186"/>
    </row>
    <row r="540" spans="1:35" s="186" customFormat="1" ht="22.15" customHeight="1">
      <c r="A540" s="186">
        <v>33</v>
      </c>
      <c r="C540" s="754"/>
      <c r="D540" s="755"/>
      <c r="E540" s="755"/>
      <c r="F540" s="755"/>
      <c r="G540" s="760"/>
      <c r="H540" s="760"/>
      <c r="I540" s="760"/>
      <c r="J540" s="760"/>
      <c r="K540" s="760"/>
      <c r="L540" s="760"/>
      <c r="M540" s="760"/>
      <c r="N540" s="760"/>
      <c r="O540" s="760"/>
      <c r="P540" s="760"/>
      <c r="Q540" s="760"/>
      <c r="R540" s="760"/>
      <c r="S540" s="760"/>
      <c r="T540" s="760"/>
      <c r="U540" s="760"/>
      <c r="V540" s="760"/>
      <c r="W540" s="760"/>
      <c r="X540" s="760"/>
      <c r="Y540" s="760"/>
      <c r="Z540" s="760"/>
      <c r="AA540" s="760"/>
      <c r="AB540" s="760"/>
      <c r="AC540" s="760"/>
      <c r="AD540" s="760"/>
      <c r="AE540" s="760"/>
      <c r="AF540" s="760"/>
      <c r="AG540" s="761"/>
    </row>
    <row r="541" spans="1:35" s="186" customFormat="1" ht="22.15" customHeight="1">
      <c r="A541" s="186">
        <v>34</v>
      </c>
      <c r="B541" s="193"/>
      <c r="C541" s="754"/>
      <c r="D541" s="755"/>
      <c r="E541" s="755"/>
      <c r="F541" s="755"/>
      <c r="G541" s="760"/>
      <c r="H541" s="760"/>
      <c r="I541" s="760"/>
      <c r="J541" s="760"/>
      <c r="K541" s="760"/>
      <c r="L541" s="760"/>
      <c r="M541" s="760"/>
      <c r="N541" s="760"/>
      <c r="O541" s="760"/>
      <c r="P541" s="760"/>
      <c r="Q541" s="760"/>
      <c r="R541" s="760"/>
      <c r="S541" s="760"/>
      <c r="T541" s="760"/>
      <c r="U541" s="760"/>
      <c r="V541" s="760"/>
      <c r="W541" s="760"/>
      <c r="X541" s="760"/>
      <c r="Y541" s="760"/>
      <c r="Z541" s="760"/>
      <c r="AA541" s="760"/>
      <c r="AB541" s="760"/>
      <c r="AC541" s="760"/>
      <c r="AD541" s="760"/>
      <c r="AE541" s="760"/>
      <c r="AF541" s="760"/>
      <c r="AG541" s="761"/>
      <c r="AH541" s="193"/>
    </row>
    <row r="542" spans="1:35" s="186" customFormat="1" ht="22.15" customHeight="1">
      <c r="A542" s="186">
        <v>35</v>
      </c>
      <c r="B542" s="193"/>
      <c r="C542" s="754"/>
      <c r="D542" s="755"/>
      <c r="E542" s="755"/>
      <c r="F542" s="755"/>
      <c r="G542" s="760"/>
      <c r="H542" s="760"/>
      <c r="I542" s="760"/>
      <c r="J542" s="760"/>
      <c r="K542" s="760"/>
      <c r="L542" s="760"/>
      <c r="M542" s="760"/>
      <c r="N542" s="760"/>
      <c r="O542" s="760"/>
      <c r="P542" s="760"/>
      <c r="Q542" s="760"/>
      <c r="R542" s="760"/>
      <c r="S542" s="760"/>
      <c r="T542" s="760"/>
      <c r="U542" s="760"/>
      <c r="V542" s="760"/>
      <c r="W542" s="760"/>
      <c r="X542" s="760"/>
      <c r="Y542" s="760"/>
      <c r="Z542" s="760"/>
      <c r="AA542" s="760"/>
      <c r="AB542" s="760"/>
      <c r="AC542" s="760"/>
      <c r="AD542" s="760"/>
      <c r="AE542" s="760"/>
      <c r="AF542" s="760"/>
      <c r="AG542" s="761"/>
      <c r="AH542" s="193"/>
    </row>
    <row r="543" spans="1:35" s="186" customFormat="1" ht="22.15" customHeight="1" thickBot="1">
      <c r="A543" s="186">
        <v>36</v>
      </c>
      <c r="B543" s="193"/>
      <c r="C543" s="756"/>
      <c r="D543" s="757"/>
      <c r="E543" s="757"/>
      <c r="F543" s="757"/>
      <c r="G543" s="762"/>
      <c r="H543" s="762"/>
      <c r="I543" s="762"/>
      <c r="J543" s="762"/>
      <c r="K543" s="762"/>
      <c r="L543" s="762"/>
      <c r="M543" s="762"/>
      <c r="N543" s="762"/>
      <c r="O543" s="762"/>
      <c r="P543" s="762"/>
      <c r="Q543" s="762"/>
      <c r="R543" s="762"/>
      <c r="S543" s="762"/>
      <c r="T543" s="762"/>
      <c r="U543" s="762"/>
      <c r="V543" s="762"/>
      <c r="W543" s="762"/>
      <c r="X543" s="762"/>
      <c r="Y543" s="762"/>
      <c r="Z543" s="762"/>
      <c r="AA543" s="762"/>
      <c r="AB543" s="762"/>
      <c r="AC543" s="762"/>
      <c r="AD543" s="762"/>
      <c r="AE543" s="762"/>
      <c r="AF543" s="762"/>
      <c r="AG543" s="763"/>
      <c r="AH543" s="193"/>
    </row>
    <row r="544" spans="1:35" s="186" customFormat="1" ht="22.15" customHeight="1">
      <c r="A544" s="186">
        <v>37</v>
      </c>
      <c r="B544" s="193"/>
      <c r="C544" s="193"/>
      <c r="D544" s="193"/>
      <c r="E544" s="193"/>
      <c r="F544" s="193"/>
      <c r="G544" s="193"/>
      <c r="H544" s="193"/>
      <c r="I544" s="193"/>
      <c r="J544" s="193"/>
      <c r="K544" s="193"/>
      <c r="L544" s="193"/>
      <c r="M544" s="193"/>
      <c r="N544" s="193"/>
      <c r="O544" s="193"/>
      <c r="P544" s="193"/>
      <c r="Q544" s="193"/>
      <c r="R544" s="193"/>
      <c r="S544" s="193"/>
      <c r="T544" s="193"/>
      <c r="U544" s="193"/>
      <c r="V544" s="193"/>
      <c r="W544" s="193"/>
      <c r="X544" s="193"/>
      <c r="Y544" s="193"/>
      <c r="Z544" s="193"/>
      <c r="AA544" s="193"/>
      <c r="AB544" s="193"/>
      <c r="AC544" s="193"/>
      <c r="AD544" s="193"/>
      <c r="AE544" s="193"/>
      <c r="AF544" s="193"/>
      <c r="AG544" s="193"/>
      <c r="AH544" s="193"/>
    </row>
    <row r="545" spans="1:35" s="186" customFormat="1" ht="22.15" customHeight="1" thickBot="1">
      <c r="A545" s="186">
        <v>38</v>
      </c>
      <c r="B545" s="192"/>
      <c r="C545" s="192"/>
      <c r="D545" s="192"/>
      <c r="E545" s="192"/>
      <c r="F545" s="192"/>
      <c r="G545" s="192"/>
      <c r="H545" s="192"/>
      <c r="I545" s="192"/>
      <c r="J545" s="192"/>
      <c r="K545" s="192"/>
      <c r="L545" s="192"/>
      <c r="M545" s="192"/>
      <c r="N545" s="192"/>
      <c r="O545" s="192"/>
      <c r="P545" s="192"/>
      <c r="Q545" s="192"/>
      <c r="R545" s="192"/>
      <c r="S545" s="192"/>
      <c r="T545" s="192"/>
      <c r="U545" s="192"/>
      <c r="V545" s="192"/>
      <c r="W545" s="192"/>
      <c r="X545" s="192"/>
      <c r="Y545" s="192"/>
      <c r="Z545" s="192"/>
      <c r="AA545" s="192"/>
      <c r="AB545" s="192"/>
      <c r="AC545" s="192"/>
      <c r="AD545" s="192"/>
      <c r="AE545" s="192"/>
      <c r="AF545" s="192"/>
      <c r="AG545" s="192"/>
      <c r="AH545" s="192"/>
    </row>
    <row r="546" spans="1:35" ht="22.15" customHeight="1" thickBot="1">
      <c r="A546" s="186">
        <v>39</v>
      </c>
      <c r="B546" s="736" t="s">
        <v>98</v>
      </c>
      <c r="C546" s="736"/>
      <c r="D546" s="736"/>
      <c r="E546" s="736"/>
      <c r="F546" s="736"/>
      <c r="G546" s="736"/>
      <c r="H546" s="736"/>
      <c r="I546" s="736"/>
      <c r="J546" s="736"/>
      <c r="K546" s="736"/>
      <c r="L546" s="736"/>
      <c r="M546" s="736"/>
      <c r="N546" s="736"/>
      <c r="O546" s="736"/>
      <c r="P546" s="736"/>
      <c r="Q546" s="736"/>
      <c r="R546" s="736"/>
      <c r="S546" s="736"/>
      <c r="T546" s="736"/>
      <c r="U546" s="736"/>
      <c r="V546" s="736"/>
      <c r="W546" s="736"/>
      <c r="X546" s="736"/>
      <c r="Y546" s="736"/>
      <c r="Z546" s="736"/>
      <c r="AA546" s="736"/>
      <c r="AB546" s="736"/>
      <c r="AC546" s="736"/>
      <c r="AD546" s="736"/>
      <c r="AE546" s="736"/>
      <c r="AF546" s="736"/>
      <c r="AG546" s="736"/>
      <c r="AH546" s="736"/>
      <c r="AI546" s="186"/>
    </row>
    <row r="547" spans="1:35" ht="20.100000000000001" customHeight="1">
      <c r="A547" s="186">
        <v>1</v>
      </c>
      <c r="B547" s="805" t="s">
        <v>155</v>
      </c>
      <c r="C547" s="806"/>
      <c r="D547" s="806"/>
      <c r="E547" s="806"/>
      <c r="F547" s="806"/>
      <c r="G547" s="806"/>
      <c r="H547" s="811" t="s">
        <v>1011</v>
      </c>
      <c r="I547" s="812"/>
      <c r="J547" s="812"/>
      <c r="K547" s="812"/>
      <c r="L547" s="812"/>
      <c r="M547" s="812"/>
      <c r="N547" s="812"/>
      <c r="O547" s="812"/>
      <c r="P547" s="812"/>
      <c r="Q547" s="812"/>
      <c r="R547" s="812"/>
      <c r="S547" s="812"/>
      <c r="T547" s="812"/>
      <c r="U547" s="812"/>
      <c r="V547" s="812"/>
      <c r="W547" s="813"/>
      <c r="X547" s="817" t="s">
        <v>115</v>
      </c>
      <c r="Y547" s="817"/>
      <c r="Z547" s="817"/>
      <c r="AA547" s="817"/>
      <c r="AB547" s="817"/>
      <c r="AC547" s="818" t="s">
        <v>111</v>
      </c>
      <c r="AD547" s="818"/>
      <c r="AE547" s="818"/>
      <c r="AF547" s="818"/>
      <c r="AG547" s="818"/>
      <c r="AH547" s="819"/>
      <c r="AI547" s="186"/>
    </row>
    <row r="548" spans="1:35" ht="19.899999999999999" customHeight="1">
      <c r="A548" s="186">
        <v>2</v>
      </c>
      <c r="B548" s="807"/>
      <c r="C548" s="808"/>
      <c r="D548" s="808"/>
      <c r="E548" s="808"/>
      <c r="F548" s="808"/>
      <c r="G548" s="808"/>
      <c r="H548" s="814"/>
      <c r="I548" s="815"/>
      <c r="J548" s="815"/>
      <c r="K548" s="815"/>
      <c r="L548" s="815"/>
      <c r="M548" s="815"/>
      <c r="N548" s="815"/>
      <c r="O548" s="815"/>
      <c r="P548" s="815"/>
      <c r="Q548" s="815"/>
      <c r="R548" s="815"/>
      <c r="S548" s="815"/>
      <c r="T548" s="815"/>
      <c r="U548" s="815"/>
      <c r="V548" s="815"/>
      <c r="W548" s="816"/>
      <c r="X548" s="820" t="s">
        <v>1012</v>
      </c>
      <c r="Y548" s="820"/>
      <c r="Z548" s="820"/>
      <c r="AA548" s="820"/>
      <c r="AB548" s="820"/>
      <c r="AC548" s="755" t="s">
        <v>1013</v>
      </c>
      <c r="AD548" s="755"/>
      <c r="AE548" s="755"/>
      <c r="AF548" s="755"/>
      <c r="AG548" s="755"/>
      <c r="AH548" s="821"/>
      <c r="AI548" s="186"/>
    </row>
    <row r="549" spans="1:35" ht="19.899999999999999" customHeight="1">
      <c r="A549" s="186">
        <v>3</v>
      </c>
      <c r="B549" s="807"/>
      <c r="C549" s="808"/>
      <c r="D549" s="808"/>
      <c r="E549" s="808"/>
      <c r="F549" s="808"/>
      <c r="G549" s="808"/>
      <c r="H549" s="761" t="s">
        <v>109</v>
      </c>
      <c r="I549" s="767"/>
      <c r="J549" s="767"/>
      <c r="K549" s="767"/>
      <c r="L549" s="767"/>
      <c r="M549" s="767"/>
      <c r="N549" s="767"/>
      <c r="O549" s="767"/>
      <c r="P549" s="767"/>
      <c r="Q549" s="767"/>
      <c r="R549" s="767"/>
      <c r="S549" s="767"/>
      <c r="T549" s="767"/>
      <c r="U549" s="767"/>
      <c r="V549" s="767"/>
      <c r="W549" s="768"/>
      <c r="X549" s="820" t="s">
        <v>857</v>
      </c>
      <c r="Y549" s="820"/>
      <c r="Z549" s="820"/>
      <c r="AA549" s="820"/>
      <c r="AB549" s="820"/>
      <c r="AC549" s="822">
        <v>42991</v>
      </c>
      <c r="AD549" s="822"/>
      <c r="AE549" s="822"/>
      <c r="AF549" s="822"/>
      <c r="AG549" s="822"/>
      <c r="AH549" s="823"/>
      <c r="AI549" s="186"/>
    </row>
    <row r="550" spans="1:35" ht="20.100000000000001" customHeight="1" thickBot="1">
      <c r="A550" s="186">
        <v>4</v>
      </c>
      <c r="B550" s="809"/>
      <c r="C550" s="810"/>
      <c r="D550" s="810"/>
      <c r="E550" s="810"/>
      <c r="F550" s="810"/>
      <c r="G550" s="810"/>
      <c r="H550" s="763"/>
      <c r="I550" s="739"/>
      <c r="J550" s="739"/>
      <c r="K550" s="739"/>
      <c r="L550" s="739"/>
      <c r="M550" s="739"/>
      <c r="N550" s="739"/>
      <c r="O550" s="739"/>
      <c r="P550" s="739"/>
      <c r="Q550" s="739"/>
      <c r="R550" s="739"/>
      <c r="S550" s="739"/>
      <c r="T550" s="739"/>
      <c r="U550" s="739"/>
      <c r="V550" s="739"/>
      <c r="W550" s="740"/>
      <c r="X550" s="824" t="s">
        <v>858</v>
      </c>
      <c r="Y550" s="824"/>
      <c r="Z550" s="824"/>
      <c r="AA550" s="824"/>
      <c r="AB550" s="824"/>
      <c r="AC550" s="825" t="s">
        <v>859</v>
      </c>
      <c r="AD550" s="826"/>
      <c r="AE550" s="827" t="s">
        <v>1014</v>
      </c>
      <c r="AF550" s="828"/>
      <c r="AG550" s="825" t="s">
        <v>861</v>
      </c>
      <c r="AH550" s="829"/>
      <c r="AI550" s="186"/>
    </row>
    <row r="551" spans="1:35" ht="22.15" customHeight="1" thickBot="1">
      <c r="A551" s="186">
        <v>5</v>
      </c>
      <c r="B551" s="188"/>
      <c r="C551" s="188"/>
      <c r="D551" s="188"/>
      <c r="E551" s="188"/>
      <c r="F551" s="188"/>
      <c r="G551" s="188"/>
      <c r="H551" s="188"/>
      <c r="I551" s="188"/>
      <c r="J551" s="188"/>
      <c r="K551" s="188"/>
      <c r="L551" s="188"/>
      <c r="M551" s="188"/>
      <c r="N551" s="188"/>
      <c r="O551" s="188"/>
      <c r="P551" s="188"/>
      <c r="Q551" s="188"/>
      <c r="R551" s="188"/>
      <c r="S551" s="188"/>
      <c r="T551" s="188"/>
      <c r="U551" s="188"/>
      <c r="V551" s="188"/>
      <c r="W551" s="188"/>
      <c r="X551" s="188"/>
      <c r="Y551" s="188"/>
      <c r="Z551" s="188"/>
      <c r="AA551" s="188"/>
      <c r="AB551" s="188"/>
      <c r="AC551" s="188"/>
      <c r="AD551" s="188"/>
      <c r="AE551" s="188"/>
      <c r="AF551" s="188"/>
      <c r="AG551" s="188"/>
      <c r="AH551" s="188"/>
      <c r="AI551" s="186"/>
    </row>
    <row r="552" spans="1:35" ht="22.15" customHeight="1">
      <c r="A552" s="186">
        <v>6</v>
      </c>
      <c r="B552" s="186"/>
      <c r="C552" s="752" t="s">
        <v>258</v>
      </c>
      <c r="D552" s="753"/>
      <c r="E552" s="753"/>
      <c r="F552" s="753"/>
      <c r="G552" s="830" t="s">
        <v>2634</v>
      </c>
      <c r="H552" s="795"/>
      <c r="I552" s="795"/>
      <c r="J552" s="795"/>
      <c r="K552" s="795"/>
      <c r="L552" s="795"/>
      <c r="M552" s="795"/>
      <c r="N552" s="795"/>
      <c r="O552" s="795"/>
      <c r="P552" s="795"/>
      <c r="Q552" s="795"/>
      <c r="R552" s="795"/>
      <c r="S552" s="795"/>
      <c r="T552" s="795"/>
      <c r="U552" s="795"/>
      <c r="V552" s="796"/>
      <c r="W552" s="779" t="s">
        <v>269</v>
      </c>
      <c r="X552" s="780"/>
      <c r="Y552" s="780"/>
      <c r="Z552" s="752"/>
      <c r="AA552" s="779" t="s">
        <v>270</v>
      </c>
      <c r="AB552" s="780"/>
      <c r="AC552" s="780"/>
      <c r="AD552" s="780"/>
      <c r="AE552" s="780"/>
      <c r="AF552" s="780"/>
      <c r="AG552" s="780"/>
      <c r="AH552" s="186"/>
      <c r="AI552" s="186"/>
    </row>
    <row r="553" spans="1:35" ht="22.15" customHeight="1" thickBot="1">
      <c r="A553" s="186">
        <v>7</v>
      </c>
      <c r="B553" s="186"/>
      <c r="C553" s="756" t="s">
        <v>261</v>
      </c>
      <c r="D553" s="757"/>
      <c r="E553" s="757"/>
      <c r="F553" s="757"/>
      <c r="G553" s="797" t="s">
        <v>260</v>
      </c>
      <c r="H553" s="797"/>
      <c r="I553" s="797"/>
      <c r="J553" s="797"/>
      <c r="K553" s="797"/>
      <c r="L553" s="797"/>
      <c r="M553" s="797"/>
      <c r="N553" s="797"/>
      <c r="O553" s="797"/>
      <c r="P553" s="797"/>
      <c r="Q553" s="797"/>
      <c r="R553" s="797"/>
      <c r="S553" s="797"/>
      <c r="T553" s="797"/>
      <c r="U553" s="797"/>
      <c r="V553" s="797"/>
      <c r="W553" s="797"/>
      <c r="X553" s="797"/>
      <c r="Y553" s="797"/>
      <c r="Z553" s="797"/>
      <c r="AA553" s="797"/>
      <c r="AB553" s="797"/>
      <c r="AC553" s="797"/>
      <c r="AD553" s="797"/>
      <c r="AE553" s="797"/>
      <c r="AF553" s="797"/>
      <c r="AG553" s="798"/>
      <c r="AH553" s="186"/>
      <c r="AI553" s="186"/>
    </row>
    <row r="554" spans="1:35" ht="22.15" customHeight="1" thickBot="1">
      <c r="A554" s="186">
        <v>8</v>
      </c>
      <c r="B554" s="186"/>
      <c r="C554" s="186"/>
      <c r="D554" s="186"/>
      <c r="E554" s="186"/>
      <c r="F554" s="186"/>
      <c r="G554" s="186"/>
      <c r="H554" s="186"/>
      <c r="I554" s="186"/>
      <c r="J554" s="186"/>
      <c r="K554" s="186"/>
      <c r="L554" s="186"/>
      <c r="M554" s="186"/>
      <c r="N554" s="186"/>
      <c r="O554" s="186"/>
      <c r="P554" s="186"/>
      <c r="Q554" s="186"/>
      <c r="R554" s="186"/>
      <c r="S554" s="186"/>
      <c r="T554" s="186"/>
      <c r="U554" s="186"/>
      <c r="V554" s="186"/>
      <c r="W554" s="186"/>
      <c r="X554" s="186"/>
      <c r="Y554" s="186"/>
      <c r="Z554" s="186"/>
      <c r="AA554" s="186"/>
      <c r="AB554" s="186"/>
      <c r="AC554" s="186"/>
      <c r="AD554" s="186"/>
      <c r="AE554" s="186"/>
      <c r="AF554" s="186"/>
      <c r="AG554" s="186"/>
      <c r="AH554" s="186"/>
      <c r="AI554" s="186"/>
    </row>
    <row r="555" spans="1:35" ht="22.15" customHeight="1">
      <c r="A555" s="186">
        <v>9</v>
      </c>
      <c r="B555" s="186"/>
      <c r="C555" s="752" t="s">
        <v>262</v>
      </c>
      <c r="D555" s="753"/>
      <c r="E555" s="753"/>
      <c r="F555" s="753"/>
      <c r="G555" s="799"/>
      <c r="H555" s="799"/>
      <c r="I555" s="799"/>
      <c r="J555" s="799"/>
      <c r="K555" s="799"/>
      <c r="L555" s="799"/>
      <c r="M555" s="799"/>
      <c r="N555" s="799"/>
      <c r="O555" s="799"/>
      <c r="P555" s="799"/>
      <c r="Q555" s="799"/>
      <c r="R555" s="799"/>
      <c r="S555" s="799"/>
      <c r="T555" s="799"/>
      <c r="U555" s="799"/>
      <c r="V555" s="799"/>
      <c r="W555" s="799"/>
      <c r="X555" s="799"/>
      <c r="Y555" s="799"/>
      <c r="Z555" s="799"/>
      <c r="AA555" s="799"/>
      <c r="AB555" s="799"/>
      <c r="AC555" s="799"/>
      <c r="AD555" s="799"/>
      <c r="AE555" s="799"/>
      <c r="AF555" s="799"/>
      <c r="AG555" s="800"/>
      <c r="AH555" s="186"/>
      <c r="AI555" s="186"/>
    </row>
    <row r="556" spans="1:35" ht="22.15" customHeight="1">
      <c r="A556" s="186">
        <v>10</v>
      </c>
      <c r="B556" s="186"/>
      <c r="C556" s="754"/>
      <c r="D556" s="755"/>
      <c r="E556" s="755"/>
      <c r="F556" s="755"/>
      <c r="G556" s="801"/>
      <c r="H556" s="801"/>
      <c r="I556" s="801"/>
      <c r="J556" s="801"/>
      <c r="K556" s="801"/>
      <c r="L556" s="801"/>
      <c r="M556" s="801"/>
      <c r="N556" s="801"/>
      <c r="O556" s="801"/>
      <c r="P556" s="801"/>
      <c r="Q556" s="801"/>
      <c r="R556" s="801"/>
      <c r="S556" s="801"/>
      <c r="T556" s="801"/>
      <c r="U556" s="801"/>
      <c r="V556" s="801"/>
      <c r="W556" s="801"/>
      <c r="X556" s="801"/>
      <c r="Y556" s="801"/>
      <c r="Z556" s="801"/>
      <c r="AA556" s="801"/>
      <c r="AB556" s="801"/>
      <c r="AC556" s="801"/>
      <c r="AD556" s="801"/>
      <c r="AE556" s="801"/>
      <c r="AF556" s="801"/>
      <c r="AG556" s="802"/>
      <c r="AH556" s="186"/>
      <c r="AI556" s="186"/>
    </row>
    <row r="557" spans="1:35" ht="22.15" customHeight="1">
      <c r="A557" s="186">
        <v>11</v>
      </c>
      <c r="B557" s="190"/>
      <c r="C557" s="754"/>
      <c r="D557" s="755"/>
      <c r="E557" s="755"/>
      <c r="F557" s="755"/>
      <c r="G557" s="801"/>
      <c r="H557" s="801"/>
      <c r="I557" s="801"/>
      <c r="J557" s="801"/>
      <c r="K557" s="801"/>
      <c r="L557" s="801"/>
      <c r="M557" s="801"/>
      <c r="N557" s="801"/>
      <c r="O557" s="801"/>
      <c r="P557" s="801"/>
      <c r="Q557" s="801"/>
      <c r="R557" s="801"/>
      <c r="S557" s="801"/>
      <c r="T557" s="801"/>
      <c r="U557" s="801"/>
      <c r="V557" s="801"/>
      <c r="W557" s="801"/>
      <c r="X557" s="801"/>
      <c r="Y557" s="801"/>
      <c r="Z557" s="801"/>
      <c r="AA557" s="801"/>
      <c r="AB557" s="801"/>
      <c r="AC557" s="801"/>
      <c r="AD557" s="801"/>
      <c r="AE557" s="801"/>
      <c r="AF557" s="801"/>
      <c r="AG557" s="802"/>
      <c r="AH557" s="190"/>
      <c r="AI557" s="186"/>
    </row>
    <row r="558" spans="1:35" ht="22.15" customHeight="1" thickBot="1">
      <c r="A558" s="186">
        <v>12</v>
      </c>
      <c r="B558" s="186"/>
      <c r="C558" s="756"/>
      <c r="D558" s="757"/>
      <c r="E558" s="757"/>
      <c r="F558" s="757"/>
      <c r="G558" s="803"/>
      <c r="H558" s="803"/>
      <c r="I558" s="803"/>
      <c r="J558" s="803"/>
      <c r="K558" s="803"/>
      <c r="L558" s="803"/>
      <c r="M558" s="803"/>
      <c r="N558" s="803"/>
      <c r="O558" s="803"/>
      <c r="P558" s="803"/>
      <c r="Q558" s="803"/>
      <c r="R558" s="803"/>
      <c r="S558" s="803"/>
      <c r="T558" s="803"/>
      <c r="U558" s="803"/>
      <c r="V558" s="803"/>
      <c r="W558" s="803"/>
      <c r="X558" s="803"/>
      <c r="Y558" s="803"/>
      <c r="Z558" s="803"/>
      <c r="AA558" s="803"/>
      <c r="AB558" s="803"/>
      <c r="AC558" s="803"/>
      <c r="AD558" s="803"/>
      <c r="AE558" s="803"/>
      <c r="AF558" s="803"/>
      <c r="AG558" s="804"/>
      <c r="AH558" s="186"/>
      <c r="AI558" s="186"/>
    </row>
    <row r="559" spans="1:35" ht="22.15" customHeight="1" thickBot="1">
      <c r="A559" s="186">
        <v>13</v>
      </c>
      <c r="B559" s="186"/>
      <c r="C559" s="186"/>
      <c r="D559" s="193"/>
      <c r="E559" s="193"/>
      <c r="F559" s="193"/>
      <c r="G559" s="193"/>
      <c r="H559" s="186"/>
      <c r="I559" s="186"/>
      <c r="J559" s="186"/>
      <c r="K559" s="186"/>
      <c r="L559" s="186"/>
      <c r="M559" s="186"/>
      <c r="N559" s="186"/>
      <c r="O559" s="186"/>
      <c r="P559" s="186"/>
      <c r="Q559" s="186"/>
      <c r="R559" s="186"/>
      <c r="S559" s="186"/>
      <c r="T559" s="186"/>
      <c r="U559" s="186"/>
      <c r="V559" s="186"/>
      <c r="W559" s="186"/>
      <c r="X559" s="186"/>
      <c r="Y559" s="186"/>
      <c r="Z559" s="186"/>
      <c r="AA559" s="186"/>
      <c r="AB559" s="186"/>
      <c r="AC559" s="194"/>
      <c r="AD559" s="194"/>
      <c r="AE559" s="194"/>
      <c r="AF559" s="194"/>
      <c r="AG559" s="186"/>
      <c r="AH559" s="186"/>
      <c r="AI559" s="186"/>
    </row>
    <row r="560" spans="1:35" ht="22.15" customHeight="1">
      <c r="A560" s="186">
        <v>14</v>
      </c>
      <c r="B560" s="186"/>
      <c r="C560" s="737" t="s">
        <v>263</v>
      </c>
      <c r="D560" s="737"/>
      <c r="E560" s="737"/>
      <c r="F560" s="738"/>
      <c r="G560" s="779" t="s">
        <v>266</v>
      </c>
      <c r="H560" s="780"/>
      <c r="I560" s="780"/>
      <c r="J560" s="780"/>
      <c r="K560" s="780"/>
      <c r="L560" s="780"/>
      <c r="M560" s="780"/>
      <c r="N560" s="780"/>
      <c r="O560" s="780"/>
      <c r="P560" s="780"/>
      <c r="Q560" s="780"/>
      <c r="R560" s="780"/>
      <c r="S560" s="780"/>
      <c r="T560" s="780"/>
      <c r="U560" s="780"/>
      <c r="V560" s="780"/>
      <c r="W560" s="780"/>
      <c r="X560" s="780"/>
      <c r="Y560" s="780"/>
      <c r="Z560" s="780"/>
      <c r="AA560" s="752"/>
      <c r="AB560" s="779" t="s">
        <v>272</v>
      </c>
      <c r="AC560" s="780"/>
      <c r="AD560" s="752"/>
      <c r="AE560" s="781" t="s">
        <v>267</v>
      </c>
      <c r="AF560" s="782"/>
      <c r="AG560" s="782"/>
      <c r="AH560" s="186"/>
      <c r="AI560" s="186"/>
    </row>
    <row r="561" spans="1:35" ht="22.15" customHeight="1">
      <c r="A561" s="186">
        <v>15</v>
      </c>
      <c r="B561" s="186"/>
      <c r="C561" s="767"/>
      <c r="D561" s="767"/>
      <c r="E561" s="767"/>
      <c r="F561" s="768"/>
      <c r="G561" s="764"/>
      <c r="H561" s="765"/>
      <c r="I561" s="765"/>
      <c r="J561" s="765"/>
      <c r="K561" s="765"/>
      <c r="L561" s="765"/>
      <c r="M561" s="765"/>
      <c r="N561" s="765"/>
      <c r="O561" s="765"/>
      <c r="P561" s="765"/>
      <c r="Q561" s="765"/>
      <c r="R561" s="765"/>
      <c r="S561" s="765"/>
      <c r="T561" s="765"/>
      <c r="U561" s="765"/>
      <c r="V561" s="765"/>
      <c r="W561" s="765"/>
      <c r="X561" s="765"/>
      <c r="Y561" s="765"/>
      <c r="Z561" s="765"/>
      <c r="AA561" s="766"/>
      <c r="AB561" s="783"/>
      <c r="AC561" s="784"/>
      <c r="AD561" s="785"/>
      <c r="AE561" s="786"/>
      <c r="AF561" s="787"/>
      <c r="AG561" s="787"/>
      <c r="AH561" s="186"/>
      <c r="AI561" s="186"/>
    </row>
    <row r="562" spans="1:35" ht="22.15" customHeight="1">
      <c r="A562" s="186">
        <v>16</v>
      </c>
      <c r="B562" s="186"/>
      <c r="C562" s="767"/>
      <c r="D562" s="767"/>
      <c r="E562" s="767"/>
      <c r="F562" s="768"/>
      <c r="G562" s="764"/>
      <c r="H562" s="765"/>
      <c r="I562" s="765"/>
      <c r="J562" s="765"/>
      <c r="K562" s="765"/>
      <c r="L562" s="765"/>
      <c r="M562" s="765"/>
      <c r="N562" s="765"/>
      <c r="O562" s="765"/>
      <c r="P562" s="765"/>
      <c r="Q562" s="765"/>
      <c r="R562" s="765"/>
      <c r="S562" s="765"/>
      <c r="T562" s="765"/>
      <c r="U562" s="765"/>
      <c r="V562" s="765"/>
      <c r="W562" s="765"/>
      <c r="X562" s="765"/>
      <c r="Y562" s="765"/>
      <c r="Z562" s="765"/>
      <c r="AA562" s="766"/>
      <c r="AB562" s="761"/>
      <c r="AC562" s="767"/>
      <c r="AD562" s="768"/>
      <c r="AE562" s="769"/>
      <c r="AF562" s="770"/>
      <c r="AG562" s="770"/>
      <c r="AH562" s="186"/>
      <c r="AI562" s="186"/>
    </row>
    <row r="563" spans="1:35" ht="22.15" customHeight="1">
      <c r="A563" s="186">
        <v>17</v>
      </c>
      <c r="B563" s="186"/>
      <c r="C563" s="767"/>
      <c r="D563" s="767"/>
      <c r="E563" s="767"/>
      <c r="F563" s="768"/>
      <c r="G563" s="776"/>
      <c r="H563" s="777"/>
      <c r="I563" s="777"/>
      <c r="J563" s="777"/>
      <c r="K563" s="777"/>
      <c r="L563" s="777"/>
      <c r="M563" s="777"/>
      <c r="N563" s="777"/>
      <c r="O563" s="777"/>
      <c r="P563" s="777"/>
      <c r="Q563" s="777"/>
      <c r="R563" s="777"/>
      <c r="S563" s="777"/>
      <c r="T563" s="777"/>
      <c r="U563" s="777"/>
      <c r="V563" s="777"/>
      <c r="W563" s="777"/>
      <c r="X563" s="777"/>
      <c r="Y563" s="777"/>
      <c r="Z563" s="777"/>
      <c r="AA563" s="778"/>
      <c r="AB563" s="761"/>
      <c r="AC563" s="767"/>
      <c r="AD563" s="768"/>
      <c r="AE563" s="769"/>
      <c r="AF563" s="770"/>
      <c r="AG563" s="770"/>
      <c r="AH563" s="186"/>
      <c r="AI563" s="186"/>
    </row>
    <row r="564" spans="1:35" ht="22.15" customHeight="1">
      <c r="A564" s="186">
        <v>18</v>
      </c>
      <c r="B564" s="186"/>
      <c r="C564" s="767"/>
      <c r="D564" s="767"/>
      <c r="E564" s="767"/>
      <c r="F564" s="768"/>
      <c r="G564" s="788"/>
      <c r="H564" s="789"/>
      <c r="I564" s="789"/>
      <c r="J564" s="789"/>
      <c r="K564" s="789"/>
      <c r="L564" s="789"/>
      <c r="M564" s="789"/>
      <c r="N564" s="789"/>
      <c r="O564" s="789"/>
      <c r="P564" s="789"/>
      <c r="Q564" s="789"/>
      <c r="R564" s="789"/>
      <c r="S564" s="789"/>
      <c r="T564" s="789"/>
      <c r="U564" s="789"/>
      <c r="V564" s="789"/>
      <c r="W564" s="789"/>
      <c r="X564" s="789"/>
      <c r="Y564" s="789"/>
      <c r="Z564" s="789"/>
      <c r="AA564" s="790"/>
      <c r="AB564" s="761"/>
      <c r="AC564" s="767"/>
      <c r="AD564" s="768"/>
      <c r="AE564" s="769"/>
      <c r="AF564" s="770"/>
      <c r="AG564" s="770"/>
      <c r="AH564" s="186"/>
      <c r="AI564" s="186"/>
    </row>
    <row r="565" spans="1:35" ht="22.15" customHeight="1">
      <c r="A565" s="186">
        <v>19</v>
      </c>
      <c r="B565" s="186"/>
      <c r="C565" s="767"/>
      <c r="D565" s="767"/>
      <c r="E565" s="767"/>
      <c r="F565" s="768"/>
      <c r="G565" s="776"/>
      <c r="H565" s="777"/>
      <c r="I565" s="777"/>
      <c r="J565" s="777"/>
      <c r="K565" s="777"/>
      <c r="L565" s="777"/>
      <c r="M565" s="777"/>
      <c r="N565" s="777"/>
      <c r="O565" s="777"/>
      <c r="P565" s="777"/>
      <c r="Q565" s="777"/>
      <c r="R565" s="777"/>
      <c r="S565" s="777"/>
      <c r="T565" s="777"/>
      <c r="U565" s="777"/>
      <c r="V565" s="777"/>
      <c r="W565" s="777"/>
      <c r="X565" s="777"/>
      <c r="Y565" s="777"/>
      <c r="Z565" s="777"/>
      <c r="AA565" s="778"/>
      <c r="AB565" s="761"/>
      <c r="AC565" s="767"/>
      <c r="AD565" s="768"/>
      <c r="AE565" s="769"/>
      <c r="AF565" s="770"/>
      <c r="AG565" s="770"/>
      <c r="AH565" s="186"/>
      <c r="AI565" s="186"/>
    </row>
    <row r="566" spans="1:35" ht="22.15" customHeight="1">
      <c r="A566" s="186">
        <v>20</v>
      </c>
      <c r="B566" s="186"/>
      <c r="C566" s="767"/>
      <c r="D566" s="767"/>
      <c r="E566" s="767"/>
      <c r="F566" s="768"/>
      <c r="G566" s="776"/>
      <c r="H566" s="777"/>
      <c r="I566" s="777"/>
      <c r="J566" s="777"/>
      <c r="K566" s="777"/>
      <c r="L566" s="777"/>
      <c r="M566" s="777"/>
      <c r="N566" s="777"/>
      <c r="O566" s="777"/>
      <c r="P566" s="777"/>
      <c r="Q566" s="777"/>
      <c r="R566" s="777"/>
      <c r="S566" s="777"/>
      <c r="T566" s="777"/>
      <c r="U566" s="777"/>
      <c r="V566" s="777"/>
      <c r="W566" s="777"/>
      <c r="X566" s="777"/>
      <c r="Y566" s="777"/>
      <c r="Z566" s="777"/>
      <c r="AA566" s="778"/>
      <c r="AB566" s="761"/>
      <c r="AC566" s="767"/>
      <c r="AD566" s="768"/>
      <c r="AE566" s="769"/>
      <c r="AF566" s="770"/>
      <c r="AG566" s="770"/>
      <c r="AH566" s="186"/>
      <c r="AI566" s="186"/>
    </row>
    <row r="567" spans="1:35" ht="22.15" customHeight="1">
      <c r="A567" s="186">
        <v>21</v>
      </c>
      <c r="B567" s="186"/>
      <c r="C567" s="767"/>
      <c r="D567" s="767"/>
      <c r="E567" s="767"/>
      <c r="F567" s="768"/>
      <c r="G567" s="776"/>
      <c r="H567" s="777"/>
      <c r="I567" s="777"/>
      <c r="J567" s="777"/>
      <c r="K567" s="777"/>
      <c r="L567" s="777"/>
      <c r="M567" s="777"/>
      <c r="N567" s="777"/>
      <c r="O567" s="777"/>
      <c r="P567" s="777"/>
      <c r="Q567" s="777"/>
      <c r="R567" s="777"/>
      <c r="S567" s="777"/>
      <c r="T567" s="777"/>
      <c r="U567" s="777"/>
      <c r="V567" s="777"/>
      <c r="W567" s="777"/>
      <c r="X567" s="777"/>
      <c r="Y567" s="777"/>
      <c r="Z567" s="777"/>
      <c r="AA567" s="778"/>
      <c r="AB567" s="761"/>
      <c r="AC567" s="767"/>
      <c r="AD567" s="768"/>
      <c r="AE567" s="769"/>
      <c r="AF567" s="770"/>
      <c r="AG567" s="770"/>
      <c r="AH567" s="186"/>
      <c r="AI567" s="186"/>
    </row>
    <row r="568" spans="1:35" ht="22.15" customHeight="1">
      <c r="A568" s="186">
        <v>22</v>
      </c>
      <c r="B568" s="186"/>
      <c r="C568" s="767"/>
      <c r="D568" s="767"/>
      <c r="E568" s="767"/>
      <c r="F568" s="768"/>
      <c r="G568" s="776"/>
      <c r="H568" s="777"/>
      <c r="I568" s="777"/>
      <c r="J568" s="777"/>
      <c r="K568" s="777"/>
      <c r="L568" s="777"/>
      <c r="M568" s="777"/>
      <c r="N568" s="777"/>
      <c r="O568" s="777"/>
      <c r="P568" s="777"/>
      <c r="Q568" s="777"/>
      <c r="R568" s="777"/>
      <c r="S568" s="777"/>
      <c r="T568" s="777"/>
      <c r="U568" s="777"/>
      <c r="V568" s="777"/>
      <c r="W568" s="777"/>
      <c r="X568" s="777"/>
      <c r="Y568" s="777"/>
      <c r="Z568" s="777"/>
      <c r="AA568" s="778"/>
      <c r="AB568" s="761"/>
      <c r="AC568" s="767"/>
      <c r="AD568" s="768"/>
      <c r="AE568" s="769"/>
      <c r="AF568" s="770"/>
      <c r="AG568" s="770"/>
      <c r="AH568" s="186"/>
      <c r="AI568" s="186"/>
    </row>
    <row r="569" spans="1:35" ht="22.15" customHeight="1">
      <c r="A569" s="186">
        <v>23</v>
      </c>
      <c r="C569" s="767"/>
      <c r="D569" s="767"/>
      <c r="E569" s="767"/>
      <c r="F569" s="768"/>
      <c r="G569" s="764"/>
      <c r="H569" s="765"/>
      <c r="I569" s="765"/>
      <c r="J569" s="765"/>
      <c r="K569" s="765"/>
      <c r="L569" s="765"/>
      <c r="M569" s="765"/>
      <c r="N569" s="765"/>
      <c r="O569" s="765"/>
      <c r="P569" s="765"/>
      <c r="Q569" s="765"/>
      <c r="R569" s="765"/>
      <c r="S569" s="765"/>
      <c r="T569" s="765"/>
      <c r="U569" s="765"/>
      <c r="V569" s="765"/>
      <c r="W569" s="765"/>
      <c r="X569" s="765"/>
      <c r="Y569" s="765"/>
      <c r="Z569" s="765"/>
      <c r="AA569" s="766"/>
      <c r="AB569" s="761"/>
      <c r="AC569" s="767"/>
      <c r="AD569" s="768"/>
      <c r="AE569" s="769"/>
      <c r="AF569" s="770"/>
      <c r="AG569" s="770"/>
    </row>
    <row r="570" spans="1:35" ht="22.15" customHeight="1">
      <c r="A570" s="186">
        <v>24</v>
      </c>
      <c r="B570" s="186"/>
      <c r="C570" s="767"/>
      <c r="D570" s="767"/>
      <c r="E570" s="767"/>
      <c r="F570" s="768"/>
      <c r="G570" s="764"/>
      <c r="H570" s="765"/>
      <c r="I570" s="765"/>
      <c r="J570" s="765"/>
      <c r="K570" s="765"/>
      <c r="L570" s="765"/>
      <c r="M570" s="765"/>
      <c r="N570" s="765"/>
      <c r="O570" s="765"/>
      <c r="P570" s="765"/>
      <c r="Q570" s="765"/>
      <c r="R570" s="765"/>
      <c r="S570" s="765"/>
      <c r="T570" s="765"/>
      <c r="U570" s="765"/>
      <c r="V570" s="765"/>
      <c r="W570" s="765"/>
      <c r="X570" s="765"/>
      <c r="Y570" s="765"/>
      <c r="Z570" s="765"/>
      <c r="AA570" s="766"/>
      <c r="AB570" s="761"/>
      <c r="AC570" s="767"/>
      <c r="AD570" s="768"/>
      <c r="AE570" s="769"/>
      <c r="AF570" s="770"/>
      <c r="AG570" s="770"/>
      <c r="AH570" s="186"/>
      <c r="AI570" s="186"/>
    </row>
    <row r="571" spans="1:35" ht="22.15" customHeight="1">
      <c r="A571" s="186">
        <v>25</v>
      </c>
      <c r="B571" s="186"/>
      <c r="C571" s="767"/>
      <c r="D571" s="767"/>
      <c r="E571" s="767"/>
      <c r="F571" s="768"/>
      <c r="G571" s="764"/>
      <c r="H571" s="765"/>
      <c r="I571" s="765"/>
      <c r="J571" s="765"/>
      <c r="K571" s="765"/>
      <c r="L571" s="765"/>
      <c r="M571" s="765"/>
      <c r="N571" s="765"/>
      <c r="O571" s="765"/>
      <c r="P571" s="765"/>
      <c r="Q571" s="765"/>
      <c r="R571" s="765"/>
      <c r="S571" s="765"/>
      <c r="T571" s="765"/>
      <c r="U571" s="765"/>
      <c r="V571" s="765"/>
      <c r="W571" s="765"/>
      <c r="X571" s="765"/>
      <c r="Y571" s="765"/>
      <c r="Z571" s="765"/>
      <c r="AA571" s="766"/>
      <c r="AB571" s="761"/>
      <c r="AC571" s="767"/>
      <c r="AD571" s="768"/>
      <c r="AE571" s="769"/>
      <c r="AF571" s="770"/>
      <c r="AG571" s="770"/>
      <c r="AH571" s="186"/>
      <c r="AI571" s="186"/>
    </row>
    <row r="572" spans="1:35" ht="22.15" customHeight="1">
      <c r="A572" s="186">
        <v>26</v>
      </c>
      <c r="B572" s="186"/>
      <c r="C572" s="767"/>
      <c r="D572" s="767"/>
      <c r="E572" s="767"/>
      <c r="F572" s="768"/>
      <c r="G572" s="764"/>
      <c r="H572" s="765"/>
      <c r="I572" s="765"/>
      <c r="J572" s="765"/>
      <c r="K572" s="765"/>
      <c r="L572" s="765"/>
      <c r="M572" s="765"/>
      <c r="N572" s="765"/>
      <c r="O572" s="765"/>
      <c r="P572" s="765"/>
      <c r="Q572" s="765"/>
      <c r="R572" s="765"/>
      <c r="S572" s="765"/>
      <c r="T572" s="765"/>
      <c r="U572" s="765"/>
      <c r="V572" s="765"/>
      <c r="W572" s="765"/>
      <c r="X572" s="765"/>
      <c r="Y572" s="765"/>
      <c r="Z572" s="765"/>
      <c r="AA572" s="766"/>
      <c r="AB572" s="761"/>
      <c r="AC572" s="767"/>
      <c r="AD572" s="768"/>
      <c r="AE572" s="769"/>
      <c r="AF572" s="770"/>
      <c r="AG572" s="770"/>
      <c r="AH572" s="186"/>
      <c r="AI572" s="186"/>
    </row>
    <row r="573" spans="1:35" ht="22.15" customHeight="1" thickBot="1">
      <c r="A573" s="186">
        <v>27</v>
      </c>
      <c r="B573" s="186"/>
      <c r="C573" s="739"/>
      <c r="D573" s="739"/>
      <c r="E573" s="739"/>
      <c r="F573" s="740"/>
      <c r="G573" s="771"/>
      <c r="H573" s="772"/>
      <c r="I573" s="772"/>
      <c r="J573" s="772"/>
      <c r="K573" s="772"/>
      <c r="L573" s="772"/>
      <c r="M573" s="772"/>
      <c r="N573" s="772"/>
      <c r="O573" s="772"/>
      <c r="P573" s="772"/>
      <c r="Q573" s="772"/>
      <c r="R573" s="772"/>
      <c r="S573" s="772"/>
      <c r="T573" s="772"/>
      <c r="U573" s="772"/>
      <c r="V573" s="772"/>
      <c r="W573" s="772"/>
      <c r="X573" s="772"/>
      <c r="Y573" s="772"/>
      <c r="Z573" s="772"/>
      <c r="AA573" s="773"/>
      <c r="AB573" s="763"/>
      <c r="AC573" s="739"/>
      <c r="AD573" s="740"/>
      <c r="AE573" s="774"/>
      <c r="AF573" s="775"/>
      <c r="AG573" s="775"/>
      <c r="AH573" s="186"/>
      <c r="AI573" s="186"/>
    </row>
    <row r="574" spans="1:35" ht="22.15" customHeight="1" thickBot="1">
      <c r="A574" s="186">
        <v>28</v>
      </c>
      <c r="C574" s="186"/>
      <c r="D574" s="186"/>
      <c r="E574" s="186"/>
      <c r="F574" s="186"/>
      <c r="G574" s="186"/>
      <c r="H574" s="195"/>
      <c r="I574" s="195"/>
      <c r="J574" s="195"/>
      <c r="K574" s="195"/>
      <c r="L574" s="195"/>
      <c r="M574" s="195"/>
      <c r="N574" s="195"/>
      <c r="O574" s="195"/>
      <c r="P574" s="195"/>
      <c r="Q574" s="195"/>
      <c r="R574" s="195"/>
      <c r="S574" s="195"/>
      <c r="T574" s="195"/>
      <c r="U574" s="195"/>
      <c r="V574" s="195"/>
      <c r="W574" s="195"/>
      <c r="X574" s="195"/>
      <c r="Y574" s="195"/>
      <c r="Z574" s="195"/>
      <c r="AA574" s="195"/>
      <c r="AB574" s="195"/>
      <c r="AC574" s="186"/>
      <c r="AD574" s="186"/>
      <c r="AE574" s="186"/>
      <c r="AF574" s="186"/>
      <c r="AG574" s="186"/>
    </row>
    <row r="575" spans="1:35" ht="22.15" customHeight="1">
      <c r="A575" s="186">
        <v>29</v>
      </c>
      <c r="C575" s="737" t="s">
        <v>265</v>
      </c>
      <c r="D575" s="737"/>
      <c r="E575" s="737"/>
      <c r="F575" s="738"/>
      <c r="G575" s="741" t="s">
        <v>266</v>
      </c>
      <c r="H575" s="742"/>
      <c r="I575" s="742"/>
      <c r="J575" s="742"/>
      <c r="K575" s="742"/>
      <c r="L575" s="742"/>
      <c r="M575" s="742"/>
      <c r="N575" s="742"/>
      <c r="O575" s="742"/>
      <c r="P575" s="742"/>
      <c r="Q575" s="742"/>
      <c r="R575" s="742"/>
      <c r="S575" s="742"/>
      <c r="T575" s="742"/>
      <c r="U575" s="742"/>
      <c r="V575" s="742"/>
      <c r="W575" s="742"/>
      <c r="X575" s="742"/>
      <c r="Y575" s="743"/>
      <c r="Z575" s="744" t="s">
        <v>268</v>
      </c>
      <c r="AA575" s="742"/>
      <c r="AB575" s="742"/>
      <c r="AC575" s="742"/>
      <c r="AD575" s="742"/>
      <c r="AE575" s="742"/>
      <c r="AF575" s="742"/>
      <c r="AG575" s="745"/>
    </row>
    <row r="576" spans="1:35" ht="22.15" customHeight="1" thickBot="1">
      <c r="A576" s="186">
        <v>30</v>
      </c>
      <c r="C576" s="739"/>
      <c r="D576" s="739"/>
      <c r="E576" s="739"/>
      <c r="F576" s="740"/>
      <c r="G576" s="746"/>
      <c r="H576" s="747"/>
      <c r="I576" s="747"/>
      <c r="J576" s="747"/>
      <c r="K576" s="747"/>
      <c r="L576" s="747"/>
      <c r="M576" s="747"/>
      <c r="N576" s="747"/>
      <c r="O576" s="747"/>
      <c r="P576" s="747"/>
      <c r="Q576" s="747"/>
      <c r="R576" s="747"/>
      <c r="S576" s="747"/>
      <c r="T576" s="747"/>
      <c r="U576" s="747"/>
      <c r="V576" s="747"/>
      <c r="W576" s="747"/>
      <c r="X576" s="747"/>
      <c r="Y576" s="748"/>
      <c r="Z576" s="749"/>
      <c r="AA576" s="750"/>
      <c r="AB576" s="750"/>
      <c r="AC576" s="750"/>
      <c r="AD576" s="750"/>
      <c r="AE576" s="750"/>
      <c r="AF576" s="750"/>
      <c r="AG576" s="751"/>
    </row>
    <row r="577" spans="1:35" ht="22.15" customHeight="1" thickBot="1">
      <c r="A577" s="186">
        <v>31</v>
      </c>
      <c r="B577" s="186"/>
      <c r="C577" s="186"/>
      <c r="D577" s="186"/>
      <c r="E577" s="186"/>
      <c r="F577" s="186"/>
      <c r="G577" s="186"/>
      <c r="H577" s="186"/>
      <c r="I577" s="186"/>
      <c r="J577" s="186"/>
      <c r="K577" s="186"/>
      <c r="L577" s="186"/>
      <c r="M577" s="186"/>
      <c r="N577" s="186"/>
      <c r="O577" s="186"/>
      <c r="P577" s="186"/>
      <c r="Q577" s="186"/>
      <c r="R577" s="186"/>
      <c r="S577" s="186"/>
      <c r="T577" s="186"/>
      <c r="U577" s="186"/>
      <c r="V577" s="186"/>
      <c r="W577" s="186"/>
      <c r="X577" s="186"/>
      <c r="Y577" s="186"/>
      <c r="Z577" s="186"/>
      <c r="AA577" s="186"/>
      <c r="AB577" s="186"/>
      <c r="AC577" s="186"/>
      <c r="AD577" s="186"/>
      <c r="AE577" s="186"/>
      <c r="AF577" s="186"/>
      <c r="AG577" s="186"/>
      <c r="AH577" s="186"/>
      <c r="AI577" s="186"/>
    </row>
    <row r="578" spans="1:35" ht="22.15" customHeight="1">
      <c r="A578" s="186">
        <v>32</v>
      </c>
      <c r="B578" s="186"/>
      <c r="C578" s="752" t="s">
        <v>264</v>
      </c>
      <c r="D578" s="753"/>
      <c r="E578" s="753"/>
      <c r="F578" s="753"/>
      <c r="G578" s="758"/>
      <c r="H578" s="758"/>
      <c r="I578" s="758"/>
      <c r="J578" s="758"/>
      <c r="K578" s="758"/>
      <c r="L578" s="758"/>
      <c r="M578" s="758"/>
      <c r="N578" s="758"/>
      <c r="O578" s="758"/>
      <c r="P578" s="758"/>
      <c r="Q578" s="758"/>
      <c r="R578" s="758"/>
      <c r="S578" s="758"/>
      <c r="T578" s="758"/>
      <c r="U578" s="758"/>
      <c r="V578" s="758"/>
      <c r="W578" s="758"/>
      <c r="X578" s="758"/>
      <c r="Y578" s="758"/>
      <c r="Z578" s="758"/>
      <c r="AA578" s="758"/>
      <c r="AB578" s="758"/>
      <c r="AC578" s="758"/>
      <c r="AD578" s="758"/>
      <c r="AE578" s="758"/>
      <c r="AF578" s="758"/>
      <c r="AG578" s="759"/>
      <c r="AH578" s="186"/>
      <c r="AI578" s="186"/>
    </row>
    <row r="579" spans="1:35" s="186" customFormat="1" ht="22.15" customHeight="1">
      <c r="A579" s="186">
        <v>33</v>
      </c>
      <c r="C579" s="754"/>
      <c r="D579" s="755"/>
      <c r="E579" s="755"/>
      <c r="F579" s="755"/>
      <c r="G579" s="760"/>
      <c r="H579" s="760"/>
      <c r="I579" s="760"/>
      <c r="J579" s="760"/>
      <c r="K579" s="760"/>
      <c r="L579" s="760"/>
      <c r="M579" s="760"/>
      <c r="N579" s="760"/>
      <c r="O579" s="760"/>
      <c r="P579" s="760"/>
      <c r="Q579" s="760"/>
      <c r="R579" s="760"/>
      <c r="S579" s="760"/>
      <c r="T579" s="760"/>
      <c r="U579" s="760"/>
      <c r="V579" s="760"/>
      <c r="W579" s="760"/>
      <c r="X579" s="760"/>
      <c r="Y579" s="760"/>
      <c r="Z579" s="760"/>
      <c r="AA579" s="760"/>
      <c r="AB579" s="760"/>
      <c r="AC579" s="760"/>
      <c r="AD579" s="760"/>
      <c r="AE579" s="760"/>
      <c r="AF579" s="760"/>
      <c r="AG579" s="761"/>
    </row>
    <row r="580" spans="1:35" s="186" customFormat="1" ht="22.15" customHeight="1">
      <c r="A580" s="186">
        <v>34</v>
      </c>
      <c r="B580" s="193"/>
      <c r="C580" s="754"/>
      <c r="D580" s="755"/>
      <c r="E580" s="755"/>
      <c r="F580" s="755"/>
      <c r="G580" s="760"/>
      <c r="H580" s="760"/>
      <c r="I580" s="760"/>
      <c r="J580" s="760"/>
      <c r="K580" s="760"/>
      <c r="L580" s="760"/>
      <c r="M580" s="760"/>
      <c r="N580" s="760"/>
      <c r="O580" s="760"/>
      <c r="P580" s="760"/>
      <c r="Q580" s="760"/>
      <c r="R580" s="760"/>
      <c r="S580" s="760"/>
      <c r="T580" s="760"/>
      <c r="U580" s="760"/>
      <c r="V580" s="760"/>
      <c r="W580" s="760"/>
      <c r="X580" s="760"/>
      <c r="Y580" s="760"/>
      <c r="Z580" s="760"/>
      <c r="AA580" s="760"/>
      <c r="AB580" s="760"/>
      <c r="AC580" s="760"/>
      <c r="AD580" s="760"/>
      <c r="AE580" s="760"/>
      <c r="AF580" s="760"/>
      <c r="AG580" s="761"/>
      <c r="AH580" s="193"/>
    </row>
    <row r="581" spans="1:35" s="186" customFormat="1" ht="22.15" customHeight="1">
      <c r="A581" s="186">
        <v>35</v>
      </c>
      <c r="B581" s="193"/>
      <c r="C581" s="754"/>
      <c r="D581" s="755"/>
      <c r="E581" s="755"/>
      <c r="F581" s="755"/>
      <c r="G581" s="760"/>
      <c r="H581" s="760"/>
      <c r="I581" s="760"/>
      <c r="J581" s="760"/>
      <c r="K581" s="760"/>
      <c r="L581" s="760"/>
      <c r="M581" s="760"/>
      <c r="N581" s="760"/>
      <c r="O581" s="760"/>
      <c r="P581" s="760"/>
      <c r="Q581" s="760"/>
      <c r="R581" s="760"/>
      <c r="S581" s="760"/>
      <c r="T581" s="760"/>
      <c r="U581" s="760"/>
      <c r="V581" s="760"/>
      <c r="W581" s="760"/>
      <c r="X581" s="760"/>
      <c r="Y581" s="760"/>
      <c r="Z581" s="760"/>
      <c r="AA581" s="760"/>
      <c r="AB581" s="760"/>
      <c r="AC581" s="760"/>
      <c r="AD581" s="760"/>
      <c r="AE581" s="760"/>
      <c r="AF581" s="760"/>
      <c r="AG581" s="761"/>
      <c r="AH581" s="193"/>
    </row>
    <row r="582" spans="1:35" s="186" customFormat="1" ht="22.15" customHeight="1" thickBot="1">
      <c r="A582" s="186">
        <v>36</v>
      </c>
      <c r="B582" s="193"/>
      <c r="C582" s="756"/>
      <c r="D582" s="757"/>
      <c r="E582" s="757"/>
      <c r="F582" s="757"/>
      <c r="G582" s="762"/>
      <c r="H582" s="762"/>
      <c r="I582" s="762"/>
      <c r="J582" s="762"/>
      <c r="K582" s="762"/>
      <c r="L582" s="762"/>
      <c r="M582" s="762"/>
      <c r="N582" s="762"/>
      <c r="O582" s="762"/>
      <c r="P582" s="762"/>
      <c r="Q582" s="762"/>
      <c r="R582" s="762"/>
      <c r="S582" s="762"/>
      <c r="T582" s="762"/>
      <c r="U582" s="762"/>
      <c r="V582" s="762"/>
      <c r="W582" s="762"/>
      <c r="X582" s="762"/>
      <c r="Y582" s="762"/>
      <c r="Z582" s="762"/>
      <c r="AA582" s="762"/>
      <c r="AB582" s="762"/>
      <c r="AC582" s="762"/>
      <c r="AD582" s="762"/>
      <c r="AE582" s="762"/>
      <c r="AF582" s="762"/>
      <c r="AG582" s="763"/>
      <c r="AH582" s="193"/>
    </row>
    <row r="583" spans="1:35" s="186" customFormat="1" ht="22.15" customHeight="1">
      <c r="A583" s="186">
        <v>37</v>
      </c>
      <c r="B583" s="193"/>
      <c r="C583" s="193"/>
      <c r="D583" s="193"/>
      <c r="E583" s="193"/>
      <c r="F583" s="193"/>
      <c r="G583" s="193"/>
      <c r="H583" s="193"/>
      <c r="I583" s="193"/>
      <c r="J583" s="193"/>
      <c r="K583" s="193"/>
      <c r="L583" s="193"/>
      <c r="M583" s="193"/>
      <c r="N583" s="193"/>
      <c r="O583" s="193"/>
      <c r="P583" s="193"/>
      <c r="Q583" s="193"/>
      <c r="R583" s="193"/>
      <c r="S583" s="193"/>
      <c r="T583" s="193"/>
      <c r="U583" s="193"/>
      <c r="V583" s="193"/>
      <c r="W583" s="193"/>
      <c r="X583" s="193"/>
      <c r="Y583" s="193"/>
      <c r="Z583" s="193"/>
      <c r="AA583" s="193"/>
      <c r="AB583" s="193"/>
      <c r="AC583" s="193"/>
      <c r="AD583" s="193"/>
      <c r="AE583" s="193"/>
      <c r="AF583" s="193"/>
      <c r="AG583" s="193"/>
      <c r="AH583" s="193"/>
    </row>
    <row r="584" spans="1:35" s="186" customFormat="1" ht="22.15" customHeight="1" thickBot="1">
      <c r="A584" s="186">
        <v>38</v>
      </c>
      <c r="B584" s="192"/>
      <c r="C584" s="192"/>
      <c r="D584" s="192"/>
      <c r="E584" s="192"/>
      <c r="F584" s="192"/>
      <c r="G584" s="192"/>
      <c r="H584" s="192"/>
      <c r="I584" s="192"/>
      <c r="J584" s="192"/>
      <c r="K584" s="192"/>
      <c r="L584" s="192"/>
      <c r="M584" s="192"/>
      <c r="N584" s="192"/>
      <c r="O584" s="192"/>
      <c r="P584" s="192"/>
      <c r="Q584" s="192"/>
      <c r="R584" s="192"/>
      <c r="S584" s="192"/>
      <c r="T584" s="192"/>
      <c r="U584" s="192"/>
      <c r="V584" s="192"/>
      <c r="W584" s="192"/>
      <c r="X584" s="192"/>
      <c r="Y584" s="192"/>
      <c r="Z584" s="192"/>
      <c r="AA584" s="192"/>
      <c r="AB584" s="192"/>
      <c r="AC584" s="192"/>
      <c r="AD584" s="192"/>
      <c r="AE584" s="192"/>
      <c r="AF584" s="192"/>
      <c r="AG584" s="192"/>
      <c r="AH584" s="192"/>
    </row>
    <row r="585" spans="1:35" ht="22.15" customHeight="1" thickBot="1">
      <c r="A585" s="186">
        <v>39</v>
      </c>
      <c r="B585" s="736" t="s">
        <v>98</v>
      </c>
      <c r="C585" s="736"/>
      <c r="D585" s="736"/>
      <c r="E585" s="736"/>
      <c r="F585" s="736"/>
      <c r="G585" s="736"/>
      <c r="H585" s="736"/>
      <c r="I585" s="736"/>
      <c r="J585" s="736"/>
      <c r="K585" s="736"/>
      <c r="L585" s="736"/>
      <c r="M585" s="736"/>
      <c r="N585" s="736"/>
      <c r="O585" s="736"/>
      <c r="P585" s="736"/>
      <c r="Q585" s="736"/>
      <c r="R585" s="736"/>
      <c r="S585" s="736"/>
      <c r="T585" s="736"/>
      <c r="U585" s="736"/>
      <c r="V585" s="736"/>
      <c r="W585" s="736"/>
      <c r="X585" s="736"/>
      <c r="Y585" s="736"/>
      <c r="Z585" s="736"/>
      <c r="AA585" s="736"/>
      <c r="AB585" s="736"/>
      <c r="AC585" s="736"/>
      <c r="AD585" s="736"/>
      <c r="AE585" s="736"/>
      <c r="AF585" s="736"/>
      <c r="AG585" s="736"/>
      <c r="AH585" s="736"/>
      <c r="AI585" s="186"/>
    </row>
    <row r="748" spans="1:49" ht="22.15" customHeight="1">
      <c r="A748" s="186"/>
      <c r="B748" s="186"/>
      <c r="C748" s="186"/>
      <c r="D748" s="186"/>
      <c r="E748" s="186"/>
      <c r="F748" s="186"/>
      <c r="G748" s="186"/>
      <c r="H748" s="186"/>
      <c r="I748" s="186"/>
      <c r="J748" s="186"/>
      <c r="K748" s="186"/>
      <c r="L748" s="186"/>
      <c r="M748" s="186"/>
      <c r="N748" s="186"/>
      <c r="O748" s="186"/>
      <c r="P748" s="186"/>
      <c r="Q748" s="186"/>
      <c r="R748" s="186"/>
      <c r="S748" s="186"/>
      <c r="T748" s="186"/>
      <c r="U748" s="186"/>
      <c r="V748" s="186"/>
      <c r="W748" s="186"/>
      <c r="X748" s="186"/>
      <c r="Y748" s="186"/>
      <c r="Z748" s="186"/>
      <c r="AA748" s="186"/>
      <c r="AB748" s="186"/>
      <c r="AC748" s="186"/>
      <c r="AD748" s="186"/>
      <c r="AE748" s="186"/>
      <c r="AF748" s="186"/>
      <c r="AG748" s="186"/>
      <c r="AH748" s="186"/>
      <c r="AI748" s="186"/>
      <c r="AJ748" s="186"/>
      <c r="AK748" s="186"/>
      <c r="AL748" s="186"/>
      <c r="AM748" s="186"/>
      <c r="AN748" s="186"/>
      <c r="AO748" s="186"/>
      <c r="AP748" s="186"/>
      <c r="AQ748" s="186"/>
      <c r="AR748" s="186"/>
      <c r="AS748" s="186"/>
      <c r="AT748" s="186"/>
      <c r="AU748" s="186"/>
      <c r="AV748" s="186"/>
      <c r="AW748" s="186"/>
    </row>
    <row r="749" spans="1:49" ht="22.15" customHeight="1">
      <c r="A749" s="186"/>
      <c r="B749" s="186"/>
      <c r="C749" s="186"/>
      <c r="D749" s="186"/>
      <c r="E749" s="186"/>
      <c r="F749" s="186"/>
      <c r="G749" s="186"/>
      <c r="H749" s="186"/>
      <c r="I749" s="186"/>
      <c r="J749" s="186"/>
      <c r="K749" s="186"/>
      <c r="L749" s="186"/>
      <c r="M749" s="186"/>
      <c r="N749" s="186"/>
      <c r="O749" s="186"/>
      <c r="P749" s="186"/>
      <c r="Q749" s="186"/>
      <c r="R749" s="186"/>
      <c r="S749" s="186"/>
      <c r="T749" s="186"/>
      <c r="U749" s="186"/>
      <c r="V749" s="186"/>
      <c r="W749" s="186"/>
      <c r="X749" s="186"/>
      <c r="Y749" s="186"/>
      <c r="Z749" s="186"/>
      <c r="AA749" s="186"/>
      <c r="AB749" s="186"/>
      <c r="AC749" s="186"/>
      <c r="AD749" s="186"/>
      <c r="AE749" s="186"/>
      <c r="AF749" s="186"/>
      <c r="AG749" s="186"/>
      <c r="AH749" s="186"/>
      <c r="AI749" s="186"/>
      <c r="AJ749" s="186"/>
      <c r="AK749" s="186"/>
      <c r="AL749" s="186"/>
      <c r="AM749" s="186"/>
      <c r="AN749" s="186"/>
      <c r="AO749" s="186"/>
      <c r="AP749" s="186"/>
      <c r="AQ749" s="186"/>
      <c r="AR749" s="186"/>
      <c r="AS749" s="186"/>
      <c r="AT749" s="186"/>
      <c r="AU749" s="186"/>
      <c r="AV749" s="186"/>
      <c r="AW749" s="186"/>
    </row>
    <row r="750" spans="1:49" ht="22.15" customHeight="1">
      <c r="A750" s="186"/>
      <c r="B750" s="186"/>
      <c r="C750" s="186"/>
      <c r="D750" s="186"/>
      <c r="E750" s="186"/>
      <c r="F750" s="186"/>
      <c r="G750" s="186"/>
      <c r="H750" s="186"/>
      <c r="I750" s="186"/>
      <c r="J750" s="186"/>
      <c r="K750" s="186"/>
      <c r="L750" s="186"/>
      <c r="M750" s="186"/>
      <c r="N750" s="186"/>
      <c r="O750" s="186"/>
      <c r="P750" s="186"/>
      <c r="Q750" s="186"/>
      <c r="R750" s="186"/>
      <c r="S750" s="186"/>
      <c r="T750" s="186"/>
      <c r="U750" s="186"/>
      <c r="V750" s="186"/>
      <c r="W750" s="186"/>
      <c r="X750" s="186"/>
      <c r="Y750" s="186"/>
      <c r="Z750" s="186"/>
      <c r="AA750" s="186"/>
      <c r="AB750" s="186"/>
      <c r="AC750" s="186"/>
      <c r="AD750" s="186"/>
      <c r="AE750" s="186"/>
      <c r="AF750" s="186"/>
      <c r="AG750" s="186"/>
      <c r="AH750" s="186"/>
      <c r="AI750" s="186"/>
      <c r="AJ750" s="186"/>
      <c r="AK750" s="186"/>
      <c r="AL750" s="186"/>
      <c r="AM750" s="186"/>
      <c r="AN750" s="186"/>
      <c r="AO750" s="186"/>
      <c r="AP750" s="186"/>
      <c r="AQ750" s="186"/>
      <c r="AR750" s="186"/>
      <c r="AS750" s="186"/>
      <c r="AT750" s="186"/>
      <c r="AU750" s="186"/>
      <c r="AV750" s="186"/>
      <c r="AW750" s="186"/>
    </row>
  </sheetData>
  <mergeCells count="1152"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8:AA338"/>
    <mergeCell ref="AB338:AD338"/>
    <mergeCell ref="AE338:AG338"/>
    <mergeCell ref="G339:AA339"/>
    <mergeCell ref="AB339:AD339"/>
    <mergeCell ref="AE339:AG339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C92:F105"/>
    <mergeCell ref="G98:AA98"/>
    <mergeCell ref="AB98:AD98"/>
    <mergeCell ref="AE98:AG98"/>
    <mergeCell ref="G99:AA99"/>
    <mergeCell ref="AB101:AD101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AE177:AG177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AE216:AG216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AE255:AG255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C552:F552"/>
    <mergeCell ref="G552:V552"/>
    <mergeCell ref="W552:Z552"/>
    <mergeCell ref="AA552:AG552"/>
    <mergeCell ref="C553:F553"/>
    <mergeCell ref="G553:AG553"/>
    <mergeCell ref="C555:F558"/>
    <mergeCell ref="G555:AG555"/>
    <mergeCell ref="G556:AG556"/>
    <mergeCell ref="G557:AG557"/>
    <mergeCell ref="G558:AG558"/>
    <mergeCell ref="B273:AH273"/>
    <mergeCell ref="B547:G550"/>
    <mergeCell ref="H547:W548"/>
    <mergeCell ref="X547:AB547"/>
    <mergeCell ref="AC547:AH547"/>
    <mergeCell ref="X548:AB548"/>
    <mergeCell ref="AC548:AH548"/>
    <mergeCell ref="H549:W550"/>
    <mergeCell ref="X549:AB549"/>
    <mergeCell ref="AC549:AH549"/>
    <mergeCell ref="X550:AB550"/>
    <mergeCell ref="AC550:AD550"/>
    <mergeCell ref="AE550:AF550"/>
    <mergeCell ref="AG550:AH550"/>
    <mergeCell ref="G285:AG285"/>
    <mergeCell ref="C287:F300"/>
    <mergeCell ref="G287:AA287"/>
    <mergeCell ref="AB287:AD287"/>
    <mergeCell ref="AE287:AG287"/>
    <mergeCell ref="G288:AA288"/>
    <mergeCell ref="AB288:AD288"/>
    <mergeCell ref="C560:F573"/>
    <mergeCell ref="G560:AA560"/>
    <mergeCell ref="AB560:AD560"/>
    <mergeCell ref="AE560:AG560"/>
    <mergeCell ref="G561:AA561"/>
    <mergeCell ref="AB561:AD561"/>
    <mergeCell ref="AE561:AG561"/>
    <mergeCell ref="G562:AA562"/>
    <mergeCell ref="AB562:AD562"/>
    <mergeCell ref="AE562:AG562"/>
    <mergeCell ref="G563:AA563"/>
    <mergeCell ref="AB563:AD563"/>
    <mergeCell ref="AE563:AG563"/>
    <mergeCell ref="G564:AA564"/>
    <mergeCell ref="AB564:AD564"/>
    <mergeCell ref="AE564:AG564"/>
    <mergeCell ref="G565:AA565"/>
    <mergeCell ref="AB565:AD565"/>
    <mergeCell ref="AE565:AG565"/>
    <mergeCell ref="G566:AA566"/>
    <mergeCell ref="AB566:AD566"/>
    <mergeCell ref="AE566:AG566"/>
    <mergeCell ref="G567:AA567"/>
    <mergeCell ref="AB567:AD567"/>
    <mergeCell ref="G580:AG580"/>
    <mergeCell ref="G581:AG581"/>
    <mergeCell ref="G582:AG582"/>
    <mergeCell ref="G571:AA571"/>
    <mergeCell ref="AB571:AD571"/>
    <mergeCell ref="AE571:AG571"/>
    <mergeCell ref="G572:AA572"/>
    <mergeCell ref="AB572:AD572"/>
    <mergeCell ref="AE572:AG572"/>
    <mergeCell ref="G573:AA573"/>
    <mergeCell ref="AB573:AD573"/>
    <mergeCell ref="AE573:AG573"/>
    <mergeCell ref="AE567:AG567"/>
    <mergeCell ref="G568:AA568"/>
    <mergeCell ref="AB568:AD568"/>
    <mergeCell ref="AE568:AG568"/>
    <mergeCell ref="G569:AA569"/>
    <mergeCell ref="AB569:AD569"/>
    <mergeCell ref="AE569:AG569"/>
    <mergeCell ref="G570:AA570"/>
    <mergeCell ref="AB570:AD570"/>
    <mergeCell ref="AE570:AG570"/>
    <mergeCell ref="B585:AH585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575:F576"/>
    <mergeCell ref="G575:Y575"/>
    <mergeCell ref="Z575:AG575"/>
    <mergeCell ref="G576:Y576"/>
    <mergeCell ref="Z576:AG576"/>
    <mergeCell ref="C578:F582"/>
    <mergeCell ref="G578:AG578"/>
    <mergeCell ref="G579:AG579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AB328:AD328"/>
    <mergeCell ref="AE328:AG328"/>
    <mergeCell ref="G319:AG319"/>
    <mergeCell ref="G321:AG321"/>
    <mergeCell ref="G322:AG322"/>
    <mergeCell ref="G323:AG323"/>
    <mergeCell ref="G324:AG324"/>
    <mergeCell ref="G318:V318"/>
    <mergeCell ref="W318:Z318"/>
    <mergeCell ref="AA318:AG318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41:Y341"/>
    <mergeCell ref="G342:Y342"/>
    <mergeCell ref="Z341:AG341"/>
    <mergeCell ref="Z342:AG34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AE372:AG372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AB411:AD411"/>
    <mergeCell ref="C396:F396"/>
    <mergeCell ref="G396:V396"/>
    <mergeCell ref="W396:Z396"/>
    <mergeCell ref="AA396:AG396"/>
    <mergeCell ref="C397:F397"/>
    <mergeCell ref="G397:AG397"/>
    <mergeCell ref="C399:F402"/>
    <mergeCell ref="G399:AG399"/>
    <mergeCell ref="G400:AG400"/>
    <mergeCell ref="G401:AG401"/>
    <mergeCell ref="G402:AG402"/>
    <mergeCell ref="B390:AH390"/>
    <mergeCell ref="B391:G394"/>
    <mergeCell ref="H391:W392"/>
    <mergeCell ref="X391:AB391"/>
    <mergeCell ref="AC391:AH391"/>
    <mergeCell ref="X392:AB392"/>
    <mergeCell ref="AC392:AH392"/>
    <mergeCell ref="H393:W394"/>
    <mergeCell ref="X393:AB393"/>
    <mergeCell ref="AC393:AH393"/>
    <mergeCell ref="X394:AB394"/>
    <mergeCell ref="AC394:AD394"/>
    <mergeCell ref="AE394:AF394"/>
    <mergeCell ref="AG394:AH394"/>
    <mergeCell ref="AE411:AG411"/>
    <mergeCell ref="G412:AA412"/>
    <mergeCell ref="AB412:AD412"/>
    <mergeCell ref="AE412:AG412"/>
    <mergeCell ref="G413:AA413"/>
    <mergeCell ref="AB413:AD413"/>
    <mergeCell ref="AE413:AG413"/>
    <mergeCell ref="G414:AA414"/>
    <mergeCell ref="AB414:AD414"/>
    <mergeCell ref="AE414:AG414"/>
    <mergeCell ref="C404:F417"/>
    <mergeCell ref="G404:AA404"/>
    <mergeCell ref="AB404:AD404"/>
    <mergeCell ref="AE404:AG404"/>
    <mergeCell ref="G405:AA405"/>
    <mergeCell ref="AB405:AD405"/>
    <mergeCell ref="AE405:AG405"/>
    <mergeCell ref="G406:AA406"/>
    <mergeCell ref="AB406:AD406"/>
    <mergeCell ref="AE406:AG406"/>
    <mergeCell ref="G407:AA407"/>
    <mergeCell ref="AB407:AD407"/>
    <mergeCell ref="AE407:AG407"/>
    <mergeCell ref="G408:AA408"/>
    <mergeCell ref="AB408:AD408"/>
    <mergeCell ref="AE408:AG408"/>
    <mergeCell ref="G409:AA409"/>
    <mergeCell ref="AB409:AD409"/>
    <mergeCell ref="AE409:AG409"/>
    <mergeCell ref="G410:AA410"/>
    <mergeCell ref="AB410:AD410"/>
    <mergeCell ref="AE410:AG410"/>
    <mergeCell ref="G411:AA411"/>
    <mergeCell ref="C419:F420"/>
    <mergeCell ref="G419:Y419"/>
    <mergeCell ref="Z419:AG419"/>
    <mergeCell ref="G420:Y420"/>
    <mergeCell ref="Z420:AG420"/>
    <mergeCell ref="C422:F426"/>
    <mergeCell ref="G422:AG422"/>
    <mergeCell ref="G423:AG423"/>
    <mergeCell ref="G424:AG424"/>
    <mergeCell ref="G425:AG425"/>
    <mergeCell ref="G426:AG426"/>
    <mergeCell ref="G415:AA415"/>
    <mergeCell ref="AB415:AD415"/>
    <mergeCell ref="AE415:AG415"/>
    <mergeCell ref="G416:AA416"/>
    <mergeCell ref="AB416:AD416"/>
    <mergeCell ref="AE416:AG416"/>
    <mergeCell ref="G417:AA417"/>
    <mergeCell ref="AB417:AD417"/>
    <mergeCell ref="AE417:AG417"/>
    <mergeCell ref="AB450:AD450"/>
    <mergeCell ref="C435:F435"/>
    <mergeCell ref="G435:V435"/>
    <mergeCell ref="W435:Z435"/>
    <mergeCell ref="AA435:AG435"/>
    <mergeCell ref="C436:F436"/>
    <mergeCell ref="G436:AG436"/>
    <mergeCell ref="C438:F441"/>
    <mergeCell ref="G438:AG438"/>
    <mergeCell ref="G439:AG439"/>
    <mergeCell ref="G440:AG440"/>
    <mergeCell ref="G441:AG441"/>
    <mergeCell ref="B429:AH429"/>
    <mergeCell ref="B430:G433"/>
    <mergeCell ref="H430:W431"/>
    <mergeCell ref="X430:AB430"/>
    <mergeCell ref="AC430:AH430"/>
    <mergeCell ref="X431:AB431"/>
    <mergeCell ref="AC431:AH431"/>
    <mergeCell ref="H432:W433"/>
    <mergeCell ref="X432:AB432"/>
    <mergeCell ref="AC432:AH432"/>
    <mergeCell ref="X433:AB433"/>
    <mergeCell ref="AC433:AD433"/>
    <mergeCell ref="AE433:AF433"/>
    <mergeCell ref="AG433:AH433"/>
    <mergeCell ref="AE450:AG450"/>
    <mergeCell ref="G451:AA451"/>
    <mergeCell ref="AB451:AD451"/>
    <mergeCell ref="AE451:AG451"/>
    <mergeCell ref="G452:AA452"/>
    <mergeCell ref="AB452:AD452"/>
    <mergeCell ref="AE452:AG452"/>
    <mergeCell ref="G453:AA453"/>
    <mergeCell ref="AB453:AD453"/>
    <mergeCell ref="AE453:AG453"/>
    <mergeCell ref="C443:F456"/>
    <mergeCell ref="G443:AA443"/>
    <mergeCell ref="AB443:AD443"/>
    <mergeCell ref="AE443:AG443"/>
    <mergeCell ref="G444:AA444"/>
    <mergeCell ref="AB444:AD444"/>
    <mergeCell ref="AE444:AG444"/>
    <mergeCell ref="G445:AA445"/>
    <mergeCell ref="AB445:AD445"/>
    <mergeCell ref="AE445:AG445"/>
    <mergeCell ref="G446:AA446"/>
    <mergeCell ref="AB446:AD446"/>
    <mergeCell ref="AE446:AG446"/>
    <mergeCell ref="G447:AA447"/>
    <mergeCell ref="AB447:AD447"/>
    <mergeCell ref="AE447:AG447"/>
    <mergeCell ref="G448:AA448"/>
    <mergeCell ref="AB448:AD448"/>
    <mergeCell ref="AE448:AG448"/>
    <mergeCell ref="G449:AA449"/>
    <mergeCell ref="AB449:AD449"/>
    <mergeCell ref="AE449:AG449"/>
    <mergeCell ref="G450:AA450"/>
    <mergeCell ref="C458:F459"/>
    <mergeCell ref="G458:Y458"/>
    <mergeCell ref="Z458:AG458"/>
    <mergeCell ref="G459:Y459"/>
    <mergeCell ref="Z459:AG459"/>
    <mergeCell ref="C461:F465"/>
    <mergeCell ref="G461:AG461"/>
    <mergeCell ref="G462:AG462"/>
    <mergeCell ref="G463:AG463"/>
    <mergeCell ref="G464:AG464"/>
    <mergeCell ref="G465:AG465"/>
    <mergeCell ref="G454:AA454"/>
    <mergeCell ref="AB454:AD454"/>
    <mergeCell ref="AE454:AG454"/>
    <mergeCell ref="G455:AA455"/>
    <mergeCell ref="AB455:AD455"/>
    <mergeCell ref="AE455:AG455"/>
    <mergeCell ref="G456:AA456"/>
    <mergeCell ref="AB456:AD456"/>
    <mergeCell ref="AE456:AG456"/>
    <mergeCell ref="AB489:AD489"/>
    <mergeCell ref="C474:F474"/>
    <mergeCell ref="G474:V474"/>
    <mergeCell ref="W474:Z474"/>
    <mergeCell ref="AA474:AG474"/>
    <mergeCell ref="C475:F475"/>
    <mergeCell ref="G475:AG475"/>
    <mergeCell ref="C477:F480"/>
    <mergeCell ref="G477:AG477"/>
    <mergeCell ref="G478:AG478"/>
    <mergeCell ref="G479:AG479"/>
    <mergeCell ref="G480:AG480"/>
    <mergeCell ref="B468:AH468"/>
    <mergeCell ref="B469:G472"/>
    <mergeCell ref="H469:W470"/>
    <mergeCell ref="X469:AB469"/>
    <mergeCell ref="AC469:AH469"/>
    <mergeCell ref="X470:AB470"/>
    <mergeCell ref="AC470:AH470"/>
    <mergeCell ref="H471:W472"/>
    <mergeCell ref="X471:AB471"/>
    <mergeCell ref="AC471:AH471"/>
    <mergeCell ref="X472:AB472"/>
    <mergeCell ref="AC472:AD472"/>
    <mergeCell ref="AE472:AF472"/>
    <mergeCell ref="AG472:AH472"/>
    <mergeCell ref="AE489:AG489"/>
    <mergeCell ref="G490:AA490"/>
    <mergeCell ref="AB490:AD490"/>
    <mergeCell ref="AE490:AG490"/>
    <mergeCell ref="G491:AA491"/>
    <mergeCell ref="AB491:AD491"/>
    <mergeCell ref="AE491:AG491"/>
    <mergeCell ref="G492:AA492"/>
    <mergeCell ref="AB492:AD492"/>
    <mergeCell ref="AE492:AG492"/>
    <mergeCell ref="C482:F495"/>
    <mergeCell ref="G482:AA482"/>
    <mergeCell ref="AB482:AD482"/>
    <mergeCell ref="AE482:AG482"/>
    <mergeCell ref="G483:AA483"/>
    <mergeCell ref="AB483:AD483"/>
    <mergeCell ref="AE483:AG483"/>
    <mergeCell ref="G484:AA484"/>
    <mergeCell ref="AB484:AD484"/>
    <mergeCell ref="AE484:AG484"/>
    <mergeCell ref="G485:AA485"/>
    <mergeCell ref="AB485:AD485"/>
    <mergeCell ref="AE485:AG485"/>
    <mergeCell ref="G486:AA486"/>
    <mergeCell ref="AB486:AD486"/>
    <mergeCell ref="AE486:AG486"/>
    <mergeCell ref="G487:AA487"/>
    <mergeCell ref="AB487:AD487"/>
    <mergeCell ref="AE487:AG487"/>
    <mergeCell ref="G488:AA488"/>
    <mergeCell ref="AB488:AD488"/>
    <mergeCell ref="AE488:AG488"/>
    <mergeCell ref="G489:AA489"/>
    <mergeCell ref="C497:F498"/>
    <mergeCell ref="G497:Y497"/>
    <mergeCell ref="Z497:AG497"/>
    <mergeCell ref="G498:Y498"/>
    <mergeCell ref="Z498:AG498"/>
    <mergeCell ref="C500:F504"/>
    <mergeCell ref="G500:AG500"/>
    <mergeCell ref="G501:AG501"/>
    <mergeCell ref="G502:AG502"/>
    <mergeCell ref="G503:AG503"/>
    <mergeCell ref="G504:AG504"/>
    <mergeCell ref="G493:AA493"/>
    <mergeCell ref="AB493:AD493"/>
    <mergeCell ref="AE493:AG493"/>
    <mergeCell ref="G494:AA494"/>
    <mergeCell ref="AB494:AD494"/>
    <mergeCell ref="AE494:AG494"/>
    <mergeCell ref="G495:AA495"/>
    <mergeCell ref="AB495:AD495"/>
    <mergeCell ref="AE495:AG495"/>
    <mergeCell ref="AB528:AD528"/>
    <mergeCell ref="C513:F513"/>
    <mergeCell ref="G513:V513"/>
    <mergeCell ref="W513:Z513"/>
    <mergeCell ref="AA513:AG513"/>
    <mergeCell ref="C514:F514"/>
    <mergeCell ref="G514:AG514"/>
    <mergeCell ref="C516:F519"/>
    <mergeCell ref="G516:AG516"/>
    <mergeCell ref="G517:AG517"/>
    <mergeCell ref="G518:AG518"/>
    <mergeCell ref="G519:AG519"/>
    <mergeCell ref="B507:AH507"/>
    <mergeCell ref="B508:G511"/>
    <mergeCell ref="H508:W509"/>
    <mergeCell ref="X508:AB508"/>
    <mergeCell ref="AC508:AH508"/>
    <mergeCell ref="X509:AB509"/>
    <mergeCell ref="AC509:AH509"/>
    <mergeCell ref="H510:W511"/>
    <mergeCell ref="X510:AB510"/>
    <mergeCell ref="AC510:AH510"/>
    <mergeCell ref="X511:AB511"/>
    <mergeCell ref="AC511:AD511"/>
    <mergeCell ref="AE511:AF511"/>
    <mergeCell ref="AG511:AH511"/>
    <mergeCell ref="AE528:AG528"/>
    <mergeCell ref="G529:AA529"/>
    <mergeCell ref="AB529:AD529"/>
    <mergeCell ref="AE529:AG529"/>
    <mergeCell ref="G530:AA530"/>
    <mergeCell ref="AB530:AD530"/>
    <mergeCell ref="AE530:AG530"/>
    <mergeCell ref="G531:AA531"/>
    <mergeCell ref="AB531:AD531"/>
    <mergeCell ref="AE531:AG531"/>
    <mergeCell ref="C521:F534"/>
    <mergeCell ref="G521:AA521"/>
    <mergeCell ref="AB521:AD521"/>
    <mergeCell ref="AE521:AG521"/>
    <mergeCell ref="G522:AA522"/>
    <mergeCell ref="AB522:AD522"/>
    <mergeCell ref="AE522:AG522"/>
    <mergeCell ref="G523:AA523"/>
    <mergeCell ref="AB523:AD523"/>
    <mergeCell ref="AE523:AG523"/>
    <mergeCell ref="G524:AA524"/>
    <mergeCell ref="AB524:AD524"/>
    <mergeCell ref="AE524:AG524"/>
    <mergeCell ref="G525:AA525"/>
    <mergeCell ref="AB525:AD525"/>
    <mergeCell ref="AE525:AG525"/>
    <mergeCell ref="G526:AA526"/>
    <mergeCell ref="AB526:AD526"/>
    <mergeCell ref="AE526:AG526"/>
    <mergeCell ref="G527:AA527"/>
    <mergeCell ref="AB527:AD527"/>
    <mergeCell ref="AE527:AG527"/>
    <mergeCell ref="G528:AA528"/>
    <mergeCell ref="B546:AH546"/>
    <mergeCell ref="C536:F537"/>
    <mergeCell ref="G536:Y536"/>
    <mergeCell ref="Z536:AG536"/>
    <mergeCell ref="G537:Y537"/>
    <mergeCell ref="Z537:AG537"/>
    <mergeCell ref="C539:F543"/>
    <mergeCell ref="G539:AG539"/>
    <mergeCell ref="G540:AG540"/>
    <mergeCell ref="G541:AG541"/>
    <mergeCell ref="G542:AG542"/>
    <mergeCell ref="G543:AG543"/>
    <mergeCell ref="G532:AA532"/>
    <mergeCell ref="AB532:AD532"/>
    <mergeCell ref="AE532:AG532"/>
    <mergeCell ref="G533:AA533"/>
    <mergeCell ref="AB533:AD533"/>
    <mergeCell ref="AE533:AG533"/>
    <mergeCell ref="G534:AA534"/>
    <mergeCell ref="AB534:AD534"/>
    <mergeCell ref="AE534:AG534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X204"/>
  <sheetViews>
    <sheetView view="pageBreakPreview" topLeftCell="A43" zoomScale="85" zoomScaleNormal="100" zoomScaleSheetLayoutView="85" workbookViewId="0">
      <selection activeCell="I11" sqref="I11"/>
    </sheetView>
  </sheetViews>
  <sheetFormatPr defaultColWidth="2.375" defaultRowHeight="22.15" customHeight="1"/>
  <cols>
    <col min="1" max="1" width="3.375" style="68" bestFit="1" customWidth="1"/>
    <col min="2" max="39" width="2.75" style="68" customWidth="1"/>
    <col min="40" max="49" width="2.375" style="68"/>
    <col min="50" max="50" width="4.75" style="68" bestFit="1" customWidth="1"/>
    <col min="51" max="16384" width="2.375" style="68"/>
  </cols>
  <sheetData>
    <row r="1" spans="1:50" ht="20.100000000000001" customHeight="1">
      <c r="A1" s="67">
        <v>1</v>
      </c>
      <c r="B1" s="878" t="s">
        <v>155</v>
      </c>
      <c r="C1" s="879"/>
      <c r="D1" s="879"/>
      <c r="E1" s="879"/>
      <c r="F1" s="879"/>
      <c r="G1" s="879"/>
      <c r="H1" s="884" t="s">
        <v>99</v>
      </c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6"/>
      <c r="X1" s="910" t="s">
        <v>3</v>
      </c>
      <c r="Y1" s="911"/>
      <c r="Z1" s="911"/>
      <c r="AA1" s="911"/>
      <c r="AB1" s="912"/>
      <c r="AC1" s="891" t="s">
        <v>112</v>
      </c>
      <c r="AD1" s="891"/>
      <c r="AE1" s="891"/>
      <c r="AF1" s="891"/>
      <c r="AG1" s="891"/>
      <c r="AH1" s="892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</row>
    <row r="2" spans="1:50" ht="19.899999999999999" customHeight="1">
      <c r="A2" s="67">
        <v>2</v>
      </c>
      <c r="B2" s="880"/>
      <c r="C2" s="881"/>
      <c r="D2" s="881"/>
      <c r="E2" s="881"/>
      <c r="F2" s="881"/>
      <c r="G2" s="881"/>
      <c r="H2" s="887"/>
      <c r="I2" s="888"/>
      <c r="J2" s="888"/>
      <c r="K2" s="888"/>
      <c r="L2" s="888"/>
      <c r="M2" s="888"/>
      <c r="N2" s="888"/>
      <c r="O2" s="888"/>
      <c r="P2" s="888"/>
      <c r="Q2" s="888"/>
      <c r="R2" s="888"/>
      <c r="S2" s="888"/>
      <c r="T2" s="888"/>
      <c r="U2" s="888"/>
      <c r="V2" s="888"/>
      <c r="W2" s="889"/>
      <c r="X2" s="913" t="s">
        <v>2</v>
      </c>
      <c r="Y2" s="914"/>
      <c r="Z2" s="914"/>
      <c r="AA2" s="914"/>
      <c r="AB2" s="915"/>
      <c r="AC2" s="916" t="s">
        <v>17</v>
      </c>
      <c r="AD2" s="917"/>
      <c r="AE2" s="917"/>
      <c r="AF2" s="917"/>
      <c r="AG2" s="917"/>
      <c r="AH2" s="918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</row>
    <row r="3" spans="1:50" ht="19.899999999999999" customHeight="1">
      <c r="A3" s="67">
        <v>3</v>
      </c>
      <c r="B3" s="880"/>
      <c r="C3" s="881"/>
      <c r="D3" s="881"/>
      <c r="E3" s="881"/>
      <c r="F3" s="881"/>
      <c r="G3" s="881"/>
      <c r="H3" s="896" t="s">
        <v>284</v>
      </c>
      <c r="I3" s="897"/>
      <c r="J3" s="897"/>
      <c r="K3" s="897"/>
      <c r="L3" s="897"/>
      <c r="M3" s="897"/>
      <c r="N3" s="897"/>
      <c r="O3" s="897"/>
      <c r="P3" s="897"/>
      <c r="Q3" s="897"/>
      <c r="R3" s="897"/>
      <c r="S3" s="897"/>
      <c r="T3" s="897"/>
      <c r="U3" s="897"/>
      <c r="V3" s="897"/>
      <c r="W3" s="898"/>
      <c r="X3" s="913" t="s">
        <v>4</v>
      </c>
      <c r="Y3" s="914"/>
      <c r="Z3" s="914"/>
      <c r="AA3" s="914"/>
      <c r="AB3" s="915"/>
      <c r="AC3" s="902">
        <v>42985</v>
      </c>
      <c r="AD3" s="902"/>
      <c r="AE3" s="902"/>
      <c r="AF3" s="902"/>
      <c r="AG3" s="902"/>
      <c r="AH3" s="903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</row>
    <row r="4" spans="1:50" ht="20.100000000000001" customHeight="1" thickBot="1">
      <c r="A4" s="67">
        <v>4</v>
      </c>
      <c r="B4" s="882"/>
      <c r="C4" s="883"/>
      <c r="D4" s="883"/>
      <c r="E4" s="883"/>
      <c r="F4" s="883"/>
      <c r="G4" s="883"/>
      <c r="H4" s="899"/>
      <c r="I4" s="900"/>
      <c r="J4" s="900"/>
      <c r="K4" s="900"/>
      <c r="L4" s="900"/>
      <c r="M4" s="900"/>
      <c r="N4" s="900"/>
      <c r="O4" s="900"/>
      <c r="P4" s="900"/>
      <c r="Q4" s="900"/>
      <c r="R4" s="900"/>
      <c r="S4" s="900"/>
      <c r="T4" s="900"/>
      <c r="U4" s="900"/>
      <c r="V4" s="900"/>
      <c r="W4" s="901"/>
      <c r="X4" s="907" t="s">
        <v>5</v>
      </c>
      <c r="Y4" s="919"/>
      <c r="Z4" s="919"/>
      <c r="AA4" s="919"/>
      <c r="AB4" s="908"/>
      <c r="AC4" s="905">
        <v>1</v>
      </c>
      <c r="AD4" s="906"/>
      <c r="AE4" s="907" t="s">
        <v>6</v>
      </c>
      <c r="AF4" s="908"/>
      <c r="AG4" s="905">
        <v>5</v>
      </c>
      <c r="AH4" s="909"/>
      <c r="AI4" s="67"/>
      <c r="AJ4" s="67"/>
      <c r="AK4" s="67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</row>
    <row r="5" spans="1:50" ht="22.15" customHeight="1">
      <c r="A5" s="67">
        <v>5</v>
      </c>
      <c r="B5" s="69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7"/>
      <c r="AJ5" s="67"/>
      <c r="AK5" s="67"/>
      <c r="AL5" s="67"/>
      <c r="AM5" s="67"/>
      <c r="AN5" s="67"/>
      <c r="AO5" s="67"/>
      <c r="AP5" s="67"/>
      <c r="AQ5" s="67"/>
      <c r="AR5" s="67"/>
      <c r="AS5" s="67"/>
      <c r="AT5" s="67"/>
      <c r="AU5" s="67"/>
      <c r="AV5" s="67"/>
      <c r="AW5" s="67"/>
    </row>
    <row r="6" spans="1:50" ht="22.15" customHeight="1">
      <c r="A6" s="67">
        <v>6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70"/>
    </row>
    <row r="7" spans="1:50" ht="22.15" customHeight="1">
      <c r="A7" s="67">
        <v>7</v>
      </c>
      <c r="B7" s="67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</row>
    <row r="8" spans="1:50" ht="22.15" customHeight="1">
      <c r="A8" s="67">
        <v>8</v>
      </c>
      <c r="B8" s="67"/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  <c r="AA8" s="67"/>
      <c r="AB8" s="67"/>
      <c r="AC8" s="67"/>
      <c r="AD8" s="67"/>
      <c r="AE8" s="67"/>
      <c r="AF8" s="67"/>
      <c r="AG8" s="67"/>
      <c r="AH8" s="67"/>
      <c r="AI8" s="67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  <c r="AV8" s="67"/>
      <c r="AW8" s="67"/>
    </row>
    <row r="9" spans="1:50" ht="22.15" customHeight="1">
      <c r="A9" s="67">
        <v>9</v>
      </c>
      <c r="B9" s="67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</row>
    <row r="10" spans="1:50" ht="22.15" customHeight="1">
      <c r="A10" s="67">
        <v>10</v>
      </c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/>
      <c r="AE10" s="67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7"/>
      <c r="AW10" s="67"/>
    </row>
    <row r="11" spans="1:50" ht="22.15" customHeight="1">
      <c r="A11" s="67">
        <v>11</v>
      </c>
      <c r="B11" s="71"/>
      <c r="C11" s="71"/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</row>
    <row r="12" spans="1:50" ht="22.15" customHeight="1">
      <c r="A12" s="67">
        <v>12</v>
      </c>
      <c r="B12" s="67"/>
      <c r="C12" s="67"/>
      <c r="D12" s="913" t="s">
        <v>14</v>
      </c>
      <c r="E12" s="914"/>
      <c r="F12" s="914"/>
      <c r="G12" s="915"/>
      <c r="H12" s="913" t="s">
        <v>15</v>
      </c>
      <c r="I12" s="914"/>
      <c r="J12" s="914"/>
      <c r="K12" s="914"/>
      <c r="L12" s="915"/>
      <c r="M12" s="913" t="s">
        <v>16</v>
      </c>
      <c r="N12" s="914"/>
      <c r="O12" s="914"/>
      <c r="P12" s="914"/>
      <c r="Q12" s="914"/>
      <c r="R12" s="914"/>
      <c r="S12" s="914"/>
      <c r="T12" s="914"/>
      <c r="U12" s="914"/>
      <c r="V12" s="914"/>
      <c r="W12" s="914"/>
      <c r="X12" s="914"/>
      <c r="Y12" s="914"/>
      <c r="Z12" s="914"/>
      <c r="AA12" s="914"/>
      <c r="AB12" s="914"/>
      <c r="AC12" s="914"/>
      <c r="AD12" s="914"/>
      <c r="AE12" s="914"/>
      <c r="AF12" s="915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</row>
    <row r="13" spans="1:50" ht="22.15" customHeight="1">
      <c r="A13" s="67">
        <v>13</v>
      </c>
      <c r="B13" s="67"/>
      <c r="C13" s="67"/>
      <c r="D13" s="916" t="s">
        <v>12</v>
      </c>
      <c r="E13" s="917"/>
      <c r="F13" s="917"/>
      <c r="G13" s="920"/>
      <c r="H13" s="921">
        <v>42985</v>
      </c>
      <c r="I13" s="922"/>
      <c r="J13" s="922"/>
      <c r="K13" s="922"/>
      <c r="L13" s="923"/>
      <c r="M13" s="927" t="s">
        <v>1053</v>
      </c>
      <c r="N13" s="925"/>
      <c r="O13" s="925"/>
      <c r="P13" s="925"/>
      <c r="Q13" s="925"/>
      <c r="R13" s="925"/>
      <c r="S13" s="925"/>
      <c r="T13" s="925"/>
      <c r="U13" s="925"/>
      <c r="V13" s="925"/>
      <c r="W13" s="925"/>
      <c r="X13" s="925"/>
      <c r="Y13" s="925"/>
      <c r="Z13" s="925"/>
      <c r="AA13" s="925"/>
      <c r="AB13" s="925"/>
      <c r="AC13" s="925"/>
      <c r="AD13" s="925"/>
      <c r="AE13" s="925"/>
      <c r="AF13" s="926"/>
      <c r="AG13" s="67"/>
      <c r="AH13" s="67"/>
      <c r="AI13" s="67"/>
      <c r="AJ13" s="67"/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</row>
    <row r="14" spans="1:50" ht="22.15" customHeight="1">
      <c r="A14" s="67">
        <v>14</v>
      </c>
      <c r="B14" s="67"/>
      <c r="C14" s="67"/>
      <c r="D14" s="916">
        <v>0</v>
      </c>
      <c r="E14" s="917"/>
      <c r="F14" s="917"/>
      <c r="G14" s="920"/>
      <c r="H14" s="921">
        <v>42995</v>
      </c>
      <c r="I14" s="922"/>
      <c r="J14" s="922"/>
      <c r="K14" s="922"/>
      <c r="L14" s="923"/>
      <c r="M14" s="924" t="s">
        <v>2630</v>
      </c>
      <c r="N14" s="925"/>
      <c r="O14" s="925"/>
      <c r="P14" s="925"/>
      <c r="Q14" s="925"/>
      <c r="R14" s="925"/>
      <c r="S14" s="925"/>
      <c r="T14" s="925"/>
      <c r="U14" s="925"/>
      <c r="V14" s="925"/>
      <c r="W14" s="925"/>
      <c r="X14" s="925"/>
      <c r="Y14" s="925"/>
      <c r="Z14" s="925"/>
      <c r="AA14" s="925"/>
      <c r="AB14" s="925"/>
      <c r="AC14" s="925"/>
      <c r="AD14" s="925"/>
      <c r="AE14" s="925"/>
      <c r="AF14" s="926"/>
      <c r="AG14" s="67"/>
      <c r="AH14" s="67"/>
      <c r="AI14" s="67"/>
      <c r="AJ14" s="67"/>
      <c r="AK14" s="67"/>
      <c r="AL14" s="67"/>
      <c r="AM14" s="67"/>
      <c r="AN14" s="67"/>
      <c r="AO14" s="67"/>
      <c r="AP14" s="67"/>
      <c r="AQ14" s="67"/>
      <c r="AR14" s="67"/>
      <c r="AS14" s="67"/>
      <c r="AT14" s="67"/>
      <c r="AU14" s="67"/>
      <c r="AV14" s="67"/>
      <c r="AW14" s="67"/>
    </row>
    <row r="15" spans="1:50" ht="22.15" customHeight="1">
      <c r="A15" s="67">
        <v>15</v>
      </c>
      <c r="B15" s="67"/>
      <c r="C15" s="67"/>
      <c r="D15" s="916">
        <v>1</v>
      </c>
      <c r="E15" s="917"/>
      <c r="F15" s="917"/>
      <c r="G15" s="920"/>
      <c r="H15" s="921">
        <v>43000</v>
      </c>
      <c r="I15" s="922"/>
      <c r="J15" s="922"/>
      <c r="K15" s="922"/>
      <c r="L15" s="923"/>
      <c r="M15" s="924" t="s">
        <v>2631</v>
      </c>
      <c r="N15" s="925"/>
      <c r="O15" s="925"/>
      <c r="P15" s="925"/>
      <c r="Q15" s="925"/>
      <c r="R15" s="925"/>
      <c r="S15" s="925"/>
      <c r="T15" s="925"/>
      <c r="U15" s="925"/>
      <c r="V15" s="925"/>
      <c r="W15" s="925"/>
      <c r="X15" s="925"/>
      <c r="Y15" s="925"/>
      <c r="Z15" s="925"/>
      <c r="AA15" s="925"/>
      <c r="AB15" s="925"/>
      <c r="AC15" s="925"/>
      <c r="AD15" s="925"/>
      <c r="AE15" s="925"/>
      <c r="AF15" s="926"/>
      <c r="AG15" s="67"/>
      <c r="AH15" s="67"/>
      <c r="AI15" s="67"/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  <c r="AV15" s="67"/>
      <c r="AW15" s="67"/>
    </row>
    <row r="16" spans="1:50" ht="22.15" customHeight="1">
      <c r="A16" s="67">
        <v>16</v>
      </c>
      <c r="B16" s="67"/>
      <c r="C16" s="67"/>
      <c r="D16" s="916"/>
      <c r="E16" s="917"/>
      <c r="F16" s="917"/>
      <c r="G16" s="920"/>
      <c r="H16" s="921"/>
      <c r="I16" s="922"/>
      <c r="J16" s="922"/>
      <c r="K16" s="922"/>
      <c r="L16" s="923"/>
      <c r="M16" s="927"/>
      <c r="N16" s="925"/>
      <c r="O16" s="925"/>
      <c r="P16" s="925"/>
      <c r="Q16" s="925"/>
      <c r="R16" s="925"/>
      <c r="S16" s="925"/>
      <c r="T16" s="925"/>
      <c r="U16" s="925"/>
      <c r="V16" s="925"/>
      <c r="W16" s="925"/>
      <c r="X16" s="925"/>
      <c r="Y16" s="925"/>
      <c r="Z16" s="925"/>
      <c r="AA16" s="925"/>
      <c r="AB16" s="925"/>
      <c r="AC16" s="925"/>
      <c r="AD16" s="925"/>
      <c r="AE16" s="925"/>
      <c r="AF16" s="926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</row>
    <row r="17" spans="1:49" ht="22.15" customHeight="1">
      <c r="A17" s="67">
        <v>17</v>
      </c>
      <c r="B17" s="67"/>
      <c r="C17" s="67"/>
      <c r="D17" s="916"/>
      <c r="E17" s="917"/>
      <c r="F17" s="917"/>
      <c r="G17" s="920"/>
      <c r="H17" s="921"/>
      <c r="I17" s="922"/>
      <c r="J17" s="922"/>
      <c r="K17" s="922"/>
      <c r="L17" s="923"/>
      <c r="M17" s="927"/>
      <c r="N17" s="925"/>
      <c r="O17" s="925"/>
      <c r="P17" s="925"/>
      <c r="Q17" s="925"/>
      <c r="R17" s="925"/>
      <c r="S17" s="925"/>
      <c r="T17" s="925"/>
      <c r="U17" s="925"/>
      <c r="V17" s="925"/>
      <c r="W17" s="925"/>
      <c r="X17" s="925"/>
      <c r="Y17" s="925"/>
      <c r="Z17" s="925"/>
      <c r="AA17" s="925"/>
      <c r="AB17" s="925"/>
      <c r="AC17" s="925"/>
      <c r="AD17" s="925"/>
      <c r="AE17" s="925"/>
      <c r="AF17" s="926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7"/>
    </row>
    <row r="18" spans="1:49" ht="22.15" customHeight="1">
      <c r="A18" s="67">
        <v>18</v>
      </c>
      <c r="B18" s="67"/>
      <c r="C18" s="67"/>
      <c r="D18" s="916"/>
      <c r="E18" s="917"/>
      <c r="F18" s="917"/>
      <c r="G18" s="920"/>
      <c r="H18" s="921"/>
      <c r="I18" s="922"/>
      <c r="J18" s="922"/>
      <c r="K18" s="922"/>
      <c r="L18" s="923"/>
      <c r="M18" s="927"/>
      <c r="N18" s="925"/>
      <c r="O18" s="925"/>
      <c r="P18" s="925"/>
      <c r="Q18" s="925"/>
      <c r="R18" s="925"/>
      <c r="S18" s="925"/>
      <c r="T18" s="925"/>
      <c r="U18" s="925"/>
      <c r="V18" s="925"/>
      <c r="W18" s="925"/>
      <c r="X18" s="925"/>
      <c r="Y18" s="925"/>
      <c r="Z18" s="925"/>
      <c r="AA18" s="925"/>
      <c r="AB18" s="925"/>
      <c r="AC18" s="925"/>
      <c r="AD18" s="925"/>
      <c r="AE18" s="925"/>
      <c r="AF18" s="926"/>
      <c r="AG18" s="67"/>
      <c r="AH18" s="67"/>
      <c r="AI18" s="67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7"/>
      <c r="AW18" s="67"/>
    </row>
    <row r="19" spans="1:49" ht="22.15" customHeight="1">
      <c r="A19" s="67">
        <v>19</v>
      </c>
      <c r="B19" s="67"/>
      <c r="C19" s="67"/>
      <c r="D19" s="916"/>
      <c r="E19" s="917"/>
      <c r="F19" s="917"/>
      <c r="G19" s="920"/>
      <c r="H19" s="921"/>
      <c r="I19" s="922"/>
      <c r="J19" s="922"/>
      <c r="K19" s="922"/>
      <c r="L19" s="923"/>
      <c r="M19" s="927"/>
      <c r="N19" s="925"/>
      <c r="O19" s="925"/>
      <c r="P19" s="925"/>
      <c r="Q19" s="925"/>
      <c r="R19" s="925"/>
      <c r="S19" s="925"/>
      <c r="T19" s="925"/>
      <c r="U19" s="925"/>
      <c r="V19" s="925"/>
      <c r="W19" s="925"/>
      <c r="X19" s="925"/>
      <c r="Y19" s="925"/>
      <c r="Z19" s="925"/>
      <c r="AA19" s="925"/>
      <c r="AB19" s="925"/>
      <c r="AC19" s="925"/>
      <c r="AD19" s="925"/>
      <c r="AE19" s="925"/>
      <c r="AF19" s="926"/>
      <c r="AG19" s="67"/>
      <c r="AH19" s="67"/>
      <c r="AI19" s="67"/>
      <c r="AJ19" s="67"/>
      <c r="AK19" s="67"/>
      <c r="AL19" s="67"/>
      <c r="AM19" s="67"/>
      <c r="AN19" s="67"/>
      <c r="AO19" s="67"/>
      <c r="AP19" s="67"/>
      <c r="AQ19" s="67"/>
      <c r="AR19" s="67"/>
      <c r="AS19" s="67"/>
      <c r="AT19" s="67"/>
      <c r="AU19" s="67"/>
      <c r="AV19" s="67"/>
      <c r="AW19" s="67"/>
    </row>
    <row r="20" spans="1:49" ht="22.15" customHeight="1">
      <c r="A20" s="67">
        <v>20</v>
      </c>
      <c r="B20" s="67"/>
      <c r="C20" s="67"/>
      <c r="D20" s="916"/>
      <c r="E20" s="917"/>
      <c r="F20" s="917"/>
      <c r="G20" s="920"/>
      <c r="H20" s="921"/>
      <c r="I20" s="922"/>
      <c r="J20" s="922"/>
      <c r="K20" s="922"/>
      <c r="L20" s="923"/>
      <c r="M20" s="927"/>
      <c r="N20" s="925"/>
      <c r="O20" s="925"/>
      <c r="P20" s="925"/>
      <c r="Q20" s="925"/>
      <c r="R20" s="925"/>
      <c r="S20" s="925"/>
      <c r="T20" s="925"/>
      <c r="U20" s="925"/>
      <c r="V20" s="925"/>
      <c r="W20" s="925"/>
      <c r="X20" s="925"/>
      <c r="Y20" s="925"/>
      <c r="Z20" s="925"/>
      <c r="AA20" s="925"/>
      <c r="AB20" s="925"/>
      <c r="AC20" s="925"/>
      <c r="AD20" s="925"/>
      <c r="AE20" s="925"/>
      <c r="AF20" s="926"/>
      <c r="AG20" s="67"/>
      <c r="AH20" s="67"/>
      <c r="AI20" s="67"/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  <c r="AV20" s="67"/>
      <c r="AW20" s="67"/>
    </row>
    <row r="21" spans="1:49" ht="22.15" customHeight="1">
      <c r="A21" s="67">
        <v>21</v>
      </c>
      <c r="B21" s="67"/>
      <c r="C21" s="67"/>
      <c r="D21" s="916"/>
      <c r="E21" s="917"/>
      <c r="F21" s="917"/>
      <c r="G21" s="920"/>
      <c r="H21" s="921"/>
      <c r="I21" s="922"/>
      <c r="J21" s="922"/>
      <c r="K21" s="922"/>
      <c r="L21" s="923"/>
      <c r="M21" s="927"/>
      <c r="N21" s="925"/>
      <c r="O21" s="925"/>
      <c r="P21" s="925"/>
      <c r="Q21" s="925"/>
      <c r="R21" s="925"/>
      <c r="S21" s="925"/>
      <c r="T21" s="925"/>
      <c r="U21" s="925"/>
      <c r="V21" s="925"/>
      <c r="W21" s="925"/>
      <c r="X21" s="925"/>
      <c r="Y21" s="925"/>
      <c r="Z21" s="925"/>
      <c r="AA21" s="925"/>
      <c r="AB21" s="925"/>
      <c r="AC21" s="925"/>
      <c r="AD21" s="925"/>
      <c r="AE21" s="925"/>
      <c r="AF21" s="926"/>
      <c r="AG21" s="67"/>
      <c r="AH21" s="67"/>
      <c r="AI21" s="67"/>
      <c r="AJ21" s="67"/>
      <c r="AK21" s="67"/>
      <c r="AL21" s="67"/>
      <c r="AM21" s="67"/>
      <c r="AN21" s="67"/>
      <c r="AO21" s="67"/>
      <c r="AP21" s="67"/>
      <c r="AQ21" s="67"/>
      <c r="AR21" s="67"/>
      <c r="AS21" s="67"/>
      <c r="AT21" s="67"/>
      <c r="AU21" s="67"/>
      <c r="AV21" s="67"/>
      <c r="AW21" s="67"/>
    </row>
    <row r="22" spans="1:49" ht="22.15" customHeight="1">
      <c r="A22" s="67">
        <v>22</v>
      </c>
      <c r="B22" s="67"/>
      <c r="C22" s="67"/>
      <c r="D22" s="916"/>
      <c r="E22" s="917"/>
      <c r="F22" s="917"/>
      <c r="G22" s="920"/>
      <c r="H22" s="921"/>
      <c r="I22" s="922"/>
      <c r="J22" s="922"/>
      <c r="K22" s="922"/>
      <c r="L22" s="923"/>
      <c r="M22" s="927"/>
      <c r="N22" s="925"/>
      <c r="O22" s="925"/>
      <c r="P22" s="925"/>
      <c r="Q22" s="925"/>
      <c r="R22" s="925"/>
      <c r="S22" s="925"/>
      <c r="T22" s="925"/>
      <c r="U22" s="925"/>
      <c r="V22" s="925"/>
      <c r="W22" s="925"/>
      <c r="X22" s="925"/>
      <c r="Y22" s="925"/>
      <c r="Z22" s="925"/>
      <c r="AA22" s="925"/>
      <c r="AB22" s="925"/>
      <c r="AC22" s="925"/>
      <c r="AD22" s="925"/>
      <c r="AE22" s="925"/>
      <c r="AF22" s="926"/>
      <c r="AG22" s="67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7"/>
    </row>
    <row r="23" spans="1:49" ht="22.15" customHeight="1">
      <c r="A23" s="67">
        <v>23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7"/>
    </row>
    <row r="24" spans="1:49" ht="22.15" customHeight="1">
      <c r="A24" s="67">
        <v>24</v>
      </c>
    </row>
    <row r="25" spans="1:49" ht="22.15" customHeight="1">
      <c r="A25" s="67">
        <v>25</v>
      </c>
    </row>
    <row r="26" spans="1:49" ht="22.15" customHeight="1">
      <c r="A26" s="67">
        <v>26</v>
      </c>
    </row>
    <row r="27" spans="1:49" ht="22.15" customHeight="1">
      <c r="A27" s="67">
        <v>27</v>
      </c>
    </row>
    <row r="28" spans="1:49" ht="22.15" customHeight="1">
      <c r="A28" s="67">
        <v>28</v>
      </c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7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AU28" s="67"/>
      <c r="AV28" s="67"/>
      <c r="AW28" s="67"/>
    </row>
    <row r="29" spans="1:49" ht="22.15" customHeight="1">
      <c r="A29" s="67">
        <v>29</v>
      </c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7"/>
    </row>
    <row r="30" spans="1:49" ht="22.15" customHeight="1">
      <c r="A30" s="67">
        <v>30</v>
      </c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</row>
    <row r="31" spans="1:49" ht="22.15" customHeight="1">
      <c r="A31" s="67">
        <v>31</v>
      </c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7"/>
      <c r="AL31" s="67"/>
      <c r="AM31" s="67"/>
      <c r="AN31" s="67"/>
      <c r="AO31" s="67"/>
      <c r="AP31" s="67"/>
      <c r="AQ31" s="67"/>
      <c r="AR31" s="67"/>
      <c r="AS31" s="67"/>
      <c r="AT31" s="67"/>
      <c r="AU31" s="67"/>
      <c r="AV31" s="67"/>
      <c r="AW31" s="67"/>
    </row>
    <row r="32" spans="1:49" ht="22.15" customHeight="1">
      <c r="A32" s="67">
        <v>32</v>
      </c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  <c r="AJ32" s="67"/>
      <c r="AK32" s="67"/>
      <c r="AL32" s="67"/>
      <c r="AM32" s="67"/>
      <c r="AN32" s="67"/>
      <c r="AO32" s="67"/>
      <c r="AP32" s="67"/>
      <c r="AQ32" s="67"/>
      <c r="AR32" s="67"/>
      <c r="AS32" s="67"/>
      <c r="AT32" s="67"/>
      <c r="AU32" s="67"/>
      <c r="AV32" s="67"/>
      <c r="AW32" s="67"/>
    </row>
    <row r="33" spans="1:50" s="67" customFormat="1" ht="22.15" customHeight="1" thickBot="1">
      <c r="A33" s="67">
        <v>33</v>
      </c>
      <c r="B33" s="72"/>
      <c r="C33" s="72"/>
      <c r="D33" s="72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  <c r="AA33" s="72"/>
      <c r="AB33" s="72"/>
      <c r="AC33" s="72"/>
      <c r="AD33" s="72"/>
      <c r="AE33" s="72"/>
      <c r="AF33" s="72"/>
      <c r="AG33" s="72"/>
      <c r="AH33" s="72"/>
    </row>
    <row r="34" spans="1:50" s="67" customFormat="1" ht="22.15" customHeight="1">
      <c r="A34" s="67">
        <v>34</v>
      </c>
      <c r="B34" s="928"/>
      <c r="C34" s="929"/>
      <c r="D34" s="929"/>
      <c r="E34" s="929"/>
      <c r="F34" s="929"/>
      <c r="G34" s="929"/>
      <c r="H34" s="929"/>
      <c r="I34" s="929"/>
      <c r="J34" s="929"/>
      <c r="K34" s="929"/>
      <c r="L34" s="930"/>
      <c r="M34" s="935"/>
      <c r="N34" s="929"/>
      <c r="O34" s="929"/>
      <c r="P34" s="929"/>
      <c r="Q34" s="929"/>
      <c r="R34" s="929"/>
      <c r="S34" s="929"/>
      <c r="T34" s="929"/>
      <c r="U34" s="929"/>
      <c r="V34" s="929"/>
      <c r="W34" s="930"/>
      <c r="X34" s="935"/>
      <c r="Y34" s="929"/>
      <c r="Z34" s="929"/>
      <c r="AA34" s="929"/>
      <c r="AB34" s="929"/>
      <c r="AC34" s="929"/>
      <c r="AD34" s="929"/>
      <c r="AE34" s="929"/>
      <c r="AF34" s="929"/>
      <c r="AG34" s="929"/>
      <c r="AH34" s="937"/>
    </row>
    <row r="35" spans="1:50" s="67" customFormat="1" ht="22.15" customHeight="1">
      <c r="A35" s="67">
        <v>35</v>
      </c>
      <c r="B35" s="931"/>
      <c r="C35" s="897"/>
      <c r="D35" s="897"/>
      <c r="E35" s="897"/>
      <c r="F35" s="897"/>
      <c r="G35" s="897"/>
      <c r="H35" s="897"/>
      <c r="I35" s="897"/>
      <c r="J35" s="897"/>
      <c r="K35" s="897"/>
      <c r="L35" s="898"/>
      <c r="M35" s="896"/>
      <c r="N35" s="897"/>
      <c r="O35" s="897"/>
      <c r="P35" s="897"/>
      <c r="Q35" s="897"/>
      <c r="R35" s="897"/>
      <c r="S35" s="897"/>
      <c r="T35" s="897"/>
      <c r="U35" s="897"/>
      <c r="V35" s="897"/>
      <c r="W35" s="898"/>
      <c r="X35" s="896"/>
      <c r="Y35" s="897"/>
      <c r="Z35" s="897"/>
      <c r="AA35" s="897"/>
      <c r="AB35" s="897"/>
      <c r="AC35" s="897"/>
      <c r="AD35" s="897"/>
      <c r="AE35" s="897"/>
      <c r="AF35" s="897"/>
      <c r="AG35" s="897"/>
      <c r="AH35" s="938"/>
    </row>
    <row r="36" spans="1:50" s="67" customFormat="1" ht="22.15" customHeight="1">
      <c r="A36" s="67">
        <v>36</v>
      </c>
      <c r="B36" s="932"/>
      <c r="C36" s="933"/>
      <c r="D36" s="933"/>
      <c r="E36" s="933"/>
      <c r="F36" s="933"/>
      <c r="G36" s="933"/>
      <c r="H36" s="933"/>
      <c r="I36" s="933"/>
      <c r="J36" s="933"/>
      <c r="K36" s="933"/>
      <c r="L36" s="934"/>
      <c r="M36" s="936"/>
      <c r="N36" s="933"/>
      <c r="O36" s="933"/>
      <c r="P36" s="933"/>
      <c r="Q36" s="933"/>
      <c r="R36" s="933"/>
      <c r="S36" s="933"/>
      <c r="T36" s="933"/>
      <c r="U36" s="933"/>
      <c r="V36" s="933"/>
      <c r="W36" s="934"/>
      <c r="X36" s="936"/>
      <c r="Y36" s="933"/>
      <c r="Z36" s="933"/>
      <c r="AA36" s="933"/>
      <c r="AB36" s="933"/>
      <c r="AC36" s="933"/>
      <c r="AD36" s="933"/>
      <c r="AE36" s="933"/>
      <c r="AF36" s="933"/>
      <c r="AG36" s="933"/>
      <c r="AH36" s="939"/>
    </row>
    <row r="37" spans="1:50" s="67" customFormat="1" ht="22.15" customHeight="1">
      <c r="A37" s="67">
        <v>37</v>
      </c>
      <c r="B37" s="940"/>
      <c r="C37" s="917"/>
      <c r="D37" s="917"/>
      <c r="E37" s="917"/>
      <c r="F37" s="917"/>
      <c r="G37" s="917"/>
      <c r="H37" s="917"/>
      <c r="I37" s="917"/>
      <c r="J37" s="917"/>
      <c r="K37" s="917"/>
      <c r="L37" s="920"/>
      <c r="M37" s="916"/>
      <c r="N37" s="917"/>
      <c r="O37" s="917"/>
      <c r="P37" s="917"/>
      <c r="Q37" s="917"/>
      <c r="R37" s="917"/>
      <c r="S37" s="917"/>
      <c r="T37" s="917"/>
      <c r="U37" s="917"/>
      <c r="V37" s="917"/>
      <c r="W37" s="920"/>
      <c r="X37" s="916"/>
      <c r="Y37" s="917"/>
      <c r="Z37" s="917"/>
      <c r="AA37" s="917"/>
      <c r="AB37" s="917"/>
      <c r="AC37" s="917"/>
      <c r="AD37" s="917"/>
      <c r="AE37" s="917"/>
      <c r="AF37" s="917"/>
      <c r="AG37" s="917"/>
      <c r="AH37" s="918"/>
    </row>
    <row r="38" spans="1:50" s="67" customFormat="1" ht="22.15" customHeight="1" thickBot="1">
      <c r="A38" s="67">
        <v>38</v>
      </c>
      <c r="B38" s="941" t="s">
        <v>8</v>
      </c>
      <c r="C38" s="919"/>
      <c r="D38" s="919"/>
      <c r="E38" s="919"/>
      <c r="F38" s="919"/>
      <c r="G38" s="919"/>
      <c r="H38" s="919"/>
      <c r="I38" s="919"/>
      <c r="J38" s="919"/>
      <c r="K38" s="919"/>
      <c r="L38" s="908"/>
      <c r="M38" s="907" t="s">
        <v>0</v>
      </c>
      <c r="N38" s="919"/>
      <c r="O38" s="919"/>
      <c r="P38" s="919"/>
      <c r="Q38" s="919"/>
      <c r="R38" s="919"/>
      <c r="S38" s="919"/>
      <c r="T38" s="919"/>
      <c r="U38" s="919"/>
      <c r="V38" s="919"/>
      <c r="W38" s="908"/>
      <c r="X38" s="907" t="s">
        <v>1</v>
      </c>
      <c r="Y38" s="919"/>
      <c r="Z38" s="919"/>
      <c r="AA38" s="919"/>
      <c r="AB38" s="919"/>
      <c r="AC38" s="919"/>
      <c r="AD38" s="919"/>
      <c r="AE38" s="919"/>
      <c r="AF38" s="919"/>
      <c r="AG38" s="919"/>
      <c r="AH38" s="942"/>
    </row>
    <row r="39" spans="1:50" ht="22.15" customHeight="1" thickBot="1">
      <c r="A39" s="67">
        <v>39</v>
      </c>
      <c r="B39" s="877" t="s">
        <v>99</v>
      </c>
      <c r="C39" s="877"/>
      <c r="D39" s="877"/>
      <c r="E39" s="877"/>
      <c r="F39" s="877"/>
      <c r="G39" s="877"/>
      <c r="H39" s="877"/>
      <c r="I39" s="877"/>
      <c r="J39" s="877"/>
      <c r="K39" s="877"/>
      <c r="L39" s="877"/>
      <c r="M39" s="877"/>
      <c r="N39" s="877"/>
      <c r="O39" s="877"/>
      <c r="P39" s="877"/>
      <c r="Q39" s="877"/>
      <c r="R39" s="877"/>
      <c r="S39" s="877"/>
      <c r="T39" s="877"/>
      <c r="U39" s="877"/>
      <c r="V39" s="877"/>
      <c r="W39" s="877"/>
      <c r="X39" s="877"/>
      <c r="Y39" s="877"/>
      <c r="Z39" s="877"/>
      <c r="AA39" s="877"/>
      <c r="AB39" s="877"/>
      <c r="AC39" s="877"/>
      <c r="AD39" s="877"/>
      <c r="AE39" s="877"/>
      <c r="AF39" s="877"/>
      <c r="AG39" s="877"/>
      <c r="AH39" s="877"/>
      <c r="AI39" s="67"/>
      <c r="AJ39" s="67"/>
      <c r="AK39" s="67"/>
      <c r="AL39" s="67"/>
      <c r="AM39" s="67"/>
      <c r="AN39" s="67"/>
      <c r="AO39" s="67"/>
      <c r="AP39" s="67"/>
      <c r="AQ39" s="67"/>
      <c r="AR39" s="67"/>
      <c r="AS39" s="67"/>
      <c r="AT39" s="67"/>
      <c r="AU39" s="67"/>
      <c r="AV39" s="67"/>
      <c r="AW39" s="67"/>
    </row>
    <row r="40" spans="1:50" ht="20.100000000000001" customHeight="1">
      <c r="A40" s="67"/>
      <c r="B40" s="878" t="s">
        <v>155</v>
      </c>
      <c r="C40" s="879"/>
      <c r="D40" s="879"/>
      <c r="E40" s="879"/>
      <c r="F40" s="879"/>
      <c r="G40" s="879"/>
      <c r="H40" s="884" t="s">
        <v>98</v>
      </c>
      <c r="I40" s="885"/>
      <c r="J40" s="885"/>
      <c r="K40" s="885"/>
      <c r="L40" s="885"/>
      <c r="M40" s="885"/>
      <c r="N40" s="885"/>
      <c r="O40" s="885"/>
      <c r="P40" s="885"/>
      <c r="Q40" s="885"/>
      <c r="R40" s="885"/>
      <c r="S40" s="885"/>
      <c r="T40" s="885"/>
      <c r="U40" s="885"/>
      <c r="V40" s="885"/>
      <c r="W40" s="886"/>
      <c r="X40" s="890" t="s">
        <v>115</v>
      </c>
      <c r="Y40" s="890"/>
      <c r="Z40" s="890"/>
      <c r="AA40" s="890"/>
      <c r="AB40" s="890"/>
      <c r="AC40" s="891" t="s">
        <v>111</v>
      </c>
      <c r="AD40" s="891"/>
      <c r="AE40" s="891"/>
      <c r="AF40" s="891"/>
      <c r="AG40" s="891"/>
      <c r="AH40" s="892"/>
      <c r="AI40" s="67"/>
      <c r="AJ40" s="67"/>
      <c r="AK40" s="67"/>
      <c r="AL40" s="67"/>
      <c r="AM40" s="67"/>
      <c r="AN40" s="67"/>
      <c r="AO40" s="67"/>
      <c r="AP40" s="67"/>
      <c r="AQ40" s="67"/>
      <c r="AR40" s="67"/>
      <c r="AS40" s="67"/>
      <c r="AT40" s="67"/>
      <c r="AU40" s="67"/>
      <c r="AV40" s="67"/>
      <c r="AW40" s="67"/>
    </row>
    <row r="41" spans="1:50" ht="19.899999999999999" customHeight="1">
      <c r="A41" s="67"/>
      <c r="B41" s="880"/>
      <c r="C41" s="881"/>
      <c r="D41" s="881"/>
      <c r="E41" s="881"/>
      <c r="F41" s="881"/>
      <c r="G41" s="881"/>
      <c r="H41" s="887"/>
      <c r="I41" s="888"/>
      <c r="J41" s="888"/>
      <c r="K41" s="888"/>
      <c r="L41" s="888"/>
      <c r="M41" s="888"/>
      <c r="N41" s="888"/>
      <c r="O41" s="888"/>
      <c r="P41" s="888"/>
      <c r="Q41" s="888"/>
      <c r="R41" s="888"/>
      <c r="S41" s="888"/>
      <c r="T41" s="888"/>
      <c r="U41" s="888"/>
      <c r="V41" s="888"/>
      <c r="W41" s="889"/>
      <c r="X41" s="893" t="s">
        <v>856</v>
      </c>
      <c r="Y41" s="893"/>
      <c r="Z41" s="893"/>
      <c r="AA41" s="893"/>
      <c r="AB41" s="893"/>
      <c r="AC41" s="894">
        <v>0</v>
      </c>
      <c r="AD41" s="894"/>
      <c r="AE41" s="894"/>
      <c r="AF41" s="894"/>
      <c r="AG41" s="894"/>
      <c r="AH41" s="895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</row>
    <row r="42" spans="1:50" ht="19.899999999999999" customHeight="1">
      <c r="A42" s="67"/>
      <c r="B42" s="880"/>
      <c r="C42" s="881"/>
      <c r="D42" s="881"/>
      <c r="E42" s="881"/>
      <c r="F42" s="881"/>
      <c r="G42" s="881"/>
      <c r="H42" s="896" t="s">
        <v>285</v>
      </c>
      <c r="I42" s="897"/>
      <c r="J42" s="897"/>
      <c r="K42" s="897"/>
      <c r="L42" s="897"/>
      <c r="M42" s="897"/>
      <c r="N42" s="897"/>
      <c r="O42" s="897"/>
      <c r="P42" s="897"/>
      <c r="Q42" s="897"/>
      <c r="R42" s="897"/>
      <c r="S42" s="897"/>
      <c r="T42" s="897"/>
      <c r="U42" s="897"/>
      <c r="V42" s="897"/>
      <c r="W42" s="898"/>
      <c r="X42" s="893" t="s">
        <v>857</v>
      </c>
      <c r="Y42" s="893"/>
      <c r="Z42" s="893"/>
      <c r="AA42" s="893"/>
      <c r="AB42" s="893"/>
      <c r="AC42" s="902">
        <v>42991</v>
      </c>
      <c r="AD42" s="902"/>
      <c r="AE42" s="902"/>
      <c r="AF42" s="902"/>
      <c r="AG42" s="902"/>
      <c r="AH42" s="903"/>
      <c r="AI42" s="67"/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  <c r="AW42" s="67"/>
    </row>
    <row r="43" spans="1:50" ht="20.100000000000001" customHeight="1" thickBot="1">
      <c r="A43" s="67"/>
      <c r="B43" s="882"/>
      <c r="C43" s="883"/>
      <c r="D43" s="883"/>
      <c r="E43" s="883"/>
      <c r="F43" s="883"/>
      <c r="G43" s="883"/>
      <c r="H43" s="899"/>
      <c r="I43" s="900"/>
      <c r="J43" s="900"/>
      <c r="K43" s="900"/>
      <c r="L43" s="900"/>
      <c r="M43" s="900"/>
      <c r="N43" s="900"/>
      <c r="O43" s="900"/>
      <c r="P43" s="900"/>
      <c r="Q43" s="900"/>
      <c r="R43" s="900"/>
      <c r="S43" s="900"/>
      <c r="T43" s="900"/>
      <c r="U43" s="900"/>
      <c r="V43" s="900"/>
      <c r="W43" s="901"/>
      <c r="X43" s="904" t="s">
        <v>858</v>
      </c>
      <c r="Y43" s="904"/>
      <c r="Z43" s="904"/>
      <c r="AA43" s="904"/>
      <c r="AB43" s="904"/>
      <c r="AC43" s="905">
        <v>2</v>
      </c>
      <c r="AD43" s="906"/>
      <c r="AE43" s="907" t="s">
        <v>860</v>
      </c>
      <c r="AF43" s="908"/>
      <c r="AG43" s="905">
        <v>5</v>
      </c>
      <c r="AH43" s="909"/>
      <c r="AI43" s="67"/>
      <c r="AJ43" s="67"/>
      <c r="AK43" s="67"/>
      <c r="AL43" s="67"/>
      <c r="AM43" s="67"/>
      <c r="AN43" s="67"/>
      <c r="AO43" s="67"/>
      <c r="AP43" s="67"/>
      <c r="AQ43" s="67"/>
      <c r="AR43" s="67"/>
      <c r="AS43" s="67"/>
      <c r="AT43" s="67"/>
      <c r="AU43" s="67"/>
      <c r="AV43" s="67"/>
      <c r="AW43" s="67"/>
    </row>
    <row r="44" spans="1:50" ht="22.15" customHeight="1">
      <c r="A44" s="67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7"/>
      <c r="AJ44" s="67"/>
      <c r="AK44" s="67"/>
      <c r="AL44" s="67"/>
      <c r="AM44" s="67"/>
      <c r="AN44" s="67"/>
      <c r="AO44" s="67"/>
      <c r="AP44" s="67"/>
      <c r="AQ44" s="67"/>
      <c r="AR44" s="67"/>
      <c r="AS44" s="67"/>
      <c r="AT44" s="67"/>
      <c r="AU44" s="67"/>
      <c r="AV44" s="67"/>
      <c r="AW44" s="67"/>
    </row>
    <row r="45" spans="1:50" ht="22.15" customHeight="1">
      <c r="A45" s="67"/>
      <c r="B45" s="67"/>
      <c r="C45" s="73" t="s">
        <v>862</v>
      </c>
      <c r="D45" s="67"/>
      <c r="E45" s="67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67"/>
      <c r="AI45" s="67"/>
      <c r="AJ45" s="67"/>
      <c r="AK45" s="67"/>
      <c r="AL45" s="67"/>
      <c r="AM45" s="67"/>
      <c r="AN45" s="67"/>
      <c r="AO45" s="67"/>
      <c r="AP45" s="67"/>
      <c r="AQ45" s="67"/>
      <c r="AR45" s="67"/>
      <c r="AS45" s="67"/>
      <c r="AT45" s="67"/>
      <c r="AU45" s="67"/>
      <c r="AV45" s="67"/>
      <c r="AW45" s="67"/>
      <c r="AX45" s="70"/>
    </row>
    <row r="46" spans="1:50" ht="22.15" customHeight="1">
      <c r="A46" s="67"/>
      <c r="B46" s="67"/>
      <c r="D46" s="75" t="s">
        <v>863</v>
      </c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67"/>
      <c r="AI46" s="67"/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  <c r="AV46" s="67"/>
      <c r="AW46" s="67"/>
    </row>
    <row r="47" spans="1:50" s="67" customFormat="1" ht="22.15" customHeight="1">
      <c r="C47" s="74"/>
      <c r="D47" s="74"/>
      <c r="E47" s="74" t="s">
        <v>864</v>
      </c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</row>
    <row r="48" spans="1:50" s="67" customFormat="1" ht="22.15" customHeight="1">
      <c r="B48" s="74"/>
      <c r="C48" s="74"/>
      <c r="D48" s="74"/>
      <c r="E48" s="74" t="s">
        <v>865</v>
      </c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</row>
    <row r="49" spans="1:49" s="67" customFormat="1" ht="22.15" customHeight="1">
      <c r="B49" s="74"/>
      <c r="C49" s="74"/>
      <c r="D49" s="74"/>
      <c r="E49" s="74"/>
      <c r="F49" s="74" t="s">
        <v>866</v>
      </c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</row>
    <row r="50" spans="1:49" s="67" customFormat="1" ht="22.15" customHeight="1">
      <c r="B50" s="74"/>
      <c r="C50" s="74"/>
      <c r="D50" s="74"/>
      <c r="E50" s="74" t="s">
        <v>867</v>
      </c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</row>
    <row r="51" spans="1:49" ht="22.15" customHeight="1">
      <c r="A51" s="67"/>
      <c r="B51" s="67"/>
      <c r="D51" s="76" t="s">
        <v>868</v>
      </c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7"/>
      <c r="AB51" s="67"/>
      <c r="AC51" s="67"/>
      <c r="AD51" s="67"/>
      <c r="AE51" s="67"/>
      <c r="AF51" s="67"/>
      <c r="AG51" s="67"/>
      <c r="AH51" s="67"/>
      <c r="AI51" s="67"/>
      <c r="AJ51" s="67"/>
      <c r="AK51" s="67"/>
      <c r="AL51" s="67"/>
      <c r="AM51" s="67"/>
      <c r="AN51" s="67"/>
      <c r="AO51" s="67"/>
      <c r="AP51" s="67"/>
      <c r="AQ51" s="67"/>
      <c r="AR51" s="67"/>
      <c r="AS51" s="67"/>
      <c r="AT51" s="67"/>
      <c r="AU51" s="67"/>
      <c r="AV51" s="67"/>
      <c r="AW51" s="67"/>
    </row>
    <row r="52" spans="1:49" ht="22.15" customHeight="1">
      <c r="A52" s="67"/>
      <c r="B52" s="67"/>
      <c r="C52" s="67"/>
      <c r="E52" s="68" t="s">
        <v>869</v>
      </c>
      <c r="F52" s="74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67"/>
      <c r="AI52" s="67"/>
      <c r="AJ52" s="67"/>
      <c r="AK52" s="67"/>
      <c r="AL52" s="67"/>
      <c r="AM52" s="67"/>
      <c r="AN52" s="67"/>
      <c r="AO52" s="67"/>
      <c r="AP52" s="67"/>
      <c r="AQ52" s="67"/>
      <c r="AR52" s="67"/>
      <c r="AS52" s="67"/>
      <c r="AT52" s="67"/>
      <c r="AU52" s="67"/>
      <c r="AV52" s="67"/>
      <c r="AW52" s="67"/>
    </row>
    <row r="53" spans="1:49" ht="22.15" customHeight="1">
      <c r="A53" s="67"/>
      <c r="B53" s="67"/>
      <c r="E53" s="68" t="s">
        <v>870</v>
      </c>
      <c r="F53" s="74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67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  <c r="AV53" s="67"/>
      <c r="AW53" s="67"/>
    </row>
    <row r="54" spans="1:49" ht="22.15" customHeight="1">
      <c r="A54" s="67"/>
      <c r="B54" s="71"/>
      <c r="F54" s="74"/>
      <c r="G54" s="77"/>
      <c r="H54" s="77" t="s">
        <v>1054</v>
      </c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1"/>
      <c r="AI54" s="67"/>
      <c r="AJ54" s="67"/>
      <c r="AK54" s="67"/>
      <c r="AL54" s="67"/>
      <c r="AM54" s="67"/>
      <c r="AN54" s="67"/>
      <c r="AO54" s="67"/>
      <c r="AP54" s="67"/>
      <c r="AQ54" s="67"/>
      <c r="AR54" s="67"/>
      <c r="AS54" s="67"/>
      <c r="AT54" s="67"/>
      <c r="AU54" s="67"/>
      <c r="AV54" s="67"/>
      <c r="AW54" s="67"/>
    </row>
    <row r="55" spans="1:49" ht="22.15" customHeight="1">
      <c r="A55" s="67"/>
      <c r="B55" s="67"/>
      <c r="D55" s="76" t="s">
        <v>871</v>
      </c>
      <c r="F55" s="74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67"/>
      <c r="AI55" s="67"/>
      <c r="AJ55" s="67"/>
      <c r="AK55" s="67"/>
      <c r="AL55" s="67"/>
      <c r="AM55" s="67"/>
      <c r="AN55" s="67"/>
      <c r="AO55" s="67"/>
      <c r="AP55" s="67"/>
      <c r="AQ55" s="67"/>
      <c r="AR55" s="67"/>
      <c r="AS55" s="67"/>
      <c r="AT55" s="67"/>
      <c r="AU55" s="67"/>
      <c r="AV55" s="67"/>
      <c r="AW55" s="67"/>
    </row>
    <row r="56" spans="1:49" ht="22.15" customHeight="1">
      <c r="A56" s="67"/>
      <c r="B56" s="67"/>
      <c r="E56" s="68" t="s">
        <v>872</v>
      </c>
      <c r="F56" s="74"/>
      <c r="G56" s="74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78"/>
      <c r="AD56" s="78"/>
      <c r="AE56" s="78"/>
      <c r="AF56" s="78"/>
      <c r="AG56" s="67"/>
      <c r="AH56" s="67"/>
      <c r="AI56" s="67"/>
      <c r="AJ56" s="67"/>
      <c r="AK56" s="67"/>
      <c r="AL56" s="67"/>
      <c r="AM56" s="67"/>
      <c r="AN56" s="67"/>
      <c r="AO56" s="67"/>
      <c r="AP56" s="67"/>
      <c r="AQ56" s="67"/>
      <c r="AR56" s="67"/>
      <c r="AS56" s="67"/>
      <c r="AT56" s="67"/>
      <c r="AU56" s="67"/>
      <c r="AV56" s="67"/>
      <c r="AW56" s="67"/>
    </row>
    <row r="57" spans="1:49" ht="22.15" customHeight="1">
      <c r="A57" s="67"/>
      <c r="B57" s="67"/>
      <c r="E57" s="68" t="s">
        <v>1055</v>
      </c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8"/>
      <c r="AD57" s="78"/>
      <c r="AE57" s="78"/>
      <c r="AF57" s="78"/>
      <c r="AG57" s="78"/>
      <c r="AH57" s="67"/>
      <c r="AI57" s="67"/>
      <c r="AJ57" s="67"/>
      <c r="AK57" s="67"/>
      <c r="AL57" s="67"/>
      <c r="AM57" s="67"/>
      <c r="AN57" s="67"/>
      <c r="AO57" s="67"/>
      <c r="AP57" s="67"/>
      <c r="AQ57" s="67"/>
      <c r="AR57" s="67"/>
      <c r="AS57" s="67"/>
      <c r="AT57" s="67"/>
      <c r="AU57" s="67"/>
      <c r="AV57" s="67"/>
      <c r="AW57" s="67"/>
    </row>
    <row r="58" spans="1:49" ht="22.15" customHeight="1">
      <c r="A58" s="67"/>
      <c r="B58" s="67"/>
      <c r="E58" s="68" t="s">
        <v>873</v>
      </c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8"/>
      <c r="AD58" s="78"/>
      <c r="AE58" s="78"/>
      <c r="AF58" s="78"/>
      <c r="AG58" s="78"/>
      <c r="AH58" s="67"/>
      <c r="AI58" s="67"/>
      <c r="AJ58" s="67"/>
      <c r="AK58" s="67"/>
      <c r="AL58" s="67"/>
      <c r="AM58" s="67"/>
      <c r="AN58" s="67"/>
      <c r="AO58" s="67"/>
      <c r="AP58" s="67"/>
      <c r="AQ58" s="67"/>
      <c r="AR58" s="67"/>
      <c r="AS58" s="67"/>
      <c r="AT58" s="67"/>
      <c r="AU58" s="67"/>
      <c r="AV58" s="67"/>
      <c r="AW58" s="67"/>
    </row>
    <row r="59" spans="1:49" ht="22.15" customHeight="1">
      <c r="A59" s="67"/>
      <c r="B59" s="67"/>
      <c r="E59" s="68" t="s">
        <v>874</v>
      </c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8"/>
      <c r="AD59" s="78"/>
      <c r="AE59" s="78"/>
      <c r="AF59" s="78"/>
      <c r="AG59" s="78"/>
      <c r="AH59" s="67"/>
      <c r="AI59" s="67"/>
      <c r="AJ59" s="67"/>
      <c r="AK59" s="67"/>
      <c r="AL59" s="67"/>
      <c r="AM59" s="67"/>
      <c r="AN59" s="67"/>
      <c r="AO59" s="67"/>
      <c r="AP59" s="67"/>
      <c r="AQ59" s="67"/>
      <c r="AR59" s="67"/>
      <c r="AS59" s="67"/>
      <c r="AT59" s="67"/>
      <c r="AU59" s="67"/>
      <c r="AV59" s="67"/>
      <c r="AW59" s="67"/>
    </row>
    <row r="60" spans="1:49" ht="22.15" customHeight="1">
      <c r="A60" s="67"/>
      <c r="B60" s="67"/>
      <c r="D60" s="75" t="s">
        <v>875</v>
      </c>
      <c r="F60" s="74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4"/>
      <c r="Y60" s="74"/>
      <c r="Z60" s="74"/>
      <c r="AA60" s="74"/>
      <c r="AB60" s="74"/>
      <c r="AC60" s="78"/>
      <c r="AD60" s="78"/>
      <c r="AE60" s="78"/>
      <c r="AF60" s="78"/>
      <c r="AG60" s="78"/>
      <c r="AH60" s="67"/>
      <c r="AI60" s="67"/>
      <c r="AJ60" s="67"/>
      <c r="AK60" s="67"/>
      <c r="AL60" s="67"/>
      <c r="AM60" s="67"/>
      <c r="AN60" s="67"/>
      <c r="AO60" s="67"/>
      <c r="AP60" s="67"/>
      <c r="AQ60" s="67"/>
      <c r="AR60" s="67"/>
      <c r="AS60" s="67"/>
      <c r="AT60" s="67"/>
      <c r="AU60" s="67"/>
      <c r="AV60" s="67"/>
      <c r="AW60" s="67"/>
    </row>
    <row r="61" spans="1:49" ht="22.15" customHeight="1">
      <c r="A61" s="67"/>
      <c r="B61" s="67"/>
      <c r="E61" s="68" t="s">
        <v>1056</v>
      </c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  <c r="AB61" s="74"/>
      <c r="AC61" s="78"/>
      <c r="AD61" s="78"/>
      <c r="AE61" s="78"/>
      <c r="AF61" s="78"/>
      <c r="AG61" s="78"/>
      <c r="AH61" s="67"/>
      <c r="AI61" s="67"/>
      <c r="AJ61" s="67"/>
      <c r="AK61" s="67"/>
      <c r="AL61" s="67"/>
      <c r="AM61" s="67"/>
      <c r="AN61" s="67"/>
      <c r="AO61" s="67"/>
      <c r="AP61" s="67"/>
      <c r="AQ61" s="67"/>
      <c r="AR61" s="67"/>
      <c r="AS61" s="67"/>
      <c r="AT61" s="67"/>
      <c r="AU61" s="67"/>
      <c r="AV61" s="67"/>
      <c r="AW61" s="67"/>
    </row>
    <row r="62" spans="1:49" ht="22.15" customHeight="1">
      <c r="A62" s="67"/>
      <c r="B62" s="67"/>
      <c r="E62" s="68" t="s">
        <v>876</v>
      </c>
      <c r="F62" s="74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4"/>
      <c r="Y62" s="74"/>
      <c r="Z62" s="74"/>
      <c r="AA62" s="74"/>
      <c r="AB62" s="74"/>
      <c r="AC62" s="78"/>
      <c r="AD62" s="78"/>
      <c r="AE62" s="78"/>
      <c r="AF62" s="78"/>
      <c r="AG62" s="78"/>
      <c r="AH62" s="67"/>
      <c r="AI62" s="67"/>
      <c r="AJ62" s="67"/>
      <c r="AK62" s="67"/>
      <c r="AL62" s="67"/>
      <c r="AM62" s="67"/>
      <c r="AN62" s="67"/>
      <c r="AO62" s="67"/>
      <c r="AP62" s="67"/>
      <c r="AQ62" s="67"/>
      <c r="AR62" s="67"/>
      <c r="AS62" s="67"/>
      <c r="AT62" s="67"/>
      <c r="AU62" s="67"/>
      <c r="AV62" s="67"/>
      <c r="AW62" s="67"/>
    </row>
    <row r="63" spans="1:49" ht="22.15" customHeight="1">
      <c r="A63" s="67"/>
      <c r="B63" s="67"/>
      <c r="C63" s="67"/>
      <c r="D63" s="75" t="s">
        <v>877</v>
      </c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8"/>
      <c r="AD63" s="78"/>
      <c r="AE63" s="78"/>
      <c r="AF63" s="78"/>
      <c r="AG63" s="78"/>
      <c r="AH63" s="67"/>
      <c r="AI63" s="67"/>
      <c r="AJ63" s="67"/>
      <c r="AK63" s="67"/>
      <c r="AL63" s="67"/>
      <c r="AM63" s="67"/>
      <c r="AN63" s="67"/>
      <c r="AO63" s="67"/>
      <c r="AP63" s="67"/>
      <c r="AQ63" s="67"/>
      <c r="AR63" s="67"/>
      <c r="AS63" s="67"/>
      <c r="AT63" s="67"/>
      <c r="AU63" s="67"/>
      <c r="AV63" s="67"/>
      <c r="AW63" s="67"/>
    </row>
    <row r="64" spans="1:49" ht="22.15" customHeight="1">
      <c r="A64" s="67"/>
      <c r="B64" s="67"/>
      <c r="C64" s="67"/>
      <c r="E64" s="80" t="s">
        <v>878</v>
      </c>
      <c r="F64" s="74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4"/>
      <c r="Y64" s="74"/>
      <c r="Z64" s="74"/>
      <c r="AA64" s="74"/>
      <c r="AB64" s="74"/>
      <c r="AC64" s="78"/>
      <c r="AD64" s="78"/>
      <c r="AE64" s="78"/>
      <c r="AF64" s="78"/>
      <c r="AG64" s="78"/>
      <c r="AH64" s="67"/>
      <c r="AI64" s="67"/>
      <c r="AJ64" s="67"/>
      <c r="AK64" s="67"/>
      <c r="AL64" s="67"/>
      <c r="AM64" s="67"/>
      <c r="AN64" s="67"/>
      <c r="AO64" s="67"/>
      <c r="AP64" s="67"/>
      <c r="AQ64" s="67"/>
      <c r="AR64" s="67"/>
      <c r="AS64" s="67"/>
      <c r="AT64" s="67"/>
      <c r="AU64" s="67"/>
      <c r="AV64" s="67"/>
      <c r="AW64" s="67"/>
    </row>
    <row r="65" spans="1:49" s="67" customFormat="1" ht="22.15" customHeight="1">
      <c r="B65" s="81"/>
      <c r="C65" s="81"/>
      <c r="D65" s="81"/>
      <c r="E65" s="78" t="s">
        <v>879</v>
      </c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  <c r="AA65" s="81"/>
      <c r="AB65" s="81"/>
      <c r="AC65" s="81"/>
      <c r="AD65" s="81"/>
      <c r="AE65" s="81"/>
      <c r="AF65" s="81"/>
      <c r="AG65" s="81"/>
      <c r="AH65" s="81"/>
    </row>
    <row r="66" spans="1:49" ht="22.15" customHeight="1">
      <c r="A66" s="67"/>
      <c r="B66" s="67"/>
      <c r="C66" s="67"/>
      <c r="E66" s="82" t="s">
        <v>880</v>
      </c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  <c r="AB66" s="74"/>
      <c r="AC66" s="78"/>
      <c r="AD66" s="78"/>
      <c r="AE66" s="78"/>
      <c r="AF66" s="78"/>
      <c r="AG66" s="78"/>
      <c r="AH66" s="67"/>
      <c r="AI66" s="67"/>
      <c r="AJ66" s="67"/>
      <c r="AK66" s="67"/>
      <c r="AL66" s="67"/>
      <c r="AM66" s="67"/>
      <c r="AN66" s="67"/>
      <c r="AO66" s="67"/>
      <c r="AP66" s="67"/>
      <c r="AQ66" s="67"/>
      <c r="AR66" s="67"/>
      <c r="AS66" s="67"/>
      <c r="AT66" s="67"/>
      <c r="AU66" s="67"/>
      <c r="AV66" s="67"/>
      <c r="AW66" s="67"/>
    </row>
    <row r="67" spans="1:49" ht="22.15" customHeight="1">
      <c r="A67" s="67"/>
      <c r="B67" s="67"/>
      <c r="C67" s="67"/>
      <c r="D67" s="75" t="s">
        <v>881</v>
      </c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67"/>
    </row>
    <row r="68" spans="1:49" ht="22.15" customHeight="1">
      <c r="A68" s="67"/>
      <c r="B68" s="67"/>
      <c r="C68" s="67"/>
      <c r="E68" s="68" t="s">
        <v>882</v>
      </c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67"/>
      <c r="AI68" s="67"/>
      <c r="AJ68" s="67"/>
      <c r="AK68" s="67"/>
      <c r="AL68" s="67"/>
      <c r="AM68" s="67"/>
      <c r="AN68" s="67"/>
      <c r="AO68" s="67"/>
      <c r="AP68" s="67"/>
      <c r="AQ68" s="67"/>
      <c r="AR68" s="67"/>
      <c r="AS68" s="67"/>
      <c r="AT68" s="67"/>
      <c r="AU68" s="67"/>
      <c r="AV68" s="67"/>
      <c r="AW68" s="67"/>
    </row>
    <row r="69" spans="1:49" ht="22.15" customHeight="1">
      <c r="A69" s="67"/>
      <c r="B69" s="67"/>
      <c r="C69" s="67"/>
      <c r="D69" s="75" t="s">
        <v>883</v>
      </c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67"/>
      <c r="AI69" s="67"/>
      <c r="AJ69" s="67"/>
      <c r="AK69" s="67"/>
      <c r="AL69" s="67"/>
      <c r="AM69" s="67"/>
      <c r="AN69" s="67"/>
      <c r="AO69" s="67"/>
      <c r="AP69" s="67"/>
      <c r="AQ69" s="67"/>
      <c r="AR69" s="67"/>
      <c r="AS69" s="67"/>
      <c r="AT69" s="67"/>
      <c r="AU69" s="67"/>
      <c r="AV69" s="67"/>
      <c r="AW69" s="67"/>
    </row>
    <row r="70" spans="1:49" ht="22.15" customHeight="1">
      <c r="A70" s="67"/>
      <c r="B70" s="67"/>
      <c r="C70" s="67"/>
      <c r="E70" s="68" t="s">
        <v>884</v>
      </c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  <c r="AD70" s="74"/>
      <c r="AE70" s="74"/>
      <c r="AF70" s="74"/>
      <c r="AG70" s="74"/>
      <c r="AH70" s="67"/>
      <c r="AI70" s="67"/>
      <c r="AJ70" s="67"/>
      <c r="AK70" s="67"/>
      <c r="AL70" s="67"/>
      <c r="AM70" s="67"/>
      <c r="AN70" s="67"/>
      <c r="AO70" s="67"/>
      <c r="AP70" s="67"/>
      <c r="AQ70" s="67"/>
      <c r="AR70" s="67"/>
      <c r="AS70" s="67"/>
      <c r="AT70" s="67"/>
      <c r="AU70" s="67"/>
      <c r="AV70" s="67"/>
      <c r="AW70" s="67"/>
    </row>
    <row r="71" spans="1:49" ht="22.15" customHeight="1">
      <c r="A71" s="67"/>
      <c r="B71" s="67"/>
      <c r="C71" s="67"/>
      <c r="D71" s="75" t="s">
        <v>885</v>
      </c>
      <c r="F71" s="74"/>
      <c r="G71" s="79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8"/>
      <c r="AD71" s="78"/>
      <c r="AE71" s="78"/>
      <c r="AF71" s="78"/>
      <c r="AG71" s="78"/>
      <c r="AH71" s="67"/>
      <c r="AI71" s="67"/>
      <c r="AJ71" s="67"/>
      <c r="AK71" s="67"/>
      <c r="AL71" s="67"/>
      <c r="AM71" s="67"/>
      <c r="AN71" s="67"/>
      <c r="AO71" s="67"/>
      <c r="AP71" s="67"/>
      <c r="AQ71" s="67"/>
      <c r="AR71" s="67"/>
      <c r="AS71" s="67"/>
      <c r="AT71" s="67"/>
      <c r="AU71" s="67"/>
      <c r="AV71" s="67"/>
      <c r="AW71" s="67"/>
    </row>
    <row r="72" spans="1:49" ht="22.15" customHeight="1">
      <c r="A72" s="67"/>
      <c r="B72" s="67"/>
      <c r="C72" s="67"/>
      <c r="E72" s="68" t="s">
        <v>886</v>
      </c>
      <c r="F72" s="67"/>
      <c r="G72" s="67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67"/>
      <c r="AD72" s="67"/>
      <c r="AE72" s="67"/>
      <c r="AF72" s="67"/>
      <c r="AG72" s="67"/>
      <c r="AH72" s="67"/>
    </row>
    <row r="73" spans="1:49" ht="22.15" customHeight="1">
      <c r="A73" s="67"/>
      <c r="B73" s="67"/>
      <c r="C73" s="67"/>
      <c r="D73" s="75" t="s">
        <v>523</v>
      </c>
      <c r="F73" s="67"/>
      <c r="G73" s="67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  <c r="AA73" s="83"/>
      <c r="AB73" s="83"/>
      <c r="AC73" s="67"/>
      <c r="AD73" s="67"/>
      <c r="AE73" s="67"/>
      <c r="AF73" s="67"/>
      <c r="AG73" s="67"/>
      <c r="AH73" s="67"/>
    </row>
    <row r="74" spans="1:49" ht="22.15" customHeight="1">
      <c r="A74" s="67"/>
      <c r="B74" s="67"/>
      <c r="C74" s="67"/>
      <c r="E74" s="68" t="s">
        <v>887</v>
      </c>
      <c r="F74" s="67"/>
      <c r="G74" s="67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  <c r="AA74" s="83"/>
      <c r="AB74" s="83"/>
      <c r="AC74" s="67"/>
      <c r="AD74" s="67"/>
      <c r="AE74" s="67"/>
      <c r="AF74" s="67"/>
      <c r="AG74" s="67"/>
      <c r="AH74" s="67"/>
    </row>
    <row r="75" spans="1:49" ht="22.15" customHeight="1">
      <c r="A75" s="67"/>
      <c r="B75" s="67"/>
      <c r="C75" s="67"/>
      <c r="E75" s="68" t="s">
        <v>888</v>
      </c>
      <c r="F75" s="67"/>
      <c r="G75" s="67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  <c r="AA75" s="83"/>
      <c r="AB75" s="83"/>
      <c r="AC75" s="67"/>
      <c r="AD75" s="67"/>
      <c r="AE75" s="67"/>
      <c r="AF75" s="67"/>
      <c r="AG75" s="67"/>
      <c r="AH75" s="67"/>
    </row>
    <row r="76" spans="1:49" ht="22.15" customHeight="1">
      <c r="A76" s="67"/>
      <c r="B76" s="67"/>
      <c r="C76" s="67"/>
      <c r="E76" s="67" t="s">
        <v>889</v>
      </c>
      <c r="F76" s="67"/>
      <c r="G76" s="67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  <c r="AA76" s="83"/>
      <c r="AB76" s="83"/>
      <c r="AC76" s="67"/>
      <c r="AD76" s="67"/>
      <c r="AE76" s="67"/>
      <c r="AF76" s="67"/>
      <c r="AG76" s="67"/>
      <c r="AH76" s="67"/>
    </row>
    <row r="77" spans="1:49" s="67" customFormat="1" ht="22.15" customHeight="1" thickBot="1">
      <c r="B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/>
      <c r="AC77" s="74"/>
      <c r="AD77" s="74"/>
      <c r="AE77" s="74"/>
      <c r="AF77" s="74"/>
      <c r="AG77" s="74"/>
      <c r="AH77" s="74"/>
    </row>
    <row r="78" spans="1:49" ht="22.15" customHeight="1" thickBot="1">
      <c r="A78" s="67"/>
      <c r="B78" s="877" t="s">
        <v>98</v>
      </c>
      <c r="C78" s="877"/>
      <c r="D78" s="877"/>
      <c r="E78" s="877"/>
      <c r="F78" s="877"/>
      <c r="G78" s="877"/>
      <c r="H78" s="877"/>
      <c r="I78" s="877"/>
      <c r="J78" s="877"/>
      <c r="K78" s="877"/>
      <c r="L78" s="877"/>
      <c r="M78" s="877"/>
      <c r="N78" s="877"/>
      <c r="O78" s="877"/>
      <c r="P78" s="877"/>
      <c r="Q78" s="877"/>
      <c r="R78" s="877"/>
      <c r="S78" s="877"/>
      <c r="T78" s="877"/>
      <c r="U78" s="877"/>
      <c r="V78" s="877"/>
      <c r="W78" s="877"/>
      <c r="X78" s="877"/>
      <c r="Y78" s="877"/>
      <c r="Z78" s="877"/>
      <c r="AA78" s="877"/>
      <c r="AB78" s="877"/>
      <c r="AC78" s="877"/>
      <c r="AD78" s="877"/>
      <c r="AE78" s="877"/>
      <c r="AF78" s="877"/>
      <c r="AG78" s="877"/>
      <c r="AH78" s="877"/>
      <c r="AI78" s="67"/>
      <c r="AJ78" s="67"/>
      <c r="AK78" s="67"/>
      <c r="AL78" s="67"/>
      <c r="AM78" s="67"/>
      <c r="AN78" s="67"/>
      <c r="AO78" s="67"/>
      <c r="AP78" s="67"/>
      <c r="AQ78" s="67"/>
      <c r="AR78" s="67"/>
      <c r="AS78" s="67"/>
      <c r="AT78" s="67"/>
      <c r="AU78" s="67"/>
      <c r="AV78" s="67"/>
      <c r="AW78" s="67"/>
    </row>
    <row r="79" spans="1:49" ht="20.100000000000001" customHeight="1">
      <c r="A79" s="67"/>
      <c r="B79" s="878" t="s">
        <v>890</v>
      </c>
      <c r="C79" s="879"/>
      <c r="D79" s="879"/>
      <c r="E79" s="879"/>
      <c r="F79" s="879"/>
      <c r="G79" s="879"/>
      <c r="H79" s="884" t="s">
        <v>98</v>
      </c>
      <c r="I79" s="885"/>
      <c r="J79" s="885"/>
      <c r="K79" s="885"/>
      <c r="L79" s="885"/>
      <c r="M79" s="885"/>
      <c r="N79" s="885"/>
      <c r="O79" s="885"/>
      <c r="P79" s="885"/>
      <c r="Q79" s="885"/>
      <c r="R79" s="885"/>
      <c r="S79" s="885"/>
      <c r="T79" s="885"/>
      <c r="U79" s="885"/>
      <c r="V79" s="885"/>
      <c r="W79" s="886"/>
      <c r="X79" s="890" t="s">
        <v>115</v>
      </c>
      <c r="Y79" s="890"/>
      <c r="Z79" s="890"/>
      <c r="AA79" s="890"/>
      <c r="AB79" s="890"/>
      <c r="AC79" s="891" t="s">
        <v>111</v>
      </c>
      <c r="AD79" s="891"/>
      <c r="AE79" s="891"/>
      <c r="AF79" s="891"/>
      <c r="AG79" s="891"/>
      <c r="AH79" s="892"/>
      <c r="AI79" s="67"/>
      <c r="AJ79" s="67"/>
      <c r="AK79" s="67"/>
      <c r="AL79" s="67"/>
      <c r="AM79" s="67"/>
      <c r="AN79" s="67"/>
      <c r="AO79" s="67"/>
      <c r="AP79" s="67"/>
      <c r="AQ79" s="67"/>
      <c r="AR79" s="67"/>
      <c r="AS79" s="67"/>
      <c r="AT79" s="67"/>
      <c r="AU79" s="67"/>
      <c r="AV79" s="67"/>
      <c r="AW79" s="67"/>
    </row>
    <row r="80" spans="1:49" ht="19.899999999999999" customHeight="1">
      <c r="A80" s="67"/>
      <c r="B80" s="880"/>
      <c r="C80" s="881"/>
      <c r="D80" s="881"/>
      <c r="E80" s="881"/>
      <c r="F80" s="881"/>
      <c r="G80" s="881"/>
      <c r="H80" s="887"/>
      <c r="I80" s="888"/>
      <c r="J80" s="888"/>
      <c r="K80" s="888"/>
      <c r="L80" s="888"/>
      <c r="M80" s="888"/>
      <c r="N80" s="888"/>
      <c r="O80" s="888"/>
      <c r="P80" s="888"/>
      <c r="Q80" s="888"/>
      <c r="R80" s="888"/>
      <c r="S80" s="888"/>
      <c r="T80" s="888"/>
      <c r="U80" s="888"/>
      <c r="V80" s="888"/>
      <c r="W80" s="889"/>
      <c r="X80" s="893" t="s">
        <v>891</v>
      </c>
      <c r="Y80" s="893"/>
      <c r="Z80" s="893"/>
      <c r="AA80" s="893"/>
      <c r="AB80" s="893"/>
      <c r="AC80" s="894">
        <v>0</v>
      </c>
      <c r="AD80" s="894"/>
      <c r="AE80" s="894"/>
      <c r="AF80" s="894"/>
      <c r="AG80" s="894"/>
      <c r="AH80" s="895"/>
      <c r="AI80" s="67"/>
      <c r="AJ80" s="67"/>
      <c r="AK80" s="67"/>
      <c r="AL80" s="67"/>
      <c r="AM80" s="67"/>
      <c r="AN80" s="67"/>
      <c r="AO80" s="67"/>
      <c r="AP80" s="67"/>
      <c r="AQ80" s="67"/>
      <c r="AR80" s="67"/>
      <c r="AS80" s="67"/>
      <c r="AT80" s="67"/>
      <c r="AU80" s="67"/>
      <c r="AV80" s="67"/>
      <c r="AW80" s="67"/>
    </row>
    <row r="81" spans="1:50" ht="19.899999999999999" customHeight="1">
      <c r="A81" s="67"/>
      <c r="B81" s="880"/>
      <c r="C81" s="881"/>
      <c r="D81" s="881"/>
      <c r="E81" s="881"/>
      <c r="F81" s="881"/>
      <c r="G81" s="881"/>
      <c r="H81" s="896" t="s">
        <v>285</v>
      </c>
      <c r="I81" s="897"/>
      <c r="J81" s="897"/>
      <c r="K81" s="897"/>
      <c r="L81" s="897"/>
      <c r="M81" s="897"/>
      <c r="N81" s="897"/>
      <c r="O81" s="897"/>
      <c r="P81" s="897"/>
      <c r="Q81" s="897"/>
      <c r="R81" s="897"/>
      <c r="S81" s="897"/>
      <c r="T81" s="897"/>
      <c r="U81" s="897"/>
      <c r="V81" s="897"/>
      <c r="W81" s="898"/>
      <c r="X81" s="893" t="s">
        <v>857</v>
      </c>
      <c r="Y81" s="893"/>
      <c r="Z81" s="893"/>
      <c r="AA81" s="893"/>
      <c r="AB81" s="893"/>
      <c r="AC81" s="902">
        <v>42991</v>
      </c>
      <c r="AD81" s="902"/>
      <c r="AE81" s="902"/>
      <c r="AF81" s="902"/>
      <c r="AG81" s="902"/>
      <c r="AH81" s="903"/>
      <c r="AI81" s="67"/>
      <c r="AJ81" s="67"/>
      <c r="AK81" s="67"/>
      <c r="AL81" s="67"/>
      <c r="AM81" s="67"/>
      <c r="AN81" s="67"/>
      <c r="AO81" s="67"/>
      <c r="AP81" s="67"/>
      <c r="AQ81" s="67"/>
      <c r="AR81" s="67"/>
      <c r="AS81" s="67"/>
      <c r="AT81" s="67"/>
      <c r="AU81" s="67"/>
      <c r="AV81" s="67"/>
      <c r="AW81" s="67"/>
    </row>
    <row r="82" spans="1:50" ht="20.100000000000001" customHeight="1" thickBot="1">
      <c r="A82" s="67"/>
      <c r="B82" s="882"/>
      <c r="C82" s="883"/>
      <c r="D82" s="883"/>
      <c r="E82" s="883"/>
      <c r="F82" s="883"/>
      <c r="G82" s="883"/>
      <c r="H82" s="899"/>
      <c r="I82" s="900"/>
      <c r="J82" s="900"/>
      <c r="K82" s="900"/>
      <c r="L82" s="900"/>
      <c r="M82" s="900"/>
      <c r="N82" s="900"/>
      <c r="O82" s="900"/>
      <c r="P82" s="900"/>
      <c r="Q82" s="900"/>
      <c r="R82" s="900"/>
      <c r="S82" s="900"/>
      <c r="T82" s="900"/>
      <c r="U82" s="900"/>
      <c r="V82" s="900"/>
      <c r="W82" s="901"/>
      <c r="X82" s="904" t="s">
        <v>858</v>
      </c>
      <c r="Y82" s="904"/>
      <c r="Z82" s="904"/>
      <c r="AA82" s="904"/>
      <c r="AB82" s="904"/>
      <c r="AC82" s="905">
        <v>3</v>
      </c>
      <c r="AD82" s="906"/>
      <c r="AE82" s="907" t="s">
        <v>892</v>
      </c>
      <c r="AF82" s="908"/>
      <c r="AG82" s="905">
        <v>5</v>
      </c>
      <c r="AH82" s="909"/>
      <c r="AI82" s="67"/>
      <c r="AJ82" s="67"/>
      <c r="AK82" s="67"/>
      <c r="AL82" s="67"/>
      <c r="AM82" s="67"/>
      <c r="AN82" s="67"/>
      <c r="AO82" s="67"/>
      <c r="AP82" s="67"/>
      <c r="AQ82" s="67"/>
      <c r="AR82" s="67"/>
      <c r="AS82" s="67"/>
      <c r="AT82" s="67"/>
      <c r="AU82" s="67"/>
      <c r="AV82" s="67"/>
      <c r="AW82" s="67"/>
    </row>
    <row r="83" spans="1:50" ht="22.15" customHeight="1">
      <c r="A83" s="67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7"/>
      <c r="AJ83" s="67"/>
      <c r="AK83" s="67"/>
      <c r="AL83" s="67"/>
      <c r="AM83" s="67"/>
      <c r="AN83" s="67"/>
      <c r="AO83" s="67"/>
      <c r="AP83" s="67"/>
      <c r="AQ83" s="67"/>
      <c r="AR83" s="67"/>
      <c r="AS83" s="67"/>
      <c r="AT83" s="67"/>
      <c r="AU83" s="67"/>
      <c r="AV83" s="67"/>
      <c r="AW83" s="67"/>
    </row>
    <row r="84" spans="1:50" ht="22.15" customHeight="1">
      <c r="A84" s="67"/>
      <c r="B84" s="67"/>
      <c r="C84" s="73" t="s">
        <v>893</v>
      </c>
      <c r="D84" s="67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  <c r="AA84" s="74"/>
      <c r="AB84" s="74"/>
      <c r="AC84" s="74"/>
      <c r="AD84" s="74"/>
      <c r="AE84" s="74"/>
      <c r="AF84" s="74"/>
      <c r="AG84" s="74"/>
      <c r="AH84" s="67"/>
    </row>
    <row r="85" spans="1:50" ht="22.15" customHeight="1">
      <c r="A85" s="67"/>
      <c r="B85" s="67"/>
      <c r="C85" s="67"/>
      <c r="D85" s="76" t="s">
        <v>894</v>
      </c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67"/>
    </row>
    <row r="86" spans="1:50" s="67" customFormat="1" ht="22.15" customHeight="1">
      <c r="B86" s="74"/>
      <c r="E86" s="68" t="s">
        <v>895</v>
      </c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/>
      <c r="AC86" s="74"/>
      <c r="AD86" s="74"/>
      <c r="AE86" s="74"/>
      <c r="AF86" s="74"/>
      <c r="AG86" s="74"/>
      <c r="AH86" s="74"/>
    </row>
    <row r="87" spans="1:50" ht="22.15" customHeight="1">
      <c r="A87" s="67"/>
      <c r="B87" s="67"/>
      <c r="C87" s="67"/>
      <c r="E87" s="67" t="s">
        <v>896</v>
      </c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  <c r="AA87" s="67"/>
      <c r="AB87" s="67"/>
      <c r="AC87" s="67"/>
      <c r="AD87" s="67"/>
      <c r="AE87" s="67"/>
      <c r="AF87" s="67"/>
      <c r="AG87" s="67"/>
      <c r="AH87" s="67"/>
      <c r="AI87" s="67"/>
      <c r="AJ87" s="67"/>
      <c r="AK87" s="67"/>
      <c r="AL87" s="67"/>
      <c r="AM87" s="67"/>
      <c r="AN87" s="67"/>
      <c r="AO87" s="67"/>
      <c r="AP87" s="67"/>
      <c r="AQ87" s="67"/>
      <c r="AR87" s="67"/>
      <c r="AS87" s="67"/>
      <c r="AT87" s="67"/>
      <c r="AU87" s="67"/>
      <c r="AV87" s="67"/>
      <c r="AW87" s="67"/>
    </row>
    <row r="88" spans="1:50" ht="22.15" customHeight="1">
      <c r="A88" s="67"/>
      <c r="B88" s="67"/>
      <c r="C88" s="67"/>
      <c r="D88" s="84" t="s">
        <v>897</v>
      </c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67"/>
      <c r="AI88" s="67"/>
      <c r="AJ88" s="67"/>
      <c r="AK88" s="67"/>
      <c r="AL88" s="67"/>
      <c r="AM88" s="67"/>
      <c r="AN88" s="67"/>
      <c r="AO88" s="67"/>
      <c r="AP88" s="67"/>
      <c r="AQ88" s="67"/>
      <c r="AR88" s="67"/>
      <c r="AS88" s="67"/>
      <c r="AT88" s="67"/>
      <c r="AU88" s="67"/>
      <c r="AV88" s="67"/>
      <c r="AW88" s="67"/>
    </row>
    <row r="89" spans="1:50" s="67" customFormat="1" ht="22.15" customHeight="1">
      <c r="D89" s="85"/>
      <c r="E89" s="68" t="s">
        <v>898</v>
      </c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</row>
    <row r="90" spans="1:50" s="67" customFormat="1" ht="22.15" customHeight="1">
      <c r="B90" s="74"/>
      <c r="D90" s="76" t="s">
        <v>899</v>
      </c>
      <c r="E90" s="68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</row>
    <row r="91" spans="1:50" s="67" customFormat="1" ht="22.15" customHeight="1">
      <c r="B91" s="81"/>
      <c r="C91" s="81"/>
      <c r="D91" s="81"/>
      <c r="E91" s="78" t="s">
        <v>900</v>
      </c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  <c r="Y91" s="81"/>
      <c r="Z91" s="81"/>
      <c r="AA91" s="81"/>
      <c r="AB91" s="81"/>
      <c r="AC91" s="81"/>
      <c r="AD91" s="81"/>
      <c r="AE91" s="81"/>
      <c r="AF91" s="81"/>
      <c r="AG91" s="81"/>
      <c r="AH91" s="81"/>
    </row>
    <row r="92" spans="1:50" s="67" customFormat="1" ht="22.15" customHeight="1">
      <c r="B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  <c r="AA92" s="74"/>
      <c r="AB92" s="74"/>
      <c r="AC92" s="74"/>
      <c r="AD92" s="74"/>
      <c r="AE92" s="74"/>
      <c r="AF92" s="74"/>
      <c r="AG92" s="74"/>
      <c r="AH92" s="74"/>
    </row>
    <row r="93" spans="1:50" s="67" customFormat="1" ht="22.15" customHeight="1">
      <c r="B93" s="74"/>
      <c r="E93" s="85" t="s">
        <v>901</v>
      </c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</row>
    <row r="94" spans="1:50" ht="22.1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  <c r="AA94" s="67"/>
      <c r="AB94" s="67"/>
      <c r="AC94" s="67"/>
      <c r="AD94" s="67"/>
      <c r="AE94" s="67"/>
      <c r="AF94" s="67"/>
      <c r="AG94" s="67"/>
      <c r="AH94" s="67"/>
      <c r="AI94" s="67"/>
      <c r="AJ94" s="67"/>
      <c r="AK94" s="67"/>
      <c r="AL94" s="67"/>
      <c r="AM94" s="67"/>
      <c r="AN94" s="67"/>
      <c r="AO94" s="67"/>
      <c r="AP94" s="67"/>
      <c r="AQ94" s="67"/>
      <c r="AR94" s="67"/>
      <c r="AS94" s="67"/>
      <c r="AT94" s="67"/>
      <c r="AU94" s="67"/>
      <c r="AV94" s="67"/>
      <c r="AW94" s="67"/>
    </row>
    <row r="95" spans="1:50" ht="22.15" customHeight="1">
      <c r="A95" s="67"/>
      <c r="B95" s="67"/>
      <c r="C95" s="73" t="s">
        <v>902</v>
      </c>
      <c r="D95" s="67"/>
      <c r="E95" s="67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67"/>
      <c r="AI95" s="67"/>
      <c r="AJ95" s="67"/>
      <c r="AK95" s="67"/>
      <c r="AL95" s="67"/>
      <c r="AM95" s="67"/>
      <c r="AN95" s="67"/>
      <c r="AO95" s="67"/>
      <c r="AP95" s="67"/>
      <c r="AQ95" s="67"/>
      <c r="AR95" s="67"/>
      <c r="AS95" s="67"/>
      <c r="AT95" s="67"/>
      <c r="AU95" s="67"/>
      <c r="AV95" s="67"/>
      <c r="AW95" s="67"/>
      <c r="AX95" s="70"/>
    </row>
    <row r="96" spans="1:50" ht="22.15" customHeight="1">
      <c r="A96" s="67"/>
      <c r="B96" s="67"/>
      <c r="C96" s="67"/>
      <c r="D96" s="75" t="s">
        <v>903</v>
      </c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67"/>
      <c r="AI96" s="67"/>
      <c r="AJ96" s="67"/>
      <c r="AK96" s="67"/>
      <c r="AL96" s="67"/>
      <c r="AM96" s="67"/>
      <c r="AN96" s="67"/>
      <c r="AO96" s="67"/>
      <c r="AP96" s="67"/>
      <c r="AQ96" s="67"/>
      <c r="AR96" s="67"/>
      <c r="AS96" s="67"/>
      <c r="AT96" s="67"/>
      <c r="AU96" s="67"/>
      <c r="AV96" s="67"/>
      <c r="AW96" s="67"/>
    </row>
    <row r="97" spans="1:49" ht="22.15" customHeight="1">
      <c r="A97" s="67"/>
      <c r="B97" s="67"/>
      <c r="C97" s="67"/>
      <c r="E97" s="68" t="s">
        <v>904</v>
      </c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</row>
    <row r="98" spans="1:49" ht="22.15" customHeight="1">
      <c r="A98" s="67"/>
      <c r="B98" s="67"/>
      <c r="C98" s="67"/>
      <c r="E98" s="68" t="s">
        <v>905</v>
      </c>
      <c r="F98" s="74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67"/>
      <c r="AI98" s="67"/>
      <c r="AJ98" s="67"/>
      <c r="AK98" s="67"/>
      <c r="AL98" s="67"/>
      <c r="AM98" s="67"/>
      <c r="AN98" s="67"/>
      <c r="AO98" s="67"/>
      <c r="AP98" s="67"/>
      <c r="AQ98" s="67"/>
      <c r="AR98" s="67"/>
      <c r="AS98" s="67"/>
      <c r="AT98" s="67"/>
      <c r="AU98" s="67"/>
      <c r="AV98" s="67"/>
      <c r="AW98" s="67"/>
    </row>
    <row r="99" spans="1:49" ht="22.15" customHeight="1">
      <c r="A99" s="67"/>
      <c r="B99" s="67"/>
      <c r="C99" s="67"/>
      <c r="D99" s="76" t="s">
        <v>906</v>
      </c>
      <c r="E99" s="67"/>
      <c r="F99" s="74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67"/>
      <c r="AI99" s="67"/>
      <c r="AJ99" s="67"/>
      <c r="AK99" s="67"/>
      <c r="AL99" s="67"/>
      <c r="AM99" s="67"/>
      <c r="AN99" s="67"/>
      <c r="AO99" s="67"/>
      <c r="AP99" s="67"/>
      <c r="AQ99" s="67"/>
      <c r="AR99" s="67"/>
      <c r="AS99" s="67"/>
      <c r="AT99" s="67"/>
      <c r="AU99" s="67"/>
      <c r="AV99" s="67"/>
      <c r="AW99" s="67"/>
    </row>
    <row r="100" spans="1:49" ht="22.15" customHeight="1">
      <c r="A100" s="67"/>
      <c r="B100" s="71"/>
      <c r="C100" s="67"/>
      <c r="D100" s="67"/>
      <c r="E100" s="67" t="s">
        <v>907</v>
      </c>
      <c r="F100" s="74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1"/>
      <c r="AI100" s="67"/>
      <c r="AJ100" s="67"/>
      <c r="AK100" s="67"/>
      <c r="AL100" s="67"/>
      <c r="AM100" s="67"/>
      <c r="AN100" s="67"/>
      <c r="AO100" s="67"/>
      <c r="AP100" s="67"/>
      <c r="AQ100" s="67"/>
      <c r="AR100" s="67"/>
      <c r="AS100" s="67"/>
      <c r="AT100" s="67"/>
      <c r="AU100" s="67"/>
      <c r="AV100" s="67"/>
      <c r="AW100" s="67"/>
    </row>
    <row r="101" spans="1:49" ht="22.15" customHeight="1">
      <c r="A101" s="67"/>
      <c r="B101" s="67"/>
      <c r="C101" s="67"/>
      <c r="D101" s="67"/>
      <c r="E101" s="67" t="s">
        <v>908</v>
      </c>
      <c r="F101" s="74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67"/>
      <c r="AI101" s="67"/>
      <c r="AJ101" s="67"/>
      <c r="AK101" s="67"/>
      <c r="AL101" s="67"/>
      <c r="AM101" s="67"/>
      <c r="AN101" s="67"/>
      <c r="AO101" s="67"/>
      <c r="AP101" s="67"/>
      <c r="AQ101" s="67"/>
      <c r="AR101" s="67"/>
      <c r="AS101" s="67"/>
      <c r="AT101" s="67"/>
      <c r="AU101" s="67"/>
      <c r="AV101" s="67"/>
      <c r="AW101" s="67"/>
    </row>
    <row r="102" spans="1:49" ht="22.15" customHeight="1">
      <c r="A102" s="67"/>
      <c r="B102" s="67"/>
      <c r="C102" s="67"/>
      <c r="D102" s="67"/>
      <c r="E102" s="85" t="s">
        <v>909</v>
      </c>
      <c r="F102" s="74"/>
      <c r="G102" s="74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  <c r="AA102" s="67"/>
      <c r="AB102" s="67"/>
      <c r="AC102" s="78"/>
      <c r="AD102" s="78"/>
      <c r="AE102" s="78"/>
      <c r="AF102" s="78"/>
      <c r="AG102" s="67"/>
      <c r="AH102" s="67"/>
      <c r="AI102" s="67"/>
      <c r="AJ102" s="67"/>
      <c r="AK102" s="67"/>
      <c r="AL102" s="67"/>
      <c r="AM102" s="67"/>
      <c r="AN102" s="67"/>
      <c r="AO102" s="67"/>
      <c r="AP102" s="67"/>
      <c r="AQ102" s="67"/>
      <c r="AR102" s="67"/>
      <c r="AS102" s="67"/>
      <c r="AT102" s="67"/>
      <c r="AU102" s="67"/>
      <c r="AV102" s="67"/>
      <c r="AW102" s="67"/>
    </row>
    <row r="103" spans="1:49" ht="22.15" customHeight="1">
      <c r="A103" s="67"/>
      <c r="B103" s="67"/>
      <c r="C103" s="67"/>
      <c r="D103" s="76" t="s">
        <v>910</v>
      </c>
      <c r="E103" s="67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8"/>
      <c r="AD103" s="78"/>
      <c r="AE103" s="78"/>
      <c r="AF103" s="78"/>
      <c r="AG103" s="78"/>
      <c r="AH103" s="67"/>
      <c r="AI103" s="67"/>
      <c r="AJ103" s="67"/>
      <c r="AK103" s="67"/>
      <c r="AL103" s="67"/>
      <c r="AM103" s="67"/>
      <c r="AN103" s="67"/>
      <c r="AO103" s="67"/>
      <c r="AP103" s="67"/>
      <c r="AQ103" s="67"/>
      <c r="AR103" s="67"/>
      <c r="AS103" s="67"/>
      <c r="AT103" s="67"/>
      <c r="AU103" s="67"/>
      <c r="AV103" s="67"/>
      <c r="AW103" s="67"/>
    </row>
    <row r="104" spans="1:49" ht="22.15" customHeight="1">
      <c r="A104" s="67"/>
      <c r="B104" s="67"/>
      <c r="C104" s="67"/>
      <c r="E104" s="85" t="s">
        <v>1057</v>
      </c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  <c r="AA104" s="74"/>
      <c r="AB104" s="74"/>
      <c r="AC104" s="78"/>
      <c r="AD104" s="78"/>
      <c r="AE104" s="78"/>
      <c r="AF104" s="78"/>
      <c r="AG104" s="78"/>
      <c r="AH104" s="67"/>
      <c r="AI104" s="67"/>
      <c r="AJ104" s="67"/>
      <c r="AK104" s="67"/>
      <c r="AL104" s="67"/>
      <c r="AM104" s="67"/>
      <c r="AN104" s="67"/>
      <c r="AO104" s="67"/>
      <c r="AP104" s="67"/>
      <c r="AQ104" s="67"/>
      <c r="AR104" s="67"/>
      <c r="AS104" s="67"/>
      <c r="AT104" s="67"/>
      <c r="AU104" s="67"/>
      <c r="AV104" s="67"/>
      <c r="AW104" s="67"/>
    </row>
    <row r="105" spans="1:49" ht="22.15" customHeight="1">
      <c r="A105" s="67"/>
      <c r="B105" s="67"/>
      <c r="C105" s="67"/>
      <c r="D105" s="67"/>
      <c r="E105" s="85" t="s">
        <v>911</v>
      </c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  <c r="AB105" s="74"/>
      <c r="AC105" s="78"/>
      <c r="AD105" s="78"/>
      <c r="AE105" s="78"/>
      <c r="AF105" s="78"/>
      <c r="AG105" s="78"/>
      <c r="AH105" s="67"/>
      <c r="AI105" s="67"/>
      <c r="AJ105" s="67"/>
      <c r="AK105" s="67"/>
      <c r="AL105" s="67"/>
      <c r="AM105" s="67"/>
      <c r="AN105" s="67"/>
      <c r="AO105" s="67"/>
      <c r="AP105" s="67"/>
      <c r="AQ105" s="67"/>
      <c r="AR105" s="67"/>
      <c r="AS105" s="67"/>
      <c r="AT105" s="67"/>
      <c r="AU105" s="67"/>
      <c r="AV105" s="67"/>
      <c r="AW105" s="67"/>
    </row>
    <row r="106" spans="1:49" ht="22.15" customHeight="1">
      <c r="A106" s="67"/>
      <c r="B106" s="67"/>
      <c r="C106" s="67"/>
      <c r="D106" s="67"/>
      <c r="E106" s="85" t="s">
        <v>912</v>
      </c>
      <c r="F106" s="74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4"/>
      <c r="Y106" s="74"/>
      <c r="Z106" s="74"/>
      <c r="AA106" s="74"/>
      <c r="AB106" s="74"/>
      <c r="AC106" s="78"/>
      <c r="AD106" s="78"/>
      <c r="AE106" s="78"/>
      <c r="AF106" s="78"/>
      <c r="AG106" s="78"/>
      <c r="AH106" s="67"/>
      <c r="AI106" s="67"/>
      <c r="AJ106" s="67"/>
      <c r="AK106" s="67"/>
      <c r="AL106" s="67"/>
      <c r="AM106" s="67"/>
      <c r="AN106" s="67"/>
      <c r="AO106" s="67"/>
      <c r="AP106" s="67"/>
      <c r="AQ106" s="67"/>
      <c r="AR106" s="67"/>
      <c r="AS106" s="67"/>
      <c r="AT106" s="67"/>
      <c r="AU106" s="67"/>
      <c r="AV106" s="67"/>
      <c r="AW106" s="67"/>
    </row>
    <row r="107" spans="1:49" ht="22.15" customHeight="1">
      <c r="A107" s="67"/>
      <c r="B107" s="67"/>
      <c r="C107" s="67"/>
      <c r="D107" s="67"/>
      <c r="E107" s="85" t="s">
        <v>913</v>
      </c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8"/>
      <c r="AD107" s="78"/>
      <c r="AE107" s="78"/>
      <c r="AF107" s="78"/>
      <c r="AG107" s="78"/>
      <c r="AH107" s="67"/>
      <c r="AI107" s="67"/>
      <c r="AJ107" s="67"/>
      <c r="AK107" s="67"/>
      <c r="AL107" s="67"/>
      <c r="AM107" s="67"/>
      <c r="AN107" s="67"/>
      <c r="AO107" s="67"/>
      <c r="AP107" s="67"/>
      <c r="AQ107" s="67"/>
      <c r="AR107" s="67"/>
      <c r="AS107" s="67"/>
      <c r="AT107" s="67"/>
      <c r="AU107" s="67"/>
      <c r="AV107" s="67"/>
      <c r="AW107" s="67"/>
    </row>
    <row r="108" spans="1:49" ht="22.15" customHeight="1">
      <c r="A108" s="67"/>
      <c r="B108" s="67"/>
      <c r="C108" s="67"/>
      <c r="D108" s="76" t="s">
        <v>914</v>
      </c>
      <c r="E108" s="85"/>
      <c r="F108" s="74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4"/>
      <c r="Y108" s="74"/>
      <c r="Z108" s="74"/>
      <c r="AA108" s="74"/>
      <c r="AB108" s="74"/>
      <c r="AC108" s="78"/>
      <c r="AD108" s="78"/>
      <c r="AE108" s="78"/>
      <c r="AF108" s="78"/>
      <c r="AG108" s="78"/>
      <c r="AH108" s="67"/>
      <c r="AI108" s="67"/>
      <c r="AJ108" s="67"/>
      <c r="AK108" s="67"/>
      <c r="AL108" s="67"/>
      <c r="AM108" s="67"/>
      <c r="AN108" s="67"/>
      <c r="AO108" s="67"/>
      <c r="AP108" s="67"/>
      <c r="AQ108" s="67"/>
      <c r="AR108" s="67"/>
      <c r="AS108" s="67"/>
      <c r="AT108" s="67"/>
      <c r="AU108" s="67"/>
      <c r="AV108" s="67"/>
      <c r="AW108" s="67"/>
    </row>
    <row r="109" spans="1:49" ht="22.15" customHeight="1">
      <c r="A109" s="67"/>
      <c r="B109" s="67"/>
      <c r="C109" s="67"/>
      <c r="E109" s="85" t="s">
        <v>915</v>
      </c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8"/>
      <c r="AD109" s="78"/>
      <c r="AE109" s="78"/>
      <c r="AF109" s="78"/>
      <c r="AG109" s="78"/>
      <c r="AH109" s="67"/>
      <c r="AI109" s="67"/>
      <c r="AJ109" s="67"/>
      <c r="AK109" s="67"/>
      <c r="AL109" s="67"/>
      <c r="AM109" s="67"/>
      <c r="AN109" s="67"/>
      <c r="AO109" s="67"/>
      <c r="AP109" s="67"/>
      <c r="AQ109" s="67"/>
      <c r="AR109" s="67"/>
      <c r="AS109" s="67"/>
      <c r="AT109" s="67"/>
      <c r="AU109" s="67"/>
      <c r="AV109" s="67"/>
      <c r="AW109" s="67"/>
    </row>
    <row r="110" spans="1:49" s="67" customFormat="1" ht="22.15" customHeight="1">
      <c r="B110" s="74"/>
      <c r="D110" s="76" t="s">
        <v>916</v>
      </c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4"/>
      <c r="AB110" s="74"/>
      <c r="AC110" s="74"/>
      <c r="AD110" s="74"/>
      <c r="AE110" s="74"/>
      <c r="AF110" s="74"/>
      <c r="AG110" s="74"/>
      <c r="AH110" s="74"/>
    </row>
    <row r="111" spans="1:49" s="67" customFormat="1" ht="22.15" customHeight="1">
      <c r="B111" s="74"/>
      <c r="E111" s="67" t="s">
        <v>917</v>
      </c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74"/>
      <c r="AB111" s="74"/>
      <c r="AC111" s="74"/>
      <c r="AD111" s="74"/>
      <c r="AE111" s="74"/>
      <c r="AF111" s="74"/>
      <c r="AG111" s="74"/>
      <c r="AH111" s="74"/>
    </row>
    <row r="112" spans="1:49" s="67" customFormat="1" ht="22.15" customHeight="1">
      <c r="B112" s="74"/>
      <c r="D112" s="84" t="s">
        <v>918</v>
      </c>
      <c r="E112" s="68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</row>
    <row r="113" spans="1:50" s="67" customFormat="1" ht="22.15" customHeight="1">
      <c r="B113" s="74"/>
      <c r="D113" s="85"/>
      <c r="E113" s="68" t="s">
        <v>919</v>
      </c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</row>
    <row r="114" spans="1:50" s="67" customFormat="1" ht="22.15" customHeight="1">
      <c r="B114" s="74"/>
      <c r="D114" s="85"/>
      <c r="E114" s="68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/>
      <c r="AD114" s="74"/>
      <c r="AE114" s="74"/>
      <c r="AF114" s="74"/>
      <c r="AG114" s="74"/>
      <c r="AH114" s="74"/>
    </row>
    <row r="115" spans="1:50" s="67" customFormat="1" ht="22.15" customHeight="1">
      <c r="B115" s="74"/>
      <c r="D115" s="85"/>
      <c r="E115" s="68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</row>
    <row r="116" spans="1:50" s="67" customFormat="1" ht="22.15" customHeight="1" thickBot="1">
      <c r="B116" s="74"/>
      <c r="D116" s="85"/>
      <c r="E116" s="68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</row>
    <row r="117" spans="1:50" ht="22.15" customHeight="1" thickBot="1">
      <c r="A117" s="67"/>
      <c r="B117" s="877" t="s">
        <v>98</v>
      </c>
      <c r="C117" s="877"/>
      <c r="D117" s="877"/>
      <c r="E117" s="877"/>
      <c r="F117" s="877"/>
      <c r="G117" s="877"/>
      <c r="H117" s="877"/>
      <c r="I117" s="877"/>
      <c r="J117" s="877"/>
      <c r="K117" s="877"/>
      <c r="L117" s="877"/>
      <c r="M117" s="877"/>
      <c r="N117" s="877"/>
      <c r="O117" s="877"/>
      <c r="P117" s="877"/>
      <c r="Q117" s="877"/>
      <c r="R117" s="877"/>
      <c r="S117" s="877"/>
      <c r="T117" s="877"/>
      <c r="U117" s="877"/>
      <c r="V117" s="877"/>
      <c r="W117" s="877"/>
      <c r="X117" s="877"/>
      <c r="Y117" s="877"/>
      <c r="Z117" s="877"/>
      <c r="AA117" s="877"/>
      <c r="AB117" s="877"/>
      <c r="AC117" s="877"/>
      <c r="AD117" s="877"/>
      <c r="AE117" s="877"/>
      <c r="AF117" s="877"/>
      <c r="AG117" s="877"/>
      <c r="AH117" s="877"/>
      <c r="AI117" s="67"/>
      <c r="AJ117" s="67"/>
      <c r="AK117" s="67"/>
      <c r="AL117" s="67"/>
      <c r="AM117" s="67"/>
      <c r="AN117" s="67"/>
      <c r="AO117" s="67"/>
      <c r="AP117" s="67"/>
      <c r="AQ117" s="67"/>
      <c r="AR117" s="67"/>
      <c r="AS117" s="67"/>
      <c r="AT117" s="67"/>
      <c r="AU117" s="67"/>
      <c r="AV117" s="67"/>
      <c r="AW117" s="67"/>
    </row>
    <row r="118" spans="1:50" ht="20.100000000000001" customHeight="1">
      <c r="A118" s="67"/>
      <c r="B118" s="878" t="s">
        <v>155</v>
      </c>
      <c r="C118" s="879"/>
      <c r="D118" s="879"/>
      <c r="E118" s="879"/>
      <c r="F118" s="879"/>
      <c r="G118" s="879"/>
      <c r="H118" s="884" t="s">
        <v>98</v>
      </c>
      <c r="I118" s="885"/>
      <c r="J118" s="885"/>
      <c r="K118" s="885"/>
      <c r="L118" s="885"/>
      <c r="M118" s="885"/>
      <c r="N118" s="885"/>
      <c r="O118" s="885"/>
      <c r="P118" s="885"/>
      <c r="Q118" s="885"/>
      <c r="R118" s="885"/>
      <c r="S118" s="885"/>
      <c r="T118" s="885"/>
      <c r="U118" s="885"/>
      <c r="V118" s="885"/>
      <c r="W118" s="886"/>
      <c r="X118" s="890" t="s">
        <v>920</v>
      </c>
      <c r="Y118" s="890"/>
      <c r="Z118" s="890"/>
      <c r="AA118" s="890"/>
      <c r="AB118" s="890"/>
      <c r="AC118" s="891" t="s">
        <v>111</v>
      </c>
      <c r="AD118" s="891"/>
      <c r="AE118" s="891"/>
      <c r="AF118" s="891"/>
      <c r="AG118" s="891"/>
      <c r="AH118" s="892"/>
      <c r="AI118" s="67"/>
      <c r="AJ118" s="67"/>
      <c r="AK118" s="67"/>
      <c r="AL118" s="67"/>
      <c r="AM118" s="67"/>
      <c r="AN118" s="67"/>
      <c r="AO118" s="67"/>
      <c r="AP118" s="67"/>
      <c r="AQ118" s="67"/>
      <c r="AR118" s="67"/>
      <c r="AS118" s="67"/>
      <c r="AT118" s="67"/>
      <c r="AU118" s="67"/>
      <c r="AV118" s="67"/>
      <c r="AW118" s="67"/>
    </row>
    <row r="119" spans="1:50" ht="19.899999999999999" customHeight="1">
      <c r="A119" s="67"/>
      <c r="B119" s="880"/>
      <c r="C119" s="881"/>
      <c r="D119" s="881"/>
      <c r="E119" s="881"/>
      <c r="F119" s="881"/>
      <c r="G119" s="881"/>
      <c r="H119" s="887"/>
      <c r="I119" s="888"/>
      <c r="J119" s="888"/>
      <c r="K119" s="888"/>
      <c r="L119" s="888"/>
      <c r="M119" s="888"/>
      <c r="N119" s="888"/>
      <c r="O119" s="888"/>
      <c r="P119" s="888"/>
      <c r="Q119" s="888"/>
      <c r="R119" s="888"/>
      <c r="S119" s="888"/>
      <c r="T119" s="888"/>
      <c r="U119" s="888"/>
      <c r="V119" s="888"/>
      <c r="W119" s="889"/>
      <c r="X119" s="893" t="s">
        <v>856</v>
      </c>
      <c r="Y119" s="893"/>
      <c r="Z119" s="893"/>
      <c r="AA119" s="893"/>
      <c r="AB119" s="893"/>
      <c r="AC119" s="894">
        <v>0</v>
      </c>
      <c r="AD119" s="894"/>
      <c r="AE119" s="894"/>
      <c r="AF119" s="894"/>
      <c r="AG119" s="894"/>
      <c r="AH119" s="895"/>
      <c r="AI119" s="67"/>
      <c r="AJ119" s="67"/>
      <c r="AK119" s="67"/>
      <c r="AL119" s="67"/>
      <c r="AM119" s="67"/>
      <c r="AN119" s="67"/>
      <c r="AO119" s="67"/>
      <c r="AP119" s="67"/>
      <c r="AQ119" s="67"/>
      <c r="AR119" s="67"/>
      <c r="AS119" s="67"/>
      <c r="AT119" s="67"/>
      <c r="AU119" s="67"/>
      <c r="AV119" s="67"/>
      <c r="AW119" s="67"/>
    </row>
    <row r="120" spans="1:50" ht="19.899999999999999" customHeight="1">
      <c r="A120" s="67"/>
      <c r="B120" s="880"/>
      <c r="C120" s="881"/>
      <c r="D120" s="881"/>
      <c r="E120" s="881"/>
      <c r="F120" s="881"/>
      <c r="G120" s="881"/>
      <c r="H120" s="896" t="s">
        <v>285</v>
      </c>
      <c r="I120" s="897"/>
      <c r="J120" s="897"/>
      <c r="K120" s="897"/>
      <c r="L120" s="897"/>
      <c r="M120" s="897"/>
      <c r="N120" s="897"/>
      <c r="O120" s="897"/>
      <c r="P120" s="897"/>
      <c r="Q120" s="897"/>
      <c r="R120" s="897"/>
      <c r="S120" s="897"/>
      <c r="T120" s="897"/>
      <c r="U120" s="897"/>
      <c r="V120" s="897"/>
      <c r="W120" s="898"/>
      <c r="X120" s="893" t="s">
        <v>921</v>
      </c>
      <c r="Y120" s="893"/>
      <c r="Z120" s="893"/>
      <c r="AA120" s="893"/>
      <c r="AB120" s="893"/>
      <c r="AC120" s="902">
        <v>42991</v>
      </c>
      <c r="AD120" s="902"/>
      <c r="AE120" s="902"/>
      <c r="AF120" s="902"/>
      <c r="AG120" s="902"/>
      <c r="AH120" s="903"/>
      <c r="AI120" s="67"/>
      <c r="AJ120" s="67"/>
      <c r="AK120" s="67"/>
      <c r="AL120" s="67"/>
      <c r="AM120" s="67"/>
      <c r="AN120" s="67"/>
      <c r="AO120" s="67"/>
      <c r="AP120" s="67"/>
      <c r="AQ120" s="67"/>
      <c r="AR120" s="67"/>
      <c r="AS120" s="67"/>
      <c r="AT120" s="67"/>
      <c r="AU120" s="67"/>
      <c r="AV120" s="67"/>
      <c r="AW120" s="67"/>
    </row>
    <row r="121" spans="1:50" ht="20.100000000000001" customHeight="1" thickBot="1">
      <c r="A121" s="67"/>
      <c r="B121" s="882"/>
      <c r="C121" s="883"/>
      <c r="D121" s="883"/>
      <c r="E121" s="883"/>
      <c r="F121" s="883"/>
      <c r="G121" s="883"/>
      <c r="H121" s="899"/>
      <c r="I121" s="900"/>
      <c r="J121" s="900"/>
      <c r="K121" s="900"/>
      <c r="L121" s="900"/>
      <c r="M121" s="900"/>
      <c r="N121" s="900"/>
      <c r="O121" s="900"/>
      <c r="P121" s="900"/>
      <c r="Q121" s="900"/>
      <c r="R121" s="900"/>
      <c r="S121" s="900"/>
      <c r="T121" s="900"/>
      <c r="U121" s="900"/>
      <c r="V121" s="900"/>
      <c r="W121" s="901"/>
      <c r="X121" s="904" t="s">
        <v>858</v>
      </c>
      <c r="Y121" s="904"/>
      <c r="Z121" s="904"/>
      <c r="AA121" s="904"/>
      <c r="AB121" s="904"/>
      <c r="AC121" s="905">
        <v>4</v>
      </c>
      <c r="AD121" s="906"/>
      <c r="AE121" s="907" t="s">
        <v>860</v>
      </c>
      <c r="AF121" s="908"/>
      <c r="AG121" s="905">
        <v>5</v>
      </c>
      <c r="AH121" s="909"/>
      <c r="AI121" s="67"/>
      <c r="AJ121" s="67"/>
      <c r="AK121" s="67"/>
      <c r="AL121" s="67"/>
      <c r="AM121" s="67"/>
      <c r="AN121" s="67"/>
      <c r="AO121" s="67"/>
      <c r="AP121" s="67"/>
      <c r="AQ121" s="67"/>
      <c r="AR121" s="67"/>
      <c r="AS121" s="67"/>
      <c r="AT121" s="67"/>
      <c r="AU121" s="67"/>
      <c r="AV121" s="67"/>
      <c r="AW121" s="67"/>
    </row>
    <row r="122" spans="1:50" ht="22.15" customHeight="1">
      <c r="A122" s="67"/>
      <c r="B122" s="71"/>
      <c r="C122" s="67"/>
      <c r="D122" s="67"/>
      <c r="E122" s="85"/>
      <c r="F122" s="74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1"/>
      <c r="AI122" s="67"/>
      <c r="AJ122" s="67"/>
      <c r="AK122" s="67"/>
      <c r="AL122" s="67"/>
      <c r="AM122" s="67"/>
      <c r="AN122" s="67"/>
      <c r="AO122" s="67"/>
      <c r="AP122" s="67"/>
      <c r="AQ122" s="67"/>
      <c r="AR122" s="67"/>
      <c r="AS122" s="67"/>
      <c r="AT122" s="67"/>
      <c r="AU122" s="67"/>
      <c r="AV122" s="67"/>
      <c r="AW122" s="67"/>
    </row>
    <row r="123" spans="1:50" ht="22.15" customHeight="1">
      <c r="A123" s="67"/>
      <c r="B123" s="67"/>
      <c r="C123" s="73" t="s">
        <v>922</v>
      </c>
      <c r="D123" s="67"/>
      <c r="E123" s="67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74"/>
      <c r="AB123" s="74"/>
      <c r="AC123" s="74"/>
      <c r="AD123" s="74"/>
      <c r="AE123" s="74"/>
      <c r="AF123" s="74"/>
      <c r="AG123" s="74"/>
      <c r="AH123" s="67"/>
      <c r="AI123" s="67"/>
      <c r="AJ123" s="67"/>
      <c r="AK123" s="67"/>
      <c r="AL123" s="67"/>
      <c r="AM123" s="67"/>
      <c r="AN123" s="67"/>
      <c r="AO123" s="67"/>
      <c r="AP123" s="67"/>
      <c r="AQ123" s="67"/>
      <c r="AR123" s="67"/>
      <c r="AS123" s="67"/>
      <c r="AT123" s="67"/>
      <c r="AU123" s="67"/>
      <c r="AV123" s="67"/>
      <c r="AW123" s="67"/>
      <c r="AX123" s="70"/>
    </row>
    <row r="124" spans="1:50" ht="22.15" customHeight="1">
      <c r="A124" s="67"/>
      <c r="B124" s="67"/>
      <c r="C124" s="67"/>
      <c r="D124" s="75" t="s">
        <v>923</v>
      </c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/>
      <c r="AG124" s="74"/>
      <c r="AH124" s="67"/>
    </row>
    <row r="125" spans="1:50" ht="22.15" customHeight="1">
      <c r="A125" s="67"/>
      <c r="B125" s="67"/>
      <c r="C125" s="67"/>
      <c r="E125" s="67" t="s">
        <v>924</v>
      </c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  <c r="AC125" s="74"/>
      <c r="AD125" s="74"/>
      <c r="AE125" s="74"/>
      <c r="AF125" s="74"/>
      <c r="AG125" s="74"/>
      <c r="AH125" s="67"/>
      <c r="AI125" s="67"/>
      <c r="AJ125" s="67"/>
      <c r="AK125" s="67"/>
      <c r="AL125" s="67"/>
      <c r="AM125" s="67"/>
      <c r="AN125" s="67"/>
      <c r="AO125" s="67"/>
      <c r="AP125" s="67"/>
      <c r="AQ125" s="67"/>
      <c r="AR125" s="67"/>
      <c r="AS125" s="67"/>
      <c r="AT125" s="67"/>
      <c r="AU125" s="67"/>
      <c r="AV125" s="67"/>
      <c r="AW125" s="67"/>
    </row>
    <row r="126" spans="1:50" ht="22.15" customHeight="1">
      <c r="A126" s="67"/>
      <c r="B126" s="67"/>
      <c r="C126" s="67"/>
      <c r="E126" s="85" t="s">
        <v>925</v>
      </c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/>
      <c r="AC126" s="74"/>
      <c r="AD126" s="74"/>
      <c r="AE126" s="74"/>
      <c r="AF126" s="74"/>
      <c r="AG126" s="74"/>
      <c r="AH126" s="67"/>
      <c r="AI126" s="67"/>
      <c r="AJ126" s="67"/>
      <c r="AK126" s="67"/>
      <c r="AL126" s="67"/>
      <c r="AM126" s="67"/>
      <c r="AN126" s="67"/>
      <c r="AO126" s="67"/>
      <c r="AP126" s="67"/>
      <c r="AQ126" s="67"/>
      <c r="AR126" s="67"/>
      <c r="AS126" s="67"/>
      <c r="AT126" s="67"/>
      <c r="AU126" s="67"/>
      <c r="AV126" s="67"/>
      <c r="AW126" s="67"/>
    </row>
    <row r="127" spans="1:50" ht="22.15" customHeight="1">
      <c r="A127" s="67"/>
      <c r="B127" s="67"/>
      <c r="C127" s="67"/>
      <c r="D127" s="67"/>
      <c r="E127" s="85" t="s">
        <v>926</v>
      </c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/>
      <c r="AE127" s="74"/>
      <c r="AF127" s="74"/>
      <c r="AG127" s="74"/>
      <c r="AH127" s="67"/>
      <c r="AI127" s="67"/>
      <c r="AJ127" s="67"/>
      <c r="AK127" s="67"/>
      <c r="AL127" s="67"/>
      <c r="AM127" s="67"/>
      <c r="AN127" s="67"/>
      <c r="AO127" s="67"/>
      <c r="AP127" s="67"/>
      <c r="AQ127" s="67"/>
      <c r="AR127" s="67"/>
      <c r="AS127" s="67"/>
      <c r="AT127" s="67"/>
      <c r="AU127" s="67"/>
      <c r="AV127" s="67"/>
      <c r="AW127" s="67"/>
    </row>
    <row r="128" spans="1:50" ht="22.15" customHeight="1">
      <c r="A128" s="67"/>
      <c r="B128" s="67"/>
      <c r="C128" s="67"/>
      <c r="D128" s="76" t="s">
        <v>927</v>
      </c>
      <c r="E128" s="67"/>
      <c r="F128" s="67"/>
      <c r="G128" s="67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  <c r="AA128" s="83"/>
      <c r="AB128" s="83"/>
      <c r="AC128" s="67"/>
      <c r="AD128" s="67"/>
      <c r="AE128" s="67"/>
      <c r="AF128" s="67"/>
      <c r="AG128" s="67"/>
      <c r="AH128" s="67"/>
    </row>
    <row r="129" spans="1:49" ht="22.15" customHeight="1">
      <c r="A129" s="67"/>
      <c r="B129" s="67"/>
      <c r="C129" s="67"/>
      <c r="E129" s="85" t="s">
        <v>1058</v>
      </c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74"/>
      <c r="AB129" s="74"/>
      <c r="AC129" s="74"/>
      <c r="AD129" s="74"/>
      <c r="AE129" s="74"/>
      <c r="AF129" s="74"/>
      <c r="AG129" s="74"/>
      <c r="AH129" s="67"/>
    </row>
    <row r="130" spans="1:49" ht="22.15" customHeight="1">
      <c r="A130" s="67"/>
      <c r="B130" s="67"/>
      <c r="C130" s="67"/>
      <c r="D130" s="84" t="s">
        <v>928</v>
      </c>
      <c r="E130" s="67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  <c r="AA130" s="74"/>
      <c r="AB130" s="74"/>
      <c r="AC130" s="74"/>
      <c r="AD130" s="74"/>
      <c r="AE130" s="74"/>
      <c r="AF130" s="74"/>
      <c r="AG130" s="74"/>
      <c r="AH130" s="67"/>
      <c r="AI130" s="67"/>
      <c r="AJ130" s="67"/>
      <c r="AK130" s="67"/>
      <c r="AL130" s="67"/>
      <c r="AM130" s="67"/>
      <c r="AN130" s="67"/>
      <c r="AO130" s="67"/>
      <c r="AP130" s="67"/>
      <c r="AQ130" s="67"/>
      <c r="AR130" s="67"/>
      <c r="AS130" s="67"/>
      <c r="AT130" s="67"/>
      <c r="AU130" s="67"/>
      <c r="AV130" s="67"/>
      <c r="AW130" s="67"/>
    </row>
    <row r="131" spans="1:49" s="67" customFormat="1" ht="21.6" customHeight="1">
      <c r="E131" s="74" t="s">
        <v>929</v>
      </c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</row>
    <row r="132" spans="1:49" ht="22.15" customHeight="1">
      <c r="A132" s="67"/>
      <c r="B132" s="67"/>
      <c r="C132" s="74"/>
      <c r="D132" s="86" t="s">
        <v>930</v>
      </c>
      <c r="E132" s="67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67"/>
    </row>
    <row r="133" spans="1:49" ht="22.15" customHeight="1">
      <c r="A133" s="67"/>
      <c r="B133" s="67"/>
      <c r="C133" s="74"/>
      <c r="E133" s="85" t="s">
        <v>931</v>
      </c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  <c r="AA133" s="67"/>
      <c r="AB133" s="67"/>
      <c r="AC133" s="67"/>
      <c r="AD133" s="67"/>
      <c r="AE133" s="67"/>
      <c r="AF133" s="67"/>
      <c r="AG133" s="67"/>
      <c r="AH133" s="67"/>
      <c r="AI133" s="67"/>
      <c r="AJ133" s="67"/>
      <c r="AK133" s="67"/>
      <c r="AL133" s="67"/>
      <c r="AM133" s="67"/>
      <c r="AN133" s="67"/>
      <c r="AO133" s="67"/>
      <c r="AP133" s="67"/>
      <c r="AQ133" s="67"/>
      <c r="AR133" s="67"/>
      <c r="AS133" s="67"/>
      <c r="AT133" s="67"/>
      <c r="AU133" s="67"/>
      <c r="AV133" s="67"/>
      <c r="AW133" s="67"/>
    </row>
    <row r="134" spans="1:49" ht="22.15" customHeight="1">
      <c r="A134" s="67"/>
      <c r="B134" s="67"/>
      <c r="C134" s="74"/>
      <c r="D134" s="75" t="s">
        <v>932</v>
      </c>
      <c r="E134" s="85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  <c r="AA134" s="67"/>
      <c r="AB134" s="67"/>
      <c r="AC134" s="67"/>
      <c r="AD134" s="67"/>
      <c r="AE134" s="67"/>
      <c r="AF134" s="67"/>
      <c r="AG134" s="67"/>
      <c r="AH134" s="67"/>
      <c r="AI134" s="67"/>
      <c r="AJ134" s="67"/>
      <c r="AK134" s="67"/>
      <c r="AL134" s="67"/>
      <c r="AM134" s="67"/>
      <c r="AN134" s="67"/>
      <c r="AO134" s="67"/>
      <c r="AP134" s="67"/>
      <c r="AQ134" s="67"/>
      <c r="AR134" s="67"/>
      <c r="AS134" s="67"/>
      <c r="AT134" s="67"/>
      <c r="AU134" s="67"/>
      <c r="AV134" s="67"/>
      <c r="AW134" s="67"/>
    </row>
    <row r="135" spans="1:49" ht="22.15" customHeight="1">
      <c r="A135" s="67"/>
      <c r="B135" s="67"/>
      <c r="C135" s="74"/>
      <c r="E135" s="85" t="s">
        <v>933</v>
      </c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  <c r="AA135" s="67"/>
      <c r="AB135" s="67"/>
      <c r="AC135" s="67"/>
      <c r="AD135" s="67"/>
      <c r="AE135" s="67"/>
      <c r="AF135" s="67"/>
      <c r="AG135" s="67"/>
      <c r="AH135" s="67"/>
      <c r="AI135" s="67"/>
      <c r="AJ135" s="67"/>
      <c r="AK135" s="67"/>
      <c r="AL135" s="67"/>
      <c r="AM135" s="67"/>
      <c r="AN135" s="67"/>
      <c r="AO135" s="67"/>
      <c r="AP135" s="67"/>
      <c r="AQ135" s="67"/>
      <c r="AR135" s="67"/>
      <c r="AS135" s="67"/>
      <c r="AT135" s="67"/>
      <c r="AU135" s="67"/>
      <c r="AV135" s="67"/>
      <c r="AW135" s="67"/>
    </row>
    <row r="136" spans="1:49" ht="22.15" customHeight="1">
      <c r="A136" s="67"/>
      <c r="B136" s="67"/>
      <c r="C136" s="67"/>
      <c r="D136" s="75" t="s">
        <v>934</v>
      </c>
      <c r="F136" s="74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4"/>
      <c r="Y136" s="74"/>
      <c r="Z136" s="74"/>
      <c r="AA136" s="74"/>
      <c r="AB136" s="74"/>
      <c r="AC136" s="78"/>
      <c r="AD136" s="78"/>
      <c r="AE136" s="78"/>
      <c r="AF136" s="78"/>
      <c r="AG136" s="78"/>
      <c r="AH136" s="67"/>
      <c r="AI136" s="67"/>
      <c r="AJ136" s="67"/>
      <c r="AK136" s="67"/>
      <c r="AL136" s="67"/>
      <c r="AM136" s="67"/>
      <c r="AN136" s="67"/>
      <c r="AO136" s="67"/>
      <c r="AP136" s="67"/>
      <c r="AQ136" s="67"/>
      <c r="AR136" s="67"/>
      <c r="AS136" s="67"/>
      <c r="AT136" s="67"/>
      <c r="AU136" s="67"/>
      <c r="AV136" s="67"/>
      <c r="AW136" s="67"/>
    </row>
    <row r="137" spans="1:49" ht="22.15" customHeight="1">
      <c r="A137" s="67"/>
      <c r="B137" s="67"/>
      <c r="C137" s="67"/>
      <c r="E137" s="85" t="s">
        <v>935</v>
      </c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  <c r="AB137" s="74"/>
      <c r="AC137" s="78"/>
      <c r="AD137" s="78"/>
      <c r="AE137" s="78"/>
      <c r="AF137" s="78"/>
      <c r="AG137" s="78"/>
      <c r="AH137" s="67"/>
      <c r="AI137" s="67"/>
      <c r="AJ137" s="67"/>
      <c r="AK137" s="67"/>
      <c r="AL137" s="67"/>
      <c r="AM137" s="67"/>
      <c r="AN137" s="67"/>
      <c r="AO137" s="67"/>
      <c r="AP137" s="67"/>
      <c r="AQ137" s="67"/>
      <c r="AR137" s="67"/>
      <c r="AS137" s="67"/>
      <c r="AT137" s="67"/>
      <c r="AU137" s="67"/>
      <c r="AV137" s="67"/>
      <c r="AW137" s="67"/>
    </row>
    <row r="138" spans="1:49" ht="22.15" customHeight="1">
      <c r="A138" s="67"/>
      <c r="B138" s="67"/>
      <c r="D138" s="87" t="s">
        <v>936</v>
      </c>
      <c r="E138" s="67"/>
      <c r="F138" s="74"/>
      <c r="G138" s="74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78"/>
      <c r="AD138" s="78"/>
      <c r="AE138" s="78"/>
      <c r="AF138" s="78"/>
      <c r="AG138" s="67"/>
      <c r="AH138" s="67"/>
      <c r="AI138" s="67"/>
      <c r="AJ138" s="67"/>
      <c r="AK138" s="67"/>
      <c r="AL138" s="67"/>
      <c r="AM138" s="67"/>
      <c r="AN138" s="67"/>
      <c r="AO138" s="67"/>
      <c r="AP138" s="67"/>
      <c r="AQ138" s="67"/>
      <c r="AR138" s="67"/>
      <c r="AS138" s="67"/>
      <c r="AT138" s="67"/>
      <c r="AU138" s="67"/>
      <c r="AV138" s="67"/>
      <c r="AW138" s="67"/>
    </row>
    <row r="139" spans="1:49" ht="22.15" customHeight="1">
      <c r="A139" s="67"/>
      <c r="B139" s="67"/>
      <c r="D139" s="67"/>
      <c r="E139" s="85" t="s">
        <v>937</v>
      </c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8"/>
      <c r="AD139" s="78"/>
      <c r="AE139" s="78"/>
      <c r="AF139" s="78"/>
      <c r="AG139" s="78"/>
      <c r="AH139" s="67"/>
      <c r="AI139" s="67"/>
      <c r="AJ139" s="67"/>
      <c r="AK139" s="67"/>
      <c r="AL139" s="67"/>
      <c r="AM139" s="67"/>
      <c r="AN139" s="67"/>
      <c r="AO139" s="67"/>
      <c r="AP139" s="67"/>
      <c r="AQ139" s="67"/>
      <c r="AR139" s="67"/>
      <c r="AS139" s="67"/>
      <c r="AT139" s="67"/>
      <c r="AU139" s="67"/>
      <c r="AV139" s="67"/>
      <c r="AW139" s="67"/>
    </row>
    <row r="140" spans="1:49" ht="22.15" customHeight="1">
      <c r="A140" s="67"/>
      <c r="B140" s="67"/>
      <c r="D140" s="67"/>
      <c r="E140" s="85" t="s">
        <v>938</v>
      </c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8"/>
      <c r="AD140" s="78"/>
      <c r="AE140" s="78"/>
      <c r="AF140" s="78"/>
      <c r="AG140" s="78"/>
      <c r="AH140" s="67"/>
      <c r="AI140" s="67"/>
      <c r="AJ140" s="67"/>
      <c r="AK140" s="67"/>
      <c r="AL140" s="67"/>
      <c r="AM140" s="67"/>
      <c r="AN140" s="67"/>
      <c r="AO140" s="67"/>
      <c r="AP140" s="67"/>
      <c r="AQ140" s="67"/>
      <c r="AR140" s="67"/>
      <c r="AS140" s="67"/>
      <c r="AT140" s="67"/>
      <c r="AU140" s="67"/>
      <c r="AV140" s="67"/>
      <c r="AW140" s="67"/>
    </row>
    <row r="141" spans="1:49" ht="22.15" customHeight="1">
      <c r="A141" s="67"/>
      <c r="B141" s="67"/>
      <c r="D141" s="76" t="s">
        <v>939</v>
      </c>
      <c r="E141" s="67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8"/>
      <c r="AD141" s="78"/>
      <c r="AE141" s="78"/>
      <c r="AF141" s="78"/>
      <c r="AG141" s="78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7"/>
      <c r="AU141" s="67"/>
      <c r="AV141" s="67"/>
      <c r="AW141" s="67"/>
    </row>
    <row r="142" spans="1:49" ht="22.15" customHeight="1">
      <c r="A142" s="67"/>
      <c r="B142" s="67"/>
      <c r="D142" s="67"/>
      <c r="E142" s="85" t="s">
        <v>1059</v>
      </c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8"/>
      <c r="AD142" s="78"/>
      <c r="AE142" s="78"/>
      <c r="AF142" s="78"/>
      <c r="AG142" s="78"/>
      <c r="AH142" s="67"/>
      <c r="AI142" s="67"/>
      <c r="AJ142" s="67"/>
      <c r="AK142" s="67"/>
      <c r="AL142" s="67"/>
      <c r="AM142" s="67"/>
      <c r="AN142" s="67"/>
      <c r="AO142" s="67"/>
      <c r="AP142" s="67"/>
      <c r="AQ142" s="67"/>
      <c r="AR142" s="67"/>
      <c r="AS142" s="67"/>
      <c r="AT142" s="67"/>
      <c r="AU142" s="67"/>
      <c r="AV142" s="67"/>
      <c r="AW142" s="67"/>
    </row>
    <row r="143" spans="1:49" ht="22.15" customHeight="1">
      <c r="A143" s="67"/>
      <c r="B143" s="67"/>
      <c r="D143" s="76" t="s">
        <v>940</v>
      </c>
      <c r="E143" s="85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78"/>
      <c r="AD143" s="78"/>
      <c r="AE143" s="78"/>
      <c r="AF143" s="78"/>
      <c r="AG143" s="78"/>
      <c r="AH143" s="67"/>
      <c r="AI143" s="67"/>
      <c r="AJ143" s="67"/>
      <c r="AK143" s="67"/>
      <c r="AL143" s="67"/>
      <c r="AM143" s="67"/>
      <c r="AN143" s="67"/>
      <c r="AO143" s="67"/>
      <c r="AP143" s="67"/>
      <c r="AQ143" s="67"/>
      <c r="AR143" s="67"/>
      <c r="AS143" s="67"/>
      <c r="AT143" s="67"/>
      <c r="AU143" s="67"/>
      <c r="AV143" s="67"/>
      <c r="AW143" s="67"/>
    </row>
    <row r="144" spans="1:49" ht="22.15" customHeight="1">
      <c r="A144" s="67"/>
      <c r="B144" s="67"/>
      <c r="E144" s="67" t="s">
        <v>941</v>
      </c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8"/>
      <c r="AD144" s="78"/>
      <c r="AE144" s="78"/>
      <c r="AF144" s="78"/>
      <c r="AG144" s="78"/>
      <c r="AH144" s="67"/>
      <c r="AI144" s="67"/>
      <c r="AJ144" s="67"/>
      <c r="AK144" s="67"/>
      <c r="AL144" s="67"/>
      <c r="AM144" s="67"/>
      <c r="AN144" s="67"/>
      <c r="AO144" s="67"/>
      <c r="AP144" s="67"/>
      <c r="AQ144" s="67"/>
      <c r="AR144" s="67"/>
      <c r="AS144" s="67"/>
      <c r="AT144" s="67"/>
      <c r="AU144" s="67"/>
      <c r="AV144" s="67"/>
      <c r="AW144" s="67"/>
    </row>
    <row r="145" spans="1:50" ht="22.15" customHeight="1">
      <c r="A145" s="67"/>
      <c r="B145" s="67"/>
      <c r="C145" s="67"/>
      <c r="D145" s="86" t="s">
        <v>942</v>
      </c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4"/>
      <c r="AC145" s="74"/>
      <c r="AD145" s="74"/>
      <c r="AE145" s="74"/>
      <c r="AF145" s="74"/>
      <c r="AG145" s="74"/>
      <c r="AH145" s="67"/>
      <c r="AI145" s="67"/>
      <c r="AJ145" s="67"/>
      <c r="AK145" s="67"/>
      <c r="AL145" s="67"/>
      <c r="AM145" s="67"/>
      <c r="AN145" s="67"/>
      <c r="AO145" s="67"/>
      <c r="AP145" s="67"/>
      <c r="AQ145" s="67"/>
      <c r="AR145" s="67"/>
      <c r="AS145" s="67"/>
      <c r="AT145" s="67"/>
      <c r="AU145" s="67"/>
      <c r="AV145" s="67"/>
      <c r="AW145" s="67"/>
    </row>
    <row r="146" spans="1:50" ht="22.15" customHeight="1">
      <c r="A146" s="67"/>
      <c r="B146" s="67"/>
      <c r="C146" s="67"/>
      <c r="D146" s="74"/>
      <c r="E146" s="74" t="s">
        <v>943</v>
      </c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  <c r="AA146" s="67"/>
      <c r="AB146" s="67"/>
      <c r="AC146" s="67"/>
      <c r="AD146" s="67"/>
      <c r="AE146" s="67"/>
      <c r="AF146" s="67"/>
      <c r="AG146" s="67"/>
      <c r="AH146" s="67"/>
      <c r="AI146" s="67"/>
      <c r="AJ146" s="67"/>
      <c r="AK146" s="67"/>
      <c r="AL146" s="67"/>
      <c r="AM146" s="67"/>
      <c r="AN146" s="67"/>
      <c r="AO146" s="67"/>
      <c r="AP146" s="67"/>
      <c r="AQ146" s="67"/>
      <c r="AR146" s="67"/>
      <c r="AS146" s="67"/>
      <c r="AT146" s="67"/>
      <c r="AU146" s="67"/>
      <c r="AV146" s="67"/>
      <c r="AW146" s="67"/>
    </row>
    <row r="147" spans="1:50" ht="22.15" customHeight="1">
      <c r="A147" s="67"/>
      <c r="B147" s="67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74"/>
      <c r="AB147" s="74"/>
      <c r="AC147" s="78"/>
      <c r="AD147" s="78"/>
      <c r="AE147" s="78"/>
      <c r="AF147" s="78"/>
      <c r="AG147" s="78"/>
      <c r="AH147" s="67"/>
      <c r="AI147" s="67"/>
      <c r="AJ147" s="67"/>
      <c r="AK147" s="67"/>
      <c r="AL147" s="67"/>
      <c r="AM147" s="67"/>
      <c r="AN147" s="67"/>
      <c r="AO147" s="67"/>
      <c r="AP147" s="67"/>
      <c r="AQ147" s="67"/>
      <c r="AR147" s="67"/>
      <c r="AS147" s="67"/>
      <c r="AT147" s="67"/>
      <c r="AU147" s="67"/>
      <c r="AV147" s="67"/>
      <c r="AW147" s="67"/>
    </row>
    <row r="148" spans="1:50" ht="22.15" customHeight="1">
      <c r="A148" s="67"/>
      <c r="B148" s="67"/>
      <c r="C148" s="88" t="s">
        <v>944</v>
      </c>
      <c r="E148" s="67"/>
      <c r="F148" s="74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4"/>
      <c r="Y148" s="74"/>
      <c r="Z148" s="74"/>
      <c r="AA148" s="74"/>
      <c r="AB148" s="74"/>
      <c r="AC148" s="78"/>
      <c r="AD148" s="78"/>
      <c r="AE148" s="78"/>
      <c r="AF148" s="78"/>
      <c r="AG148" s="78"/>
      <c r="AH148" s="67"/>
      <c r="AI148" s="67"/>
      <c r="AJ148" s="67"/>
      <c r="AK148" s="67"/>
      <c r="AL148" s="67"/>
      <c r="AM148" s="67"/>
      <c r="AN148" s="67"/>
      <c r="AO148" s="67"/>
      <c r="AP148" s="67"/>
      <c r="AQ148" s="67"/>
      <c r="AR148" s="67"/>
      <c r="AS148" s="67"/>
      <c r="AT148" s="67"/>
      <c r="AU148" s="67"/>
      <c r="AV148" s="67"/>
      <c r="AW148" s="67"/>
    </row>
    <row r="149" spans="1:50" ht="22.15" customHeight="1">
      <c r="A149" s="67"/>
      <c r="B149" s="67"/>
      <c r="D149" s="76" t="s">
        <v>945</v>
      </c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8"/>
      <c r="AD149" s="78"/>
      <c r="AE149" s="78"/>
      <c r="AF149" s="78"/>
      <c r="AG149" s="78"/>
      <c r="AH149" s="67"/>
      <c r="AI149" s="67"/>
      <c r="AJ149" s="67"/>
      <c r="AK149" s="67"/>
      <c r="AL149" s="67"/>
      <c r="AM149" s="67"/>
      <c r="AN149" s="67"/>
      <c r="AO149" s="67"/>
      <c r="AP149" s="67"/>
      <c r="AQ149" s="67"/>
      <c r="AR149" s="67"/>
      <c r="AS149" s="67"/>
      <c r="AT149" s="67"/>
      <c r="AU149" s="67"/>
      <c r="AV149" s="67"/>
      <c r="AW149" s="67"/>
    </row>
    <row r="150" spans="1:50" ht="22.15" customHeight="1">
      <c r="A150" s="67"/>
      <c r="B150" s="67"/>
      <c r="C150" s="67"/>
      <c r="D150" s="76" t="s">
        <v>946</v>
      </c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  <c r="AD150" s="67"/>
      <c r="AE150" s="67"/>
      <c r="AF150" s="67"/>
      <c r="AG150" s="67"/>
      <c r="AH150" s="67"/>
      <c r="AI150" s="67"/>
      <c r="AJ150" s="67"/>
      <c r="AK150" s="67"/>
      <c r="AL150" s="67"/>
      <c r="AM150" s="67"/>
      <c r="AN150" s="67"/>
      <c r="AO150" s="67"/>
      <c r="AP150" s="67"/>
      <c r="AQ150" s="67"/>
      <c r="AR150" s="67"/>
      <c r="AS150" s="67"/>
      <c r="AT150" s="67"/>
      <c r="AU150" s="67"/>
      <c r="AV150" s="67"/>
      <c r="AW150" s="67"/>
    </row>
    <row r="151" spans="1:50" ht="22.15" customHeight="1">
      <c r="A151" s="67"/>
      <c r="B151" s="67"/>
      <c r="E151" s="85" t="s">
        <v>947</v>
      </c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  <c r="AA151" s="74"/>
      <c r="AB151" s="74"/>
      <c r="AC151" s="74"/>
      <c r="AD151" s="74"/>
      <c r="AE151" s="74"/>
      <c r="AF151" s="74"/>
      <c r="AG151" s="74"/>
      <c r="AH151" s="67"/>
      <c r="AI151" s="67"/>
      <c r="AJ151" s="67"/>
      <c r="AK151" s="67"/>
      <c r="AL151" s="67"/>
      <c r="AM151" s="67"/>
      <c r="AN151" s="67"/>
      <c r="AO151" s="67"/>
      <c r="AP151" s="67"/>
      <c r="AQ151" s="67"/>
      <c r="AR151" s="67"/>
      <c r="AS151" s="67"/>
      <c r="AT151" s="67"/>
      <c r="AU151" s="67"/>
      <c r="AV151" s="67"/>
      <c r="AW151" s="67"/>
      <c r="AX151" s="70"/>
    </row>
    <row r="152" spans="1:50" ht="22.15" customHeight="1">
      <c r="A152" s="67"/>
      <c r="B152" s="67"/>
      <c r="D152" s="86" t="s">
        <v>928</v>
      </c>
      <c r="E152" s="74"/>
      <c r="F152" s="74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67"/>
      <c r="AI152" s="67"/>
      <c r="AJ152" s="67"/>
      <c r="AK152" s="67"/>
      <c r="AL152" s="67"/>
      <c r="AM152" s="67"/>
      <c r="AN152" s="67"/>
      <c r="AO152" s="67"/>
      <c r="AP152" s="67"/>
      <c r="AQ152" s="67"/>
      <c r="AR152" s="67"/>
      <c r="AS152" s="67"/>
      <c r="AT152" s="67"/>
      <c r="AU152" s="67"/>
      <c r="AV152" s="67"/>
      <c r="AW152" s="67"/>
    </row>
    <row r="153" spans="1:50" ht="22.15" customHeight="1">
      <c r="A153" s="67"/>
      <c r="B153" s="67"/>
      <c r="C153" s="67"/>
      <c r="D153" s="67"/>
      <c r="E153" s="68" t="s">
        <v>948</v>
      </c>
      <c r="F153" s="74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67"/>
      <c r="AI153" s="67"/>
      <c r="AJ153" s="67"/>
      <c r="AK153" s="67"/>
      <c r="AL153" s="67"/>
      <c r="AM153" s="67"/>
      <c r="AN153" s="67"/>
      <c r="AO153" s="67"/>
      <c r="AP153" s="67"/>
      <c r="AQ153" s="67"/>
      <c r="AR153" s="67"/>
      <c r="AS153" s="67"/>
      <c r="AT153" s="67"/>
      <c r="AU153" s="67"/>
      <c r="AV153" s="67"/>
      <c r="AW153" s="67"/>
    </row>
    <row r="154" spans="1:50" ht="22.15" customHeight="1">
      <c r="A154" s="67"/>
      <c r="B154" s="71"/>
      <c r="C154" s="67"/>
      <c r="D154" s="67"/>
      <c r="E154" s="85"/>
      <c r="F154" s="74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1"/>
      <c r="AI154" s="67"/>
      <c r="AJ154" s="67"/>
      <c r="AK154" s="67"/>
      <c r="AL154" s="67"/>
      <c r="AM154" s="67"/>
      <c r="AN154" s="67"/>
      <c r="AO154" s="67"/>
      <c r="AP154" s="67"/>
      <c r="AQ154" s="67"/>
      <c r="AR154" s="67"/>
      <c r="AS154" s="67"/>
      <c r="AT154" s="67"/>
      <c r="AU154" s="67"/>
      <c r="AV154" s="67"/>
      <c r="AW154" s="67"/>
    </row>
    <row r="155" spans="1:50" ht="22.15" customHeight="1" thickBot="1">
      <c r="A155" s="67"/>
      <c r="B155" s="71"/>
      <c r="C155" s="67"/>
      <c r="D155" s="67"/>
      <c r="E155" s="85"/>
      <c r="F155" s="74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1"/>
      <c r="AI155" s="67"/>
      <c r="AJ155" s="67"/>
      <c r="AK155" s="67"/>
      <c r="AL155" s="67"/>
      <c r="AM155" s="67"/>
      <c r="AN155" s="67"/>
      <c r="AO155" s="67"/>
      <c r="AP155" s="67"/>
      <c r="AQ155" s="67"/>
      <c r="AR155" s="67"/>
      <c r="AS155" s="67"/>
      <c r="AT155" s="67"/>
      <c r="AU155" s="67"/>
      <c r="AV155" s="67"/>
      <c r="AW155" s="67"/>
    </row>
    <row r="156" spans="1:50" ht="22.15" customHeight="1" thickBot="1">
      <c r="A156" s="67"/>
      <c r="B156" s="877" t="s">
        <v>98</v>
      </c>
      <c r="C156" s="877"/>
      <c r="D156" s="877"/>
      <c r="E156" s="877"/>
      <c r="F156" s="877"/>
      <c r="G156" s="877"/>
      <c r="H156" s="877"/>
      <c r="I156" s="877"/>
      <c r="J156" s="877"/>
      <c r="K156" s="877"/>
      <c r="L156" s="877"/>
      <c r="M156" s="877"/>
      <c r="N156" s="877"/>
      <c r="O156" s="877"/>
      <c r="P156" s="877"/>
      <c r="Q156" s="877"/>
      <c r="R156" s="877"/>
      <c r="S156" s="877"/>
      <c r="T156" s="877"/>
      <c r="U156" s="877"/>
      <c r="V156" s="877"/>
      <c r="W156" s="877"/>
      <c r="X156" s="877"/>
      <c r="Y156" s="877"/>
      <c r="Z156" s="877"/>
      <c r="AA156" s="877"/>
      <c r="AB156" s="877"/>
      <c r="AC156" s="877"/>
      <c r="AD156" s="877"/>
      <c r="AE156" s="877"/>
      <c r="AF156" s="877"/>
      <c r="AG156" s="877"/>
      <c r="AH156" s="877"/>
      <c r="AI156" s="67"/>
      <c r="AJ156" s="67"/>
      <c r="AK156" s="67"/>
      <c r="AL156" s="67"/>
      <c r="AM156" s="67"/>
      <c r="AN156" s="67"/>
      <c r="AO156" s="67"/>
      <c r="AP156" s="67"/>
      <c r="AQ156" s="67"/>
      <c r="AR156" s="67"/>
      <c r="AS156" s="67"/>
      <c r="AT156" s="67"/>
      <c r="AU156" s="67"/>
      <c r="AV156" s="67"/>
      <c r="AW156" s="67"/>
    </row>
    <row r="157" spans="1:50" ht="20.100000000000001" customHeight="1">
      <c r="A157" s="67"/>
      <c r="B157" s="878" t="s">
        <v>155</v>
      </c>
      <c r="C157" s="879"/>
      <c r="D157" s="879"/>
      <c r="E157" s="879"/>
      <c r="F157" s="879"/>
      <c r="G157" s="879"/>
      <c r="H157" s="884" t="s">
        <v>98</v>
      </c>
      <c r="I157" s="885"/>
      <c r="J157" s="885"/>
      <c r="K157" s="885"/>
      <c r="L157" s="885"/>
      <c r="M157" s="885"/>
      <c r="N157" s="885"/>
      <c r="O157" s="885"/>
      <c r="P157" s="885"/>
      <c r="Q157" s="885"/>
      <c r="R157" s="885"/>
      <c r="S157" s="885"/>
      <c r="T157" s="885"/>
      <c r="U157" s="885"/>
      <c r="V157" s="885"/>
      <c r="W157" s="886"/>
      <c r="X157" s="890" t="s">
        <v>115</v>
      </c>
      <c r="Y157" s="890"/>
      <c r="Z157" s="890"/>
      <c r="AA157" s="890"/>
      <c r="AB157" s="890"/>
      <c r="AC157" s="891" t="s">
        <v>111</v>
      </c>
      <c r="AD157" s="891"/>
      <c r="AE157" s="891"/>
      <c r="AF157" s="891"/>
      <c r="AG157" s="891"/>
      <c r="AH157" s="892"/>
      <c r="AI157" s="67"/>
      <c r="AJ157" s="67"/>
      <c r="AK157" s="67"/>
      <c r="AL157" s="67"/>
      <c r="AM157" s="67"/>
      <c r="AN157" s="67"/>
      <c r="AO157" s="67"/>
      <c r="AP157" s="67"/>
      <c r="AQ157" s="67"/>
      <c r="AR157" s="67"/>
      <c r="AS157" s="67"/>
      <c r="AT157" s="67"/>
      <c r="AU157" s="67"/>
      <c r="AV157" s="67"/>
      <c r="AW157" s="67"/>
    </row>
    <row r="158" spans="1:50" ht="19.899999999999999" customHeight="1">
      <c r="A158" s="67"/>
      <c r="B158" s="880"/>
      <c r="C158" s="881"/>
      <c r="D158" s="881"/>
      <c r="E158" s="881"/>
      <c r="F158" s="881"/>
      <c r="G158" s="881"/>
      <c r="H158" s="887"/>
      <c r="I158" s="888"/>
      <c r="J158" s="888"/>
      <c r="K158" s="888"/>
      <c r="L158" s="888"/>
      <c r="M158" s="888"/>
      <c r="N158" s="888"/>
      <c r="O158" s="888"/>
      <c r="P158" s="888"/>
      <c r="Q158" s="888"/>
      <c r="R158" s="888"/>
      <c r="S158" s="888"/>
      <c r="T158" s="888"/>
      <c r="U158" s="888"/>
      <c r="V158" s="888"/>
      <c r="W158" s="889"/>
      <c r="X158" s="893" t="s">
        <v>856</v>
      </c>
      <c r="Y158" s="893"/>
      <c r="Z158" s="893"/>
      <c r="AA158" s="893"/>
      <c r="AB158" s="893"/>
      <c r="AC158" s="894">
        <v>0</v>
      </c>
      <c r="AD158" s="894"/>
      <c r="AE158" s="894"/>
      <c r="AF158" s="894"/>
      <c r="AG158" s="894"/>
      <c r="AH158" s="895"/>
      <c r="AI158" s="67"/>
      <c r="AJ158" s="67"/>
      <c r="AK158" s="67"/>
      <c r="AL158" s="67"/>
      <c r="AM158" s="67"/>
      <c r="AN158" s="67"/>
      <c r="AO158" s="67"/>
      <c r="AP158" s="67"/>
      <c r="AQ158" s="67"/>
      <c r="AR158" s="67"/>
      <c r="AS158" s="67"/>
      <c r="AT158" s="67"/>
      <c r="AU158" s="67"/>
      <c r="AV158" s="67"/>
      <c r="AW158" s="67"/>
    </row>
    <row r="159" spans="1:50" ht="19.899999999999999" customHeight="1">
      <c r="A159" s="67"/>
      <c r="B159" s="880"/>
      <c r="C159" s="881"/>
      <c r="D159" s="881"/>
      <c r="E159" s="881"/>
      <c r="F159" s="881"/>
      <c r="G159" s="881"/>
      <c r="H159" s="896" t="s">
        <v>285</v>
      </c>
      <c r="I159" s="897"/>
      <c r="J159" s="897"/>
      <c r="K159" s="897"/>
      <c r="L159" s="897"/>
      <c r="M159" s="897"/>
      <c r="N159" s="897"/>
      <c r="O159" s="897"/>
      <c r="P159" s="897"/>
      <c r="Q159" s="897"/>
      <c r="R159" s="897"/>
      <c r="S159" s="897"/>
      <c r="T159" s="897"/>
      <c r="U159" s="897"/>
      <c r="V159" s="897"/>
      <c r="W159" s="898"/>
      <c r="X159" s="893" t="s">
        <v>857</v>
      </c>
      <c r="Y159" s="893"/>
      <c r="Z159" s="893"/>
      <c r="AA159" s="893"/>
      <c r="AB159" s="893"/>
      <c r="AC159" s="902">
        <v>42991</v>
      </c>
      <c r="AD159" s="902"/>
      <c r="AE159" s="902"/>
      <c r="AF159" s="902"/>
      <c r="AG159" s="902"/>
      <c r="AH159" s="903"/>
      <c r="AI159" s="67"/>
      <c r="AJ159" s="67"/>
      <c r="AK159" s="67"/>
      <c r="AL159" s="67"/>
      <c r="AM159" s="67"/>
      <c r="AN159" s="67"/>
      <c r="AO159" s="67"/>
      <c r="AP159" s="67"/>
      <c r="AQ159" s="67"/>
      <c r="AR159" s="67"/>
      <c r="AS159" s="67"/>
      <c r="AT159" s="67"/>
      <c r="AU159" s="67"/>
      <c r="AV159" s="67"/>
      <c r="AW159" s="67"/>
    </row>
    <row r="160" spans="1:50" ht="20.100000000000001" customHeight="1" thickBot="1">
      <c r="A160" s="67"/>
      <c r="B160" s="882"/>
      <c r="C160" s="883"/>
      <c r="D160" s="883"/>
      <c r="E160" s="883"/>
      <c r="F160" s="883"/>
      <c r="G160" s="883"/>
      <c r="H160" s="899"/>
      <c r="I160" s="900"/>
      <c r="J160" s="900"/>
      <c r="K160" s="900"/>
      <c r="L160" s="900"/>
      <c r="M160" s="900"/>
      <c r="N160" s="900"/>
      <c r="O160" s="900"/>
      <c r="P160" s="900"/>
      <c r="Q160" s="900"/>
      <c r="R160" s="900"/>
      <c r="S160" s="900"/>
      <c r="T160" s="900"/>
      <c r="U160" s="900"/>
      <c r="V160" s="900"/>
      <c r="W160" s="901"/>
      <c r="X160" s="904" t="s">
        <v>858</v>
      </c>
      <c r="Y160" s="904"/>
      <c r="Z160" s="904"/>
      <c r="AA160" s="904"/>
      <c r="AB160" s="904"/>
      <c r="AC160" s="905">
        <v>5</v>
      </c>
      <c r="AD160" s="906"/>
      <c r="AE160" s="907" t="s">
        <v>892</v>
      </c>
      <c r="AF160" s="908"/>
      <c r="AG160" s="905">
        <v>5</v>
      </c>
      <c r="AH160" s="909"/>
      <c r="AI160" s="67"/>
      <c r="AJ160" s="67"/>
      <c r="AK160" s="67"/>
      <c r="AL160" s="67"/>
      <c r="AM160" s="67"/>
      <c r="AN160" s="67"/>
      <c r="AO160" s="67"/>
      <c r="AP160" s="67"/>
      <c r="AQ160" s="67"/>
      <c r="AR160" s="67"/>
      <c r="AS160" s="67"/>
      <c r="AT160" s="67"/>
      <c r="AU160" s="67"/>
      <c r="AV160" s="67"/>
      <c r="AW160" s="67"/>
    </row>
    <row r="161" spans="1:49" ht="21.6" customHeight="1">
      <c r="A161" s="67"/>
      <c r="B161" s="67"/>
      <c r="E161" s="67"/>
      <c r="F161" s="74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67"/>
      <c r="AI161" s="67"/>
      <c r="AJ161" s="67"/>
      <c r="AK161" s="67"/>
      <c r="AL161" s="67"/>
      <c r="AM161" s="67"/>
      <c r="AN161" s="67"/>
      <c r="AO161" s="67"/>
      <c r="AP161" s="67"/>
      <c r="AQ161" s="67"/>
      <c r="AR161" s="67"/>
      <c r="AS161" s="67"/>
      <c r="AT161" s="67"/>
      <c r="AU161" s="67"/>
      <c r="AV161" s="67"/>
      <c r="AW161" s="67"/>
    </row>
    <row r="162" spans="1:49" ht="22.15" customHeight="1">
      <c r="A162" s="67"/>
      <c r="B162" s="67"/>
      <c r="C162" s="89" t="s">
        <v>949</v>
      </c>
      <c r="E162" s="67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67"/>
      <c r="AI162" s="67"/>
      <c r="AJ162" s="67"/>
      <c r="AK162" s="67"/>
      <c r="AL162" s="67"/>
      <c r="AM162" s="67"/>
      <c r="AN162" s="67"/>
      <c r="AO162" s="67"/>
      <c r="AP162" s="67"/>
      <c r="AQ162" s="67"/>
      <c r="AR162" s="67"/>
      <c r="AS162" s="67"/>
      <c r="AT162" s="67"/>
      <c r="AU162" s="67"/>
      <c r="AV162" s="67"/>
      <c r="AW162" s="67"/>
    </row>
    <row r="163" spans="1:49" ht="22.15" customHeight="1">
      <c r="A163" s="67"/>
      <c r="B163" s="67"/>
      <c r="C163" s="89"/>
      <c r="D163" s="75" t="s">
        <v>950</v>
      </c>
      <c r="E163" s="67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67"/>
      <c r="AI163" s="67"/>
      <c r="AJ163" s="67"/>
      <c r="AK163" s="67"/>
      <c r="AL163" s="67"/>
      <c r="AM163" s="67"/>
      <c r="AN163" s="67"/>
      <c r="AO163" s="67"/>
      <c r="AP163" s="67"/>
      <c r="AQ163" s="67"/>
      <c r="AR163" s="67"/>
      <c r="AS163" s="67"/>
      <c r="AT163" s="67"/>
      <c r="AU163" s="67"/>
      <c r="AV163" s="67"/>
      <c r="AW163" s="67"/>
    </row>
    <row r="164" spans="1:49" ht="22.15" customHeight="1">
      <c r="A164" s="67"/>
      <c r="B164" s="67"/>
      <c r="C164" s="89"/>
      <c r="D164" s="75" t="s">
        <v>951</v>
      </c>
      <c r="E164" s="67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67"/>
      <c r="AI164" s="67"/>
      <c r="AJ164" s="67"/>
      <c r="AK164" s="67"/>
      <c r="AL164" s="67"/>
      <c r="AM164" s="67"/>
      <c r="AN164" s="67"/>
      <c r="AO164" s="67"/>
      <c r="AP164" s="67"/>
      <c r="AQ164" s="67"/>
      <c r="AR164" s="67"/>
      <c r="AS164" s="67"/>
      <c r="AT164" s="67"/>
      <c r="AU164" s="67"/>
      <c r="AV164" s="67"/>
      <c r="AW164" s="67"/>
    </row>
    <row r="165" spans="1:49" ht="22.15" customHeight="1">
      <c r="A165" s="67"/>
      <c r="B165" s="67"/>
      <c r="E165" s="68" t="s">
        <v>952</v>
      </c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67"/>
      <c r="AI165" s="67"/>
      <c r="AJ165" s="67"/>
      <c r="AK165" s="67"/>
      <c r="AL165" s="67"/>
      <c r="AM165" s="67"/>
      <c r="AN165" s="67"/>
      <c r="AO165" s="67"/>
      <c r="AP165" s="67"/>
      <c r="AQ165" s="67"/>
      <c r="AR165" s="67"/>
      <c r="AS165" s="67"/>
      <c r="AW165" s="67"/>
    </row>
    <row r="166" spans="1:49" ht="22.15" customHeight="1">
      <c r="A166" s="67"/>
      <c r="B166" s="67"/>
      <c r="E166" s="68" t="s">
        <v>953</v>
      </c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  <c r="AB166" s="74"/>
      <c r="AC166" s="74"/>
      <c r="AD166" s="74"/>
      <c r="AE166" s="74"/>
      <c r="AF166" s="74"/>
      <c r="AG166" s="74"/>
      <c r="AH166" s="67"/>
      <c r="AI166" s="67"/>
      <c r="AJ166" s="67"/>
      <c r="AK166" s="67"/>
      <c r="AL166" s="67"/>
      <c r="AM166" s="67"/>
      <c r="AN166" s="67"/>
      <c r="AO166" s="67"/>
      <c r="AP166" s="67"/>
      <c r="AQ166" s="67"/>
      <c r="AR166" s="67"/>
      <c r="AS166" s="67"/>
      <c r="AW166" s="67"/>
    </row>
    <row r="167" spans="1:49" ht="22.15" customHeight="1">
      <c r="A167" s="67"/>
      <c r="B167" s="67"/>
      <c r="E167" s="68" t="s">
        <v>954</v>
      </c>
      <c r="G167" s="79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8"/>
      <c r="AD167" s="78"/>
      <c r="AE167" s="78"/>
      <c r="AF167" s="78"/>
      <c r="AG167" s="78"/>
      <c r="AH167" s="67"/>
      <c r="AI167" s="67"/>
      <c r="AJ167" s="67"/>
      <c r="AK167" s="67"/>
      <c r="AL167" s="67"/>
      <c r="AM167" s="67"/>
      <c r="AN167" s="67"/>
      <c r="AO167" s="67"/>
      <c r="AP167" s="67"/>
      <c r="AQ167" s="67"/>
      <c r="AR167" s="67"/>
      <c r="AS167" s="67"/>
      <c r="AW167" s="67"/>
    </row>
    <row r="168" spans="1:49" ht="22.15" customHeight="1">
      <c r="A168" s="67"/>
      <c r="B168" s="67"/>
      <c r="E168" s="68" t="s">
        <v>955</v>
      </c>
      <c r="G168" s="79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8"/>
      <c r="AD168" s="78"/>
      <c r="AE168" s="78"/>
      <c r="AF168" s="78"/>
      <c r="AG168" s="78"/>
      <c r="AH168" s="67"/>
      <c r="AI168" s="67"/>
      <c r="AJ168" s="67"/>
      <c r="AK168" s="67"/>
      <c r="AL168" s="67"/>
      <c r="AM168" s="67"/>
      <c r="AN168" s="67"/>
      <c r="AO168" s="67"/>
      <c r="AP168" s="67"/>
      <c r="AQ168" s="67"/>
      <c r="AR168" s="67"/>
      <c r="AS168" s="67"/>
      <c r="AW168" s="67"/>
    </row>
    <row r="169" spans="1:49" ht="22.15" customHeight="1">
      <c r="A169" s="67"/>
      <c r="B169" s="67"/>
      <c r="D169" s="75" t="s">
        <v>956</v>
      </c>
      <c r="F169" s="67"/>
      <c r="G169" s="79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8"/>
      <c r="AD169" s="78"/>
      <c r="AE169" s="78"/>
      <c r="AF169" s="78"/>
      <c r="AG169" s="78"/>
      <c r="AH169" s="67"/>
      <c r="AI169" s="67"/>
      <c r="AJ169" s="67"/>
      <c r="AK169" s="67"/>
      <c r="AL169" s="67"/>
      <c r="AM169" s="67"/>
      <c r="AN169" s="67"/>
      <c r="AO169" s="67"/>
      <c r="AP169" s="67"/>
      <c r="AQ169" s="67"/>
      <c r="AR169" s="67"/>
      <c r="AS169" s="67"/>
      <c r="AW169" s="67"/>
    </row>
    <row r="170" spans="1:49" ht="22.15" customHeight="1">
      <c r="A170" s="67"/>
      <c r="B170" s="67"/>
      <c r="E170" s="68" t="s">
        <v>957</v>
      </c>
      <c r="F170" s="67"/>
      <c r="G170" s="79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8"/>
      <c r="AD170" s="78"/>
      <c r="AE170" s="78"/>
      <c r="AF170" s="78"/>
      <c r="AG170" s="78"/>
      <c r="AH170" s="67"/>
      <c r="AI170" s="67"/>
      <c r="AJ170" s="67"/>
      <c r="AK170" s="67"/>
      <c r="AL170" s="67"/>
      <c r="AM170" s="67"/>
      <c r="AN170" s="67"/>
      <c r="AO170" s="67"/>
      <c r="AP170" s="67"/>
      <c r="AQ170" s="67"/>
      <c r="AR170" s="67"/>
      <c r="AS170" s="67"/>
      <c r="AW170" s="67"/>
    </row>
    <row r="171" spans="1:49" ht="22.15" customHeight="1">
      <c r="A171" s="67"/>
      <c r="B171" s="67"/>
      <c r="D171" s="75" t="s">
        <v>958</v>
      </c>
      <c r="F171" s="67"/>
      <c r="G171" s="79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8"/>
      <c r="AD171" s="78"/>
      <c r="AE171" s="78"/>
      <c r="AF171" s="78"/>
      <c r="AG171" s="78"/>
      <c r="AH171" s="67"/>
      <c r="AI171" s="67"/>
      <c r="AJ171" s="67"/>
      <c r="AK171" s="67"/>
      <c r="AL171" s="67"/>
      <c r="AM171" s="67"/>
      <c r="AN171" s="67"/>
      <c r="AO171" s="67"/>
      <c r="AP171" s="67"/>
      <c r="AQ171" s="67"/>
      <c r="AR171" s="67"/>
      <c r="AS171" s="67"/>
      <c r="AT171" s="67"/>
      <c r="AU171" s="67"/>
      <c r="AV171" s="67"/>
      <c r="AW171" s="67"/>
    </row>
    <row r="172" spans="1:49" ht="22.15" customHeight="1">
      <c r="A172" s="67"/>
      <c r="B172" s="67"/>
      <c r="E172" s="68" t="s">
        <v>959</v>
      </c>
      <c r="F172" s="67"/>
      <c r="G172" s="79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8"/>
      <c r="AD172" s="78"/>
      <c r="AE172" s="78"/>
      <c r="AF172" s="78"/>
      <c r="AG172" s="78"/>
      <c r="AH172" s="67"/>
      <c r="AI172" s="67"/>
      <c r="AJ172" s="67"/>
      <c r="AK172" s="67"/>
      <c r="AL172" s="67"/>
      <c r="AM172" s="67"/>
      <c r="AN172" s="67"/>
      <c r="AO172" s="67"/>
      <c r="AP172" s="67"/>
      <c r="AQ172" s="67"/>
      <c r="AR172" s="67"/>
      <c r="AS172" s="67"/>
      <c r="AT172" s="67"/>
      <c r="AU172" s="67"/>
      <c r="AV172" s="67"/>
      <c r="AW172" s="67"/>
    </row>
    <row r="173" spans="1:49" ht="22.15" customHeight="1">
      <c r="A173" s="67"/>
      <c r="B173" s="67"/>
      <c r="D173" s="75" t="s">
        <v>960</v>
      </c>
      <c r="F173" s="67"/>
      <c r="G173" s="79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8"/>
      <c r="AD173" s="78"/>
      <c r="AE173" s="78"/>
      <c r="AF173" s="78"/>
      <c r="AG173" s="78"/>
      <c r="AH173" s="67"/>
      <c r="AI173" s="67"/>
      <c r="AJ173" s="67"/>
      <c r="AK173" s="67"/>
      <c r="AL173" s="67"/>
      <c r="AM173" s="67"/>
      <c r="AN173" s="67"/>
      <c r="AO173" s="67"/>
      <c r="AP173" s="67"/>
      <c r="AQ173" s="67"/>
      <c r="AR173" s="67"/>
      <c r="AS173" s="67"/>
      <c r="AT173" s="67"/>
      <c r="AU173" s="67"/>
      <c r="AV173" s="67"/>
      <c r="AW173" s="67"/>
    </row>
    <row r="174" spans="1:49" ht="22.15" customHeight="1">
      <c r="A174" s="67"/>
      <c r="B174" s="67"/>
      <c r="E174" s="68" t="s">
        <v>961</v>
      </c>
      <c r="F174" s="67"/>
      <c r="G174" s="79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8"/>
      <c r="AD174" s="78"/>
      <c r="AE174" s="78"/>
      <c r="AF174" s="78"/>
      <c r="AG174" s="78"/>
      <c r="AH174" s="67"/>
      <c r="AI174" s="67"/>
      <c r="AJ174" s="67"/>
      <c r="AK174" s="67"/>
      <c r="AL174" s="67"/>
      <c r="AM174" s="67"/>
      <c r="AN174" s="67"/>
      <c r="AO174" s="67"/>
      <c r="AP174" s="67"/>
      <c r="AQ174" s="67"/>
      <c r="AR174" s="67"/>
      <c r="AS174" s="67"/>
      <c r="AT174" s="67"/>
      <c r="AU174" s="67"/>
      <c r="AV174" s="67"/>
      <c r="AW174" s="67"/>
    </row>
    <row r="175" spans="1:49" s="67" customFormat="1" ht="22.15" customHeight="1">
      <c r="C175" s="74"/>
      <c r="D175" s="76" t="s">
        <v>962</v>
      </c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</row>
    <row r="176" spans="1:49" ht="22.15" customHeight="1">
      <c r="A176" s="67"/>
      <c r="B176" s="67"/>
      <c r="E176" s="78" t="s">
        <v>963</v>
      </c>
      <c r="F176" s="67"/>
      <c r="G176" s="67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  <c r="AA176" s="83"/>
      <c r="AB176" s="83"/>
      <c r="AC176" s="67"/>
      <c r="AD176" s="67"/>
      <c r="AE176" s="67"/>
      <c r="AF176" s="67"/>
      <c r="AG176" s="67"/>
      <c r="AH176" s="67"/>
    </row>
    <row r="177" spans="1:49" ht="22.15" customHeight="1">
      <c r="A177" s="67"/>
      <c r="B177" s="67"/>
      <c r="D177" s="75" t="s">
        <v>964</v>
      </c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67"/>
      <c r="AI177" s="67"/>
      <c r="AJ177" s="67"/>
      <c r="AK177" s="67"/>
      <c r="AL177" s="67"/>
      <c r="AM177" s="67"/>
      <c r="AN177" s="67"/>
      <c r="AO177" s="67"/>
      <c r="AP177" s="67"/>
      <c r="AQ177" s="67"/>
      <c r="AR177" s="67"/>
      <c r="AS177" s="67"/>
      <c r="AT177" s="67"/>
      <c r="AU177" s="67"/>
      <c r="AV177" s="67"/>
      <c r="AW177" s="67"/>
    </row>
    <row r="178" spans="1:49" s="67" customFormat="1" ht="22.15" customHeight="1"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</row>
    <row r="179" spans="1:49" ht="22.15" customHeight="1">
      <c r="A179" s="67"/>
      <c r="B179" s="67"/>
      <c r="C179" s="73" t="s">
        <v>965</v>
      </c>
      <c r="D179" s="67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/>
      <c r="AC179" s="74"/>
      <c r="AD179" s="74"/>
      <c r="AE179" s="74"/>
      <c r="AF179" s="74"/>
      <c r="AG179" s="74"/>
      <c r="AH179" s="67"/>
    </row>
    <row r="180" spans="1:49" ht="22.15" customHeight="1">
      <c r="A180" s="67"/>
      <c r="B180" s="67"/>
      <c r="C180" s="67"/>
      <c r="D180" s="76" t="s">
        <v>966</v>
      </c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67"/>
    </row>
    <row r="181" spans="1:49" ht="22.15" customHeight="1">
      <c r="A181" s="67"/>
      <c r="B181" s="67"/>
      <c r="C181" s="67"/>
      <c r="D181" s="67"/>
      <c r="E181" s="68" t="s">
        <v>967</v>
      </c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67"/>
    </row>
    <row r="182" spans="1:49" ht="22.15" customHeight="1">
      <c r="A182" s="67"/>
      <c r="B182" s="67"/>
      <c r="C182" s="67"/>
      <c r="D182" s="76" t="s">
        <v>968</v>
      </c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  <c r="AA182" s="67"/>
      <c r="AB182" s="67"/>
      <c r="AC182" s="67"/>
      <c r="AD182" s="67"/>
      <c r="AE182" s="67"/>
      <c r="AF182" s="67"/>
      <c r="AG182" s="67"/>
      <c r="AH182" s="67"/>
      <c r="AI182" s="67"/>
      <c r="AJ182" s="67"/>
      <c r="AK182" s="67"/>
      <c r="AL182" s="67"/>
      <c r="AM182" s="67"/>
      <c r="AN182" s="67"/>
      <c r="AO182" s="67"/>
      <c r="AP182" s="67"/>
      <c r="AQ182" s="67"/>
      <c r="AR182" s="67"/>
      <c r="AS182" s="67"/>
      <c r="AT182" s="67"/>
      <c r="AU182" s="67"/>
      <c r="AV182" s="67"/>
      <c r="AW182" s="67"/>
    </row>
    <row r="183" spans="1:49" s="67" customFormat="1" ht="22.15" customHeight="1">
      <c r="B183" s="74"/>
      <c r="C183" s="74"/>
      <c r="D183" s="74"/>
      <c r="E183" s="74" t="s">
        <v>969</v>
      </c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</row>
    <row r="184" spans="1:49" s="67" customFormat="1" ht="22.15" customHeight="1">
      <c r="B184" s="74"/>
      <c r="C184" s="74"/>
      <c r="D184" s="74"/>
      <c r="E184" s="74" t="s">
        <v>970</v>
      </c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</row>
    <row r="185" spans="1:49" ht="22.15" customHeight="1">
      <c r="A185" s="67"/>
      <c r="B185" s="67"/>
      <c r="E185" s="67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/>
      <c r="AC185" s="74"/>
      <c r="AD185" s="74"/>
      <c r="AE185" s="74"/>
      <c r="AF185" s="74"/>
      <c r="AG185" s="74"/>
      <c r="AH185" s="67"/>
      <c r="AI185" s="67"/>
      <c r="AJ185" s="67"/>
      <c r="AK185" s="67"/>
      <c r="AL185" s="67"/>
      <c r="AM185" s="67"/>
      <c r="AN185" s="67"/>
      <c r="AO185" s="67"/>
      <c r="AP185" s="67"/>
      <c r="AQ185" s="67"/>
      <c r="AR185" s="67"/>
      <c r="AS185" s="67"/>
      <c r="AT185" s="67"/>
      <c r="AU185" s="67"/>
      <c r="AV185" s="67"/>
      <c r="AW185" s="67"/>
    </row>
    <row r="186" spans="1:49" s="67" customFormat="1" ht="22.15" customHeight="1"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  <c r="Z186" s="81"/>
      <c r="AA186" s="81"/>
      <c r="AB186" s="81"/>
      <c r="AC186" s="81"/>
      <c r="AD186" s="81"/>
      <c r="AE186" s="81"/>
      <c r="AF186" s="81"/>
      <c r="AG186" s="81"/>
      <c r="AH186" s="81"/>
    </row>
    <row r="194" spans="1:49" ht="22.15" customHeight="1" thickBot="1"/>
    <row r="195" spans="1:49" ht="22.15" customHeight="1" thickBot="1">
      <c r="A195" s="67"/>
      <c r="B195" s="877" t="s">
        <v>98</v>
      </c>
      <c r="C195" s="877"/>
      <c r="D195" s="877"/>
      <c r="E195" s="877"/>
      <c r="F195" s="877"/>
      <c r="G195" s="877"/>
      <c r="H195" s="877"/>
      <c r="I195" s="877"/>
      <c r="J195" s="877"/>
      <c r="K195" s="877"/>
      <c r="L195" s="877"/>
      <c r="M195" s="877"/>
      <c r="N195" s="877"/>
      <c r="O195" s="877"/>
      <c r="P195" s="877"/>
      <c r="Q195" s="877"/>
      <c r="R195" s="877"/>
      <c r="S195" s="877"/>
      <c r="T195" s="877"/>
      <c r="U195" s="877"/>
      <c r="V195" s="877"/>
      <c r="W195" s="877"/>
      <c r="X195" s="877"/>
      <c r="Y195" s="877"/>
      <c r="Z195" s="877"/>
      <c r="AA195" s="877"/>
      <c r="AB195" s="877"/>
      <c r="AC195" s="877"/>
      <c r="AD195" s="877"/>
      <c r="AE195" s="877"/>
      <c r="AF195" s="877"/>
      <c r="AG195" s="877"/>
      <c r="AH195" s="877"/>
      <c r="AI195" s="67"/>
      <c r="AJ195" s="67"/>
      <c r="AK195" s="67"/>
      <c r="AL195" s="67"/>
      <c r="AM195" s="67"/>
      <c r="AN195" s="67"/>
      <c r="AO195" s="67"/>
      <c r="AP195" s="67"/>
      <c r="AQ195" s="67"/>
      <c r="AR195" s="67"/>
      <c r="AS195" s="67"/>
      <c r="AT195" s="67"/>
      <c r="AU195" s="67"/>
      <c r="AV195" s="67"/>
      <c r="AW195" s="67"/>
    </row>
    <row r="202" spans="1:49" ht="22.1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  <c r="AA202" s="67"/>
      <c r="AB202" s="67"/>
      <c r="AC202" s="67"/>
      <c r="AD202" s="67"/>
      <c r="AE202" s="67"/>
      <c r="AF202" s="67"/>
      <c r="AG202" s="67"/>
      <c r="AH202" s="67"/>
      <c r="AI202" s="67"/>
      <c r="AJ202" s="67"/>
      <c r="AK202" s="67"/>
      <c r="AL202" s="67"/>
      <c r="AM202" s="67"/>
      <c r="AN202" s="67"/>
      <c r="AO202" s="67"/>
      <c r="AP202" s="67"/>
      <c r="AQ202" s="67"/>
      <c r="AR202" s="67"/>
      <c r="AS202" s="67"/>
      <c r="AT202" s="67"/>
      <c r="AU202" s="67"/>
      <c r="AV202" s="67"/>
      <c r="AW202" s="67"/>
    </row>
    <row r="203" spans="1:49" ht="22.1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  <c r="AA203" s="67"/>
      <c r="AB203" s="67"/>
      <c r="AC203" s="67"/>
      <c r="AD203" s="67"/>
      <c r="AE203" s="67"/>
      <c r="AF203" s="67"/>
      <c r="AG203" s="67"/>
      <c r="AH203" s="67"/>
      <c r="AI203" s="67"/>
      <c r="AJ203" s="67"/>
      <c r="AK203" s="67"/>
      <c r="AL203" s="67"/>
      <c r="AM203" s="67"/>
      <c r="AN203" s="67"/>
      <c r="AO203" s="67"/>
      <c r="AP203" s="67"/>
      <c r="AQ203" s="67"/>
      <c r="AR203" s="67"/>
      <c r="AS203" s="67"/>
      <c r="AT203" s="67"/>
      <c r="AU203" s="67"/>
      <c r="AV203" s="67"/>
      <c r="AW203" s="67"/>
    </row>
    <row r="204" spans="1:49" ht="22.1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  <c r="AA204" s="67"/>
      <c r="AB204" s="67"/>
      <c r="AC204" s="67"/>
      <c r="AD204" s="67"/>
      <c r="AE204" s="67"/>
      <c r="AF204" s="67"/>
      <c r="AG204" s="67"/>
      <c r="AH204" s="67"/>
      <c r="AI204" s="67"/>
      <c r="AJ204" s="67"/>
      <c r="AK204" s="67"/>
      <c r="AL204" s="67"/>
      <c r="AM204" s="67"/>
      <c r="AN204" s="67"/>
      <c r="AO204" s="67"/>
      <c r="AP204" s="67"/>
      <c r="AQ204" s="67"/>
      <c r="AR204" s="67"/>
      <c r="AS204" s="67"/>
      <c r="AT204" s="67"/>
      <c r="AU204" s="67"/>
      <c r="AV204" s="67"/>
      <c r="AW204" s="67"/>
    </row>
  </sheetData>
  <mergeCells count="112"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U2940"/>
  <sheetViews>
    <sheetView view="pageBreakPreview" topLeftCell="A1075" zoomScale="85" zoomScaleNormal="100" zoomScaleSheetLayoutView="85" workbookViewId="0">
      <selection activeCell="O1082" sqref="O1082:P1083"/>
    </sheetView>
  </sheetViews>
  <sheetFormatPr defaultColWidth="12.625" defaultRowHeight="15" customHeight="1"/>
  <cols>
    <col min="1" max="1" width="12.625" style="1705"/>
    <col min="2" max="2" width="4.25" style="1705" customWidth="1"/>
    <col min="3" max="4" width="6" style="1705" customWidth="1"/>
    <col min="5" max="5" width="13.25" style="1705" customWidth="1"/>
    <col min="6" max="6" width="11.875" style="1705" customWidth="1"/>
    <col min="7" max="10" width="8.25" style="1705" customWidth="1"/>
    <col min="11" max="12" width="7.125" style="1705" customWidth="1"/>
    <col min="13" max="16" width="6.75" style="1705" customWidth="1"/>
    <col min="17" max="19" width="7.5" style="1705" customWidth="1"/>
    <col min="20" max="16384" width="12.625" style="1705"/>
  </cols>
  <sheetData>
    <row r="1" spans="1:16" s="1497" customFormat="1" ht="17.25" customHeight="1">
      <c r="B1" s="1498" t="s">
        <v>21</v>
      </c>
      <c r="C1" s="1499"/>
      <c r="D1" s="1500" t="s">
        <v>422</v>
      </c>
      <c r="E1" s="1501"/>
      <c r="F1" s="1502" t="s">
        <v>2241</v>
      </c>
      <c r="G1" s="1503"/>
      <c r="H1" s="1503"/>
      <c r="I1" s="1503"/>
      <c r="J1" s="1503"/>
      <c r="K1" s="1503"/>
      <c r="L1" s="1504"/>
      <c r="M1" s="1505" t="s">
        <v>23</v>
      </c>
      <c r="N1" s="1501"/>
      <c r="O1" s="1506">
        <v>1</v>
      </c>
      <c r="P1" s="1507"/>
    </row>
    <row r="2" spans="1:16" s="1497" customFormat="1" ht="17.649999999999999" customHeight="1">
      <c r="B2" s="1508" t="s">
        <v>24</v>
      </c>
      <c r="C2" s="1509"/>
      <c r="D2" s="1510" t="s">
        <v>277</v>
      </c>
      <c r="E2" s="1511"/>
      <c r="F2" s="1512" t="s">
        <v>25</v>
      </c>
      <c r="G2" s="1513"/>
      <c r="H2" s="1513"/>
      <c r="I2" s="1513"/>
      <c r="J2" s="1513"/>
      <c r="K2" s="1513"/>
      <c r="L2" s="1514"/>
      <c r="M2" s="1515" t="s">
        <v>26</v>
      </c>
      <c r="N2" s="1516"/>
      <c r="O2" s="1517" t="s">
        <v>1699</v>
      </c>
      <c r="P2" s="1518"/>
    </row>
    <row r="3" spans="1:16" s="1497" customFormat="1" ht="17.649999999999999" customHeight="1" thickBot="1">
      <c r="B3" s="1519" t="s">
        <v>27</v>
      </c>
      <c r="C3" s="1520"/>
      <c r="D3" s="1521" t="s">
        <v>2242</v>
      </c>
      <c r="E3" s="1522"/>
      <c r="F3" s="1523"/>
      <c r="G3" s="1524"/>
      <c r="H3" s="1524"/>
      <c r="I3" s="1524"/>
      <c r="J3" s="1524"/>
      <c r="K3" s="1524"/>
      <c r="L3" s="1525"/>
      <c r="M3" s="1523"/>
      <c r="N3" s="1525"/>
      <c r="O3" s="1523"/>
      <c r="P3" s="1524"/>
    </row>
    <row r="4" spans="1:16" s="1497" customFormat="1" ht="5.25" customHeight="1" thickBot="1"/>
    <row r="5" spans="1:16" s="1497" customFormat="1" ht="17.25" customHeight="1">
      <c r="B5" s="1526"/>
      <c r="C5" s="1503"/>
      <c r="D5" s="1503"/>
      <c r="E5" s="1503"/>
      <c r="F5" s="1503"/>
      <c r="G5" s="1503"/>
      <c r="H5" s="1503"/>
      <c r="I5" s="1503"/>
      <c r="J5" s="1503"/>
      <c r="K5" s="1503"/>
      <c r="L5" s="1527"/>
      <c r="M5" s="1528" t="s">
        <v>28</v>
      </c>
      <c r="N5" s="1529"/>
      <c r="O5" s="1529"/>
      <c r="P5" s="1530"/>
    </row>
    <row r="6" spans="1:16" s="1497" customFormat="1" ht="17.25" customHeight="1">
      <c r="B6" s="1513"/>
      <c r="C6" s="1513"/>
      <c r="D6" s="1513"/>
      <c r="E6" s="1513"/>
      <c r="F6" s="1513"/>
      <c r="G6" s="1513"/>
      <c r="H6" s="1513"/>
      <c r="I6" s="1513"/>
      <c r="J6" s="1513"/>
      <c r="K6" s="1513"/>
      <c r="L6" s="1531"/>
      <c r="M6" s="1532" t="s">
        <v>29</v>
      </c>
      <c r="N6" s="1533" t="s">
        <v>30</v>
      </c>
      <c r="O6" s="1534"/>
      <c r="P6" s="1535"/>
    </row>
    <row r="7" spans="1:16" s="1497" customFormat="1" ht="17.25" customHeight="1">
      <c r="B7" s="1513"/>
      <c r="C7" s="1513"/>
      <c r="D7" s="1513"/>
      <c r="E7" s="1513"/>
      <c r="F7" s="1513"/>
      <c r="G7" s="1513"/>
      <c r="H7" s="1513"/>
      <c r="I7" s="1513"/>
      <c r="J7" s="1513"/>
      <c r="K7" s="1513"/>
      <c r="L7" s="1531"/>
      <c r="M7" s="1536">
        <v>1</v>
      </c>
      <c r="N7" s="1537" t="s">
        <v>424</v>
      </c>
      <c r="O7" s="1538"/>
      <c r="P7" s="1538"/>
    </row>
    <row r="8" spans="1:16" s="1497" customFormat="1" ht="17.25" customHeight="1">
      <c r="B8" s="1513"/>
      <c r="C8" s="1513"/>
      <c r="D8" s="1513"/>
      <c r="E8" s="1513"/>
      <c r="F8" s="1513"/>
      <c r="G8" s="1513"/>
      <c r="H8" s="1513"/>
      <c r="I8" s="1513"/>
      <c r="J8" s="1513"/>
      <c r="K8" s="1513"/>
      <c r="L8" s="1531"/>
      <c r="M8" s="1536">
        <v>2</v>
      </c>
      <c r="N8" s="1539" t="s">
        <v>2243</v>
      </c>
      <c r="O8" s="1540"/>
      <c r="P8" s="1540"/>
    </row>
    <row r="9" spans="1:16" s="1497" customFormat="1" ht="17.25" customHeight="1">
      <c r="B9" s="1513"/>
      <c r="C9" s="1513"/>
      <c r="D9" s="1513"/>
      <c r="E9" s="1513"/>
      <c r="F9" s="1513"/>
      <c r="G9" s="1513"/>
      <c r="H9" s="1513"/>
      <c r="I9" s="1513"/>
      <c r="J9" s="1513"/>
      <c r="K9" s="1513"/>
      <c r="L9" s="1531"/>
      <c r="M9" s="1536">
        <v>3</v>
      </c>
      <c r="N9" s="1539" t="s">
        <v>2243</v>
      </c>
      <c r="O9" s="1540"/>
      <c r="P9" s="1540"/>
    </row>
    <row r="10" spans="1:16" s="1497" customFormat="1" ht="17.25" customHeight="1">
      <c r="B10" s="1513"/>
      <c r="C10" s="1513"/>
      <c r="D10" s="1513"/>
      <c r="E10" s="1513"/>
      <c r="F10" s="1513"/>
      <c r="G10" s="1513"/>
      <c r="H10" s="1513"/>
      <c r="I10" s="1513"/>
      <c r="J10" s="1513"/>
      <c r="K10" s="1513"/>
      <c r="L10" s="1531"/>
      <c r="M10" s="1536">
        <v>4</v>
      </c>
      <c r="N10" s="1539" t="s">
        <v>2244</v>
      </c>
      <c r="O10" s="1513"/>
      <c r="P10" s="1513"/>
    </row>
    <row r="11" spans="1:16" s="1497" customFormat="1" ht="17.25" customHeight="1">
      <c r="B11" s="1513"/>
      <c r="C11" s="1513"/>
      <c r="D11" s="1513"/>
      <c r="E11" s="1513"/>
      <c r="F11" s="1513"/>
      <c r="G11" s="1513"/>
      <c r="H11" s="1513"/>
      <c r="I11" s="1513"/>
      <c r="J11" s="1513"/>
      <c r="K11" s="1513"/>
      <c r="L11" s="1531"/>
      <c r="M11" s="1536">
        <v>5</v>
      </c>
      <c r="N11" s="1539" t="s">
        <v>1060</v>
      </c>
      <c r="O11" s="1513"/>
      <c r="P11" s="1513"/>
    </row>
    <row r="12" spans="1:16" s="1497" customFormat="1" ht="17.25" customHeight="1">
      <c r="B12" s="1513"/>
      <c r="C12" s="1513"/>
      <c r="D12" s="1513"/>
      <c r="E12" s="1513"/>
      <c r="F12" s="1513"/>
      <c r="G12" s="1513"/>
      <c r="H12" s="1513"/>
      <c r="I12" s="1513"/>
      <c r="J12" s="1513"/>
      <c r="K12" s="1513"/>
      <c r="L12" s="1531"/>
      <c r="M12" s="1536">
        <v>6</v>
      </c>
      <c r="N12" s="1539" t="s">
        <v>2245</v>
      </c>
      <c r="O12" s="1513"/>
      <c r="P12" s="1513"/>
    </row>
    <row r="13" spans="1:16" s="1497" customFormat="1" ht="17.25" customHeight="1">
      <c r="B13" s="1513"/>
      <c r="C13" s="1513"/>
      <c r="D13" s="1513"/>
      <c r="E13" s="1513"/>
      <c r="F13" s="1513"/>
      <c r="G13" s="1513"/>
      <c r="H13" s="1513"/>
      <c r="I13" s="1513"/>
      <c r="J13" s="1513"/>
      <c r="K13" s="1513"/>
      <c r="L13" s="1531"/>
      <c r="M13" s="1541">
        <v>7</v>
      </c>
      <c r="N13" s="1539" t="s">
        <v>2246</v>
      </c>
      <c r="O13" s="1513"/>
      <c r="P13" s="1513"/>
    </row>
    <row r="14" spans="1:16" s="1497" customFormat="1" ht="17.25" customHeight="1">
      <c r="B14" s="1513"/>
      <c r="C14" s="1513"/>
      <c r="D14" s="1513"/>
      <c r="E14" s="1513"/>
      <c r="F14" s="1513"/>
      <c r="G14" s="1513"/>
      <c r="H14" s="1513"/>
      <c r="I14" s="1513"/>
      <c r="J14" s="1513"/>
      <c r="K14" s="1513"/>
      <c r="L14" s="1531"/>
      <c r="M14" s="1536">
        <v>8</v>
      </c>
      <c r="N14" s="1539" t="s">
        <v>539</v>
      </c>
      <c r="O14" s="1540"/>
      <c r="P14" s="1540"/>
    </row>
    <row r="15" spans="1:16" s="1497" customFormat="1" ht="17.25" customHeight="1">
      <c r="A15" s="1497" t="s">
        <v>2247</v>
      </c>
      <c r="B15" s="1513"/>
      <c r="C15" s="1513"/>
      <c r="D15" s="1513"/>
      <c r="E15" s="1513"/>
      <c r="F15" s="1513"/>
      <c r="G15" s="1513"/>
      <c r="H15" s="1513"/>
      <c r="I15" s="1513"/>
      <c r="J15" s="1513"/>
      <c r="K15" s="1513"/>
      <c r="L15" s="1531"/>
      <c r="M15" s="1536">
        <v>9</v>
      </c>
      <c r="N15" s="1539" t="s">
        <v>2248</v>
      </c>
      <c r="O15" s="1540"/>
      <c r="P15" s="1540"/>
    </row>
    <row r="16" spans="1:16" s="1497" customFormat="1" ht="17.25" customHeight="1">
      <c r="B16" s="1513"/>
      <c r="C16" s="1513"/>
      <c r="D16" s="1513"/>
      <c r="E16" s="1513"/>
      <c r="F16" s="1513"/>
      <c r="G16" s="1513"/>
      <c r="H16" s="1513"/>
      <c r="I16" s="1513"/>
      <c r="J16" s="1513"/>
      <c r="K16" s="1513"/>
      <c r="L16" s="1531"/>
      <c r="M16" s="1536"/>
      <c r="N16" s="1539"/>
      <c r="O16" s="1540"/>
      <c r="P16" s="1540"/>
    </row>
    <row r="17" spans="2:16" s="1497" customFormat="1" ht="17.25" customHeight="1">
      <c r="B17" s="1513"/>
      <c r="C17" s="1513"/>
      <c r="D17" s="1513"/>
      <c r="E17" s="1513"/>
      <c r="F17" s="1513"/>
      <c r="G17" s="1513"/>
      <c r="H17" s="1513"/>
      <c r="I17" s="1513"/>
      <c r="J17" s="1513"/>
      <c r="K17" s="1513"/>
      <c r="L17" s="1531"/>
      <c r="M17" s="1536"/>
      <c r="N17" s="1539"/>
      <c r="O17" s="1513"/>
      <c r="P17" s="1513"/>
    </row>
    <row r="18" spans="2:16" s="1497" customFormat="1" ht="17.25" customHeight="1">
      <c r="B18" s="1513"/>
      <c r="C18" s="1513"/>
      <c r="D18" s="1513"/>
      <c r="E18" s="1513"/>
      <c r="F18" s="1513"/>
      <c r="G18" s="1513"/>
      <c r="H18" s="1513"/>
      <c r="I18" s="1513"/>
      <c r="J18" s="1513"/>
      <c r="K18" s="1513"/>
      <c r="L18" s="1531"/>
      <c r="M18" s="1536"/>
      <c r="N18" s="1539"/>
      <c r="O18" s="1513"/>
      <c r="P18" s="1513"/>
    </row>
    <row r="19" spans="2:16" s="1497" customFormat="1" ht="17.25" customHeight="1">
      <c r="B19" s="1513"/>
      <c r="C19" s="1513"/>
      <c r="D19" s="1513"/>
      <c r="E19" s="1513"/>
      <c r="F19" s="1513"/>
      <c r="G19" s="1513"/>
      <c r="H19" s="1513"/>
      <c r="I19" s="1513"/>
      <c r="J19" s="1513"/>
      <c r="K19" s="1513"/>
      <c r="L19" s="1531"/>
      <c r="M19" s="1536"/>
      <c r="N19" s="1539"/>
      <c r="O19" s="1513"/>
      <c r="P19" s="1513"/>
    </row>
    <row r="20" spans="2:16" s="1497" customFormat="1" ht="17.25" customHeight="1">
      <c r="B20" s="1513"/>
      <c r="C20" s="1513"/>
      <c r="D20" s="1513"/>
      <c r="E20" s="1513"/>
      <c r="F20" s="1513"/>
      <c r="G20" s="1513"/>
      <c r="H20" s="1513"/>
      <c r="I20" s="1513"/>
      <c r="J20" s="1513"/>
      <c r="K20" s="1513"/>
      <c r="L20" s="1531"/>
      <c r="M20" s="1536"/>
      <c r="N20" s="1539"/>
      <c r="O20" s="1513"/>
      <c r="P20" s="1513"/>
    </row>
    <row r="21" spans="2:16" s="1497" customFormat="1" ht="17.25" customHeight="1">
      <c r="B21" s="1513"/>
      <c r="C21" s="1513"/>
      <c r="D21" s="1513"/>
      <c r="E21" s="1513"/>
      <c r="F21" s="1513"/>
      <c r="G21" s="1513"/>
      <c r="H21" s="1513"/>
      <c r="I21" s="1513"/>
      <c r="J21" s="1513"/>
      <c r="K21" s="1513"/>
      <c r="L21" s="1531"/>
      <c r="M21" s="1536"/>
      <c r="N21" s="1539"/>
      <c r="O21" s="1513"/>
      <c r="P21" s="1513"/>
    </row>
    <row r="22" spans="2:16" s="1497" customFormat="1" ht="17.25" customHeight="1">
      <c r="B22" s="1513"/>
      <c r="C22" s="1513"/>
      <c r="D22" s="1513"/>
      <c r="E22" s="1513"/>
      <c r="F22" s="1513"/>
      <c r="G22" s="1513"/>
      <c r="H22" s="1513"/>
      <c r="I22" s="1513"/>
      <c r="J22" s="1513"/>
      <c r="K22" s="1513"/>
      <c r="L22" s="1531"/>
      <c r="M22" s="1536"/>
      <c r="N22" s="1539"/>
      <c r="O22" s="1513"/>
      <c r="P22" s="1513"/>
    </row>
    <row r="23" spans="2:16" s="1497" customFormat="1" ht="17.25" customHeight="1">
      <c r="B23" s="1513"/>
      <c r="C23" s="1513"/>
      <c r="D23" s="1513"/>
      <c r="E23" s="1513"/>
      <c r="F23" s="1513"/>
      <c r="G23" s="1513"/>
      <c r="H23" s="1513"/>
      <c r="I23" s="1513"/>
      <c r="J23" s="1513"/>
      <c r="K23" s="1513"/>
      <c r="L23" s="1531"/>
      <c r="M23" s="1536"/>
      <c r="N23" s="1539"/>
      <c r="O23" s="1513"/>
      <c r="P23" s="1513"/>
    </row>
    <row r="24" spans="2:16" s="1497" customFormat="1" ht="17.25" customHeight="1">
      <c r="B24" s="1513"/>
      <c r="C24" s="1513"/>
      <c r="D24" s="1513"/>
      <c r="E24" s="1513"/>
      <c r="F24" s="1513"/>
      <c r="G24" s="1513"/>
      <c r="H24" s="1513"/>
      <c r="I24" s="1513"/>
      <c r="J24" s="1513"/>
      <c r="K24" s="1513"/>
      <c r="L24" s="1531"/>
      <c r="M24" s="1536"/>
      <c r="N24" s="1539"/>
      <c r="O24" s="1513"/>
      <c r="P24" s="1513"/>
    </row>
    <row r="25" spans="2:16" s="1497" customFormat="1" ht="17.25" customHeight="1">
      <c r="B25" s="1513"/>
      <c r="C25" s="1513"/>
      <c r="D25" s="1513"/>
      <c r="E25" s="1513"/>
      <c r="F25" s="1513"/>
      <c r="G25" s="1513"/>
      <c r="H25" s="1513"/>
      <c r="I25" s="1513"/>
      <c r="J25" s="1513"/>
      <c r="K25" s="1513"/>
      <c r="L25" s="1531"/>
      <c r="M25" s="1536"/>
      <c r="N25" s="1539"/>
      <c r="O25" s="1513"/>
      <c r="P25" s="1513"/>
    </row>
    <row r="26" spans="2:16" s="1497" customFormat="1" ht="17.25" customHeight="1">
      <c r="B26" s="1513"/>
      <c r="C26" s="1513"/>
      <c r="D26" s="1513"/>
      <c r="E26" s="1513"/>
      <c r="F26" s="1513"/>
      <c r="G26" s="1513"/>
      <c r="H26" s="1513"/>
      <c r="I26" s="1513"/>
      <c r="J26" s="1513"/>
      <c r="K26" s="1513"/>
      <c r="L26" s="1531"/>
      <c r="M26" s="1536"/>
      <c r="N26" s="1539"/>
      <c r="O26" s="1513"/>
      <c r="P26" s="1513"/>
    </row>
    <row r="27" spans="2:16" s="1497" customFormat="1" ht="17.25" customHeight="1">
      <c r="B27" s="1513"/>
      <c r="C27" s="1513"/>
      <c r="D27" s="1513"/>
      <c r="E27" s="1513"/>
      <c r="F27" s="1513"/>
      <c r="G27" s="1513"/>
      <c r="H27" s="1513"/>
      <c r="I27" s="1513"/>
      <c r="J27" s="1513"/>
      <c r="K27" s="1513"/>
      <c r="L27" s="1531"/>
      <c r="M27" s="1536"/>
      <c r="N27" s="1539"/>
      <c r="O27" s="1513"/>
      <c r="P27" s="1513"/>
    </row>
    <row r="28" spans="2:16" s="1497" customFormat="1" ht="17.25" customHeight="1">
      <c r="B28" s="1513"/>
      <c r="C28" s="1513"/>
      <c r="D28" s="1513"/>
      <c r="E28" s="1513"/>
      <c r="F28" s="1513"/>
      <c r="G28" s="1513"/>
      <c r="H28" s="1513"/>
      <c r="I28" s="1513"/>
      <c r="J28" s="1513"/>
      <c r="K28" s="1513"/>
      <c r="L28" s="1531"/>
      <c r="M28" s="1536"/>
      <c r="N28" s="1539"/>
      <c r="O28" s="1513"/>
      <c r="P28" s="1513"/>
    </row>
    <row r="29" spans="2:16" s="1497" customFormat="1" ht="18" customHeight="1" thickBot="1">
      <c r="B29" s="1524"/>
      <c r="C29" s="1524"/>
      <c r="D29" s="1524"/>
      <c r="E29" s="1524"/>
      <c r="F29" s="1524"/>
      <c r="G29" s="1524"/>
      <c r="H29" s="1524"/>
      <c r="I29" s="1524"/>
      <c r="J29" s="1524"/>
      <c r="K29" s="1524"/>
      <c r="L29" s="1542"/>
      <c r="M29" s="1543"/>
      <c r="N29" s="1544"/>
      <c r="O29" s="1524"/>
      <c r="P29" s="1524"/>
    </row>
    <row r="30" spans="2:16" s="1497" customFormat="1" ht="17.25" customHeight="1">
      <c r="B30" s="1545" t="s">
        <v>21</v>
      </c>
      <c r="C30" s="1546"/>
      <c r="D30" s="1500" t="s">
        <v>422</v>
      </c>
      <c r="E30" s="1501"/>
      <c r="F30" s="1502" t="s">
        <v>31</v>
      </c>
      <c r="G30" s="1503"/>
      <c r="H30" s="1503"/>
      <c r="I30" s="1503"/>
      <c r="J30" s="1503"/>
      <c r="K30" s="1503"/>
      <c r="L30" s="1504"/>
      <c r="M30" s="1547" t="s">
        <v>23</v>
      </c>
      <c r="N30" s="1548"/>
      <c r="O30" s="1549">
        <v>1</v>
      </c>
      <c r="P30" s="1550"/>
    </row>
    <row r="31" spans="2:16" s="1497" customFormat="1" ht="17.25" customHeight="1">
      <c r="B31" s="1508" t="s">
        <v>24</v>
      </c>
      <c r="C31" s="1509"/>
      <c r="D31" s="1510" t="s">
        <v>277</v>
      </c>
      <c r="E31" s="1511"/>
      <c r="F31" s="1512" t="s">
        <v>32</v>
      </c>
      <c r="G31" s="1513"/>
      <c r="H31" s="1513"/>
      <c r="I31" s="1513"/>
      <c r="J31" s="1513"/>
      <c r="K31" s="1513"/>
      <c r="L31" s="1514"/>
      <c r="M31" s="1515" t="s">
        <v>26</v>
      </c>
      <c r="N31" s="1516"/>
      <c r="O31" s="1517" t="s">
        <v>1699</v>
      </c>
      <c r="P31" s="1518"/>
    </row>
    <row r="32" spans="2:16" s="1497" customFormat="1" ht="18" customHeight="1" thickBot="1">
      <c r="B32" s="1519" t="s">
        <v>27</v>
      </c>
      <c r="C32" s="1520"/>
      <c r="D32" s="1521" t="s">
        <v>2242</v>
      </c>
      <c r="E32" s="1522"/>
      <c r="F32" s="1523"/>
      <c r="G32" s="1524"/>
      <c r="H32" s="1524"/>
      <c r="I32" s="1524"/>
      <c r="J32" s="1524"/>
      <c r="K32" s="1524"/>
      <c r="L32" s="1525"/>
      <c r="M32" s="1523"/>
      <c r="N32" s="1525"/>
      <c r="O32" s="1523"/>
      <c r="P32" s="1524"/>
    </row>
    <row r="33" spans="2:16" s="1497" customFormat="1" ht="5.25" customHeight="1" thickBot="1"/>
    <row r="34" spans="2:16" s="1497" customFormat="1" ht="17.25" customHeight="1">
      <c r="B34" s="1526" t="s">
        <v>29</v>
      </c>
      <c r="C34" s="1551" t="s">
        <v>438</v>
      </c>
      <c r="D34" s="1503"/>
      <c r="E34" s="1526" t="s">
        <v>33</v>
      </c>
      <c r="F34" s="1503"/>
      <c r="G34" s="1503"/>
      <c r="H34" s="1503"/>
      <c r="I34" s="1503"/>
      <c r="J34" s="1503"/>
      <c r="K34" s="1526" t="s">
        <v>34</v>
      </c>
      <c r="L34" s="1503"/>
      <c r="M34" s="1503"/>
      <c r="N34" s="1503"/>
      <c r="O34" s="1503"/>
      <c r="P34" s="1503"/>
    </row>
    <row r="35" spans="2:16" s="1497" customFormat="1" ht="30.6" customHeight="1" thickBot="1">
      <c r="B35" s="1524"/>
      <c r="C35" s="1524"/>
      <c r="D35" s="1524"/>
      <c r="E35" s="1552" t="s">
        <v>35</v>
      </c>
      <c r="F35" s="1552" t="s">
        <v>36</v>
      </c>
      <c r="G35" s="1553" t="s">
        <v>427</v>
      </c>
      <c r="H35" s="1524"/>
      <c r="I35" s="1524"/>
      <c r="J35" s="1524"/>
      <c r="K35" s="1554" t="s">
        <v>439</v>
      </c>
      <c r="L35" s="1555"/>
      <c r="M35" s="1553" t="s">
        <v>38</v>
      </c>
      <c r="N35" s="1524"/>
      <c r="O35" s="1524"/>
      <c r="P35" s="1524"/>
    </row>
    <row r="36" spans="2:16" s="1497" customFormat="1" ht="17.25" customHeight="1">
      <c r="B36" s="1556">
        <v>1</v>
      </c>
      <c r="C36" s="1557" t="s">
        <v>304</v>
      </c>
      <c r="D36" s="1558"/>
      <c r="E36" s="1559" t="s">
        <v>428</v>
      </c>
      <c r="F36" s="1560"/>
      <c r="G36" s="1561" t="s">
        <v>2249</v>
      </c>
      <c r="H36" s="1558"/>
      <c r="I36" s="1558"/>
      <c r="J36" s="1558"/>
      <c r="K36" s="1557" t="s">
        <v>429</v>
      </c>
      <c r="L36" s="1558"/>
      <c r="M36" s="1557"/>
      <c r="N36" s="1558"/>
      <c r="O36" s="1558"/>
      <c r="P36" s="1562"/>
    </row>
    <row r="37" spans="2:16" s="1497" customFormat="1" ht="17.25" customHeight="1">
      <c r="B37" s="1563">
        <v>2</v>
      </c>
      <c r="C37" s="1564" t="s">
        <v>304</v>
      </c>
      <c r="D37" s="1564"/>
      <c r="E37" s="1565" t="s">
        <v>478</v>
      </c>
      <c r="F37" s="1566"/>
      <c r="G37" s="1567" t="s">
        <v>2250</v>
      </c>
      <c r="H37" s="1568"/>
      <c r="I37" s="1568"/>
      <c r="J37" s="1569"/>
      <c r="K37" s="1564" t="s">
        <v>753</v>
      </c>
      <c r="L37" s="1570"/>
      <c r="M37" s="1564"/>
      <c r="N37" s="1570"/>
      <c r="O37" s="1570"/>
      <c r="P37" s="1571"/>
    </row>
    <row r="38" spans="2:16" s="1497" customFormat="1" ht="17.25" customHeight="1">
      <c r="B38" s="1563">
        <v>3</v>
      </c>
      <c r="C38" s="1564" t="s">
        <v>304</v>
      </c>
      <c r="D38" s="1564"/>
      <c r="E38" s="1565" t="s">
        <v>478</v>
      </c>
      <c r="F38" s="1566"/>
      <c r="G38" s="1567" t="s">
        <v>2250</v>
      </c>
      <c r="H38" s="1568"/>
      <c r="I38" s="1568"/>
      <c r="J38" s="1569"/>
      <c r="K38" s="1564" t="s">
        <v>753</v>
      </c>
      <c r="L38" s="1570"/>
      <c r="M38" s="1572"/>
      <c r="N38" s="1573"/>
      <c r="O38" s="1573"/>
      <c r="P38" s="1574"/>
    </row>
    <row r="39" spans="2:16" s="1497" customFormat="1" ht="17.25" customHeight="1">
      <c r="B39" s="1563">
        <v>4</v>
      </c>
      <c r="C39" s="1564" t="s">
        <v>304</v>
      </c>
      <c r="D39" s="1564"/>
      <c r="E39" s="1565" t="s">
        <v>2251</v>
      </c>
      <c r="F39" s="1566"/>
      <c r="G39" s="1575" t="s">
        <v>2252</v>
      </c>
      <c r="H39" s="1575"/>
      <c r="I39" s="1575"/>
      <c r="J39" s="1575"/>
      <c r="K39" s="1564" t="s">
        <v>2253</v>
      </c>
      <c r="L39" s="1564"/>
      <c r="M39" s="1572"/>
      <c r="N39" s="1573"/>
      <c r="O39" s="1573"/>
      <c r="P39" s="1574"/>
    </row>
    <row r="40" spans="2:16" s="1497" customFormat="1" ht="17.25" customHeight="1">
      <c r="B40" s="1563">
        <v>5</v>
      </c>
      <c r="C40" s="1564" t="s">
        <v>304</v>
      </c>
      <c r="D40" s="1564"/>
      <c r="E40" s="1565" t="s">
        <v>2254</v>
      </c>
      <c r="F40" s="1566"/>
      <c r="G40" s="1575" t="s">
        <v>2255</v>
      </c>
      <c r="H40" s="1575"/>
      <c r="I40" s="1575"/>
      <c r="J40" s="1575"/>
      <c r="K40" s="1564" t="s">
        <v>2256</v>
      </c>
      <c r="L40" s="1564"/>
      <c r="M40" s="1572"/>
      <c r="N40" s="1573"/>
      <c r="O40" s="1573"/>
      <c r="P40" s="1574"/>
    </row>
    <row r="41" spans="2:16" s="1497" customFormat="1" ht="17.25" customHeight="1">
      <c r="B41" s="1563">
        <v>6</v>
      </c>
      <c r="C41" s="1564" t="s">
        <v>304</v>
      </c>
      <c r="D41" s="1564"/>
      <c r="E41" s="1565" t="s">
        <v>2257</v>
      </c>
      <c r="F41" s="1566"/>
      <c r="G41" s="1576" t="s">
        <v>2258</v>
      </c>
      <c r="H41" s="1576"/>
      <c r="I41" s="1576"/>
      <c r="J41" s="1576"/>
      <c r="K41" s="1564" t="s">
        <v>2259</v>
      </c>
      <c r="L41" s="1564"/>
      <c r="M41" s="1564"/>
      <c r="N41" s="1570"/>
      <c r="O41" s="1570"/>
      <c r="P41" s="1571"/>
    </row>
    <row r="42" spans="2:16" s="1497" customFormat="1" ht="17.25" customHeight="1">
      <c r="B42" s="1563">
        <v>7</v>
      </c>
      <c r="C42" s="1564" t="s">
        <v>304</v>
      </c>
      <c r="D42" s="1564"/>
      <c r="E42" s="1565" t="s">
        <v>430</v>
      </c>
      <c r="F42" s="1566"/>
      <c r="G42" s="1567" t="s">
        <v>2260</v>
      </c>
      <c r="H42" s="1568"/>
      <c r="I42" s="1568"/>
      <c r="J42" s="1569"/>
      <c r="K42" s="1564" t="s">
        <v>441</v>
      </c>
      <c r="L42" s="1570"/>
      <c r="M42" s="1564"/>
      <c r="N42" s="1570"/>
      <c r="O42" s="1570"/>
      <c r="P42" s="1571"/>
    </row>
    <row r="43" spans="2:16" s="1497" customFormat="1" ht="17.25" customHeight="1">
      <c r="B43" s="1563">
        <v>8</v>
      </c>
      <c r="C43" s="1564" t="s">
        <v>304</v>
      </c>
      <c r="D43" s="1564"/>
      <c r="E43" s="1565" t="s">
        <v>2261</v>
      </c>
      <c r="F43" s="1566"/>
      <c r="G43" s="1567" t="s">
        <v>2262</v>
      </c>
      <c r="H43" s="1568"/>
      <c r="I43" s="1568"/>
      <c r="J43" s="1569"/>
      <c r="K43" s="1564" t="s">
        <v>2263</v>
      </c>
      <c r="L43" s="1570"/>
      <c r="M43" s="1564"/>
      <c r="N43" s="1564"/>
      <c r="O43" s="1564"/>
      <c r="P43" s="1577"/>
    </row>
    <row r="44" spans="2:16" s="1497" customFormat="1" ht="17.25" customHeight="1">
      <c r="B44" s="1563">
        <v>9</v>
      </c>
      <c r="C44" s="1564" t="s">
        <v>304</v>
      </c>
      <c r="D44" s="1564"/>
      <c r="E44" s="1565" t="s">
        <v>2264</v>
      </c>
      <c r="F44" s="1566"/>
      <c r="G44" s="1575" t="s">
        <v>2265</v>
      </c>
      <c r="H44" s="1575"/>
      <c r="I44" s="1575"/>
      <c r="J44" s="1575"/>
      <c r="K44" s="1564" t="s">
        <v>2266</v>
      </c>
      <c r="L44" s="1564"/>
      <c r="M44" s="1564"/>
      <c r="N44" s="1564"/>
      <c r="O44" s="1564"/>
      <c r="P44" s="1577"/>
    </row>
    <row r="45" spans="2:16" s="1497" customFormat="1" ht="17.25" customHeight="1">
      <c r="B45" s="1563"/>
      <c r="C45" s="1564"/>
      <c r="D45" s="1564"/>
      <c r="E45" s="1565"/>
      <c r="F45" s="1566"/>
      <c r="G45" s="1575"/>
      <c r="H45" s="1575"/>
      <c r="I45" s="1575"/>
      <c r="J45" s="1575"/>
      <c r="K45" s="1564"/>
      <c r="L45" s="1564"/>
      <c r="M45" s="1564"/>
      <c r="N45" s="1564"/>
      <c r="O45" s="1564"/>
      <c r="P45" s="1577"/>
    </row>
    <row r="46" spans="2:16" s="1497" customFormat="1" ht="17.25" customHeight="1">
      <c r="B46" s="1563"/>
      <c r="C46" s="1564"/>
      <c r="D46" s="1564"/>
      <c r="E46" s="1565"/>
      <c r="F46" s="1566"/>
      <c r="G46" s="1576"/>
      <c r="H46" s="1576"/>
      <c r="I46" s="1576"/>
      <c r="J46" s="1576"/>
      <c r="K46" s="1564"/>
      <c r="L46" s="1564"/>
      <c r="M46" s="1564"/>
      <c r="N46" s="1564"/>
      <c r="O46" s="1564"/>
      <c r="P46" s="1577"/>
    </row>
    <row r="47" spans="2:16" s="1497" customFormat="1" ht="17.25" customHeight="1">
      <c r="B47" s="1563"/>
      <c r="C47" s="1564"/>
      <c r="D47" s="1564"/>
      <c r="E47" s="1565"/>
      <c r="F47" s="1566"/>
      <c r="G47" s="1575"/>
      <c r="H47" s="1575"/>
      <c r="I47" s="1575"/>
      <c r="J47" s="1575"/>
      <c r="K47" s="1575"/>
      <c r="L47" s="1575"/>
      <c r="M47" s="1564"/>
      <c r="N47" s="1564"/>
      <c r="O47" s="1564"/>
      <c r="P47" s="1577"/>
    </row>
    <row r="48" spans="2:16" s="1497" customFormat="1" ht="17.25" customHeight="1">
      <c r="B48" s="1563"/>
      <c r="C48" s="1564"/>
      <c r="D48" s="1570"/>
      <c r="E48" s="1565"/>
      <c r="F48" s="1566"/>
      <c r="G48" s="1575"/>
      <c r="H48" s="1575"/>
      <c r="I48" s="1575"/>
      <c r="J48" s="1575"/>
      <c r="K48" s="1575"/>
      <c r="L48" s="1575"/>
      <c r="M48" s="1564"/>
      <c r="N48" s="1564"/>
      <c r="O48" s="1564"/>
      <c r="P48" s="1577"/>
    </row>
    <row r="49" spans="2:16" s="1497" customFormat="1" ht="17.25" customHeight="1">
      <c r="B49" s="1563"/>
      <c r="C49" s="1564"/>
      <c r="D49" s="1570"/>
      <c r="E49" s="1565"/>
      <c r="F49" s="1566"/>
      <c r="G49" s="1575"/>
      <c r="H49" s="1575"/>
      <c r="I49" s="1575"/>
      <c r="J49" s="1575"/>
      <c r="K49" s="1575"/>
      <c r="L49" s="1575"/>
      <c r="M49" s="1564"/>
      <c r="N49" s="1564"/>
      <c r="O49" s="1564"/>
      <c r="P49" s="1577"/>
    </row>
    <row r="50" spans="2:16" s="1497" customFormat="1" ht="17.25" customHeight="1">
      <c r="B50" s="1563"/>
      <c r="C50" s="1564"/>
      <c r="D50" s="1564"/>
      <c r="E50" s="1565"/>
      <c r="F50" s="1566"/>
      <c r="G50" s="1575"/>
      <c r="H50" s="1575"/>
      <c r="I50" s="1575"/>
      <c r="J50" s="1575"/>
      <c r="K50" s="1575"/>
      <c r="L50" s="1575"/>
      <c r="M50" s="1564"/>
      <c r="N50" s="1564"/>
      <c r="O50" s="1564"/>
      <c r="P50" s="1577"/>
    </row>
    <row r="51" spans="2:16" s="1497" customFormat="1" ht="17.25" customHeight="1">
      <c r="B51" s="1563"/>
      <c r="C51" s="1564"/>
      <c r="D51" s="1564"/>
      <c r="E51" s="1565"/>
      <c r="F51" s="1566"/>
      <c r="G51" s="1575"/>
      <c r="H51" s="1575"/>
      <c r="I51" s="1575"/>
      <c r="J51" s="1575"/>
      <c r="K51" s="1575"/>
      <c r="L51" s="1575"/>
      <c r="M51" s="1564"/>
      <c r="N51" s="1564"/>
      <c r="O51" s="1564"/>
      <c r="P51" s="1577"/>
    </row>
    <row r="52" spans="2:16" s="1497" customFormat="1" ht="17.25" customHeight="1">
      <c r="B52" s="1563"/>
      <c r="C52" s="1564"/>
      <c r="D52" s="1564"/>
      <c r="E52" s="1565"/>
      <c r="F52" s="1566"/>
      <c r="G52" s="1575"/>
      <c r="H52" s="1575"/>
      <c r="I52" s="1575"/>
      <c r="J52" s="1575"/>
      <c r="K52" s="1575"/>
      <c r="L52" s="1575"/>
      <c r="M52" s="1564"/>
      <c r="N52" s="1564"/>
      <c r="O52" s="1564"/>
      <c r="P52" s="1577"/>
    </row>
    <row r="53" spans="2:16" s="1497" customFormat="1" ht="17.25" customHeight="1">
      <c r="B53" s="1563"/>
      <c r="C53" s="1564"/>
      <c r="D53" s="1564"/>
      <c r="E53" s="1565"/>
      <c r="F53" s="1566"/>
      <c r="G53" s="1575"/>
      <c r="H53" s="1575"/>
      <c r="I53" s="1575"/>
      <c r="J53" s="1575"/>
      <c r="K53" s="1575"/>
      <c r="L53" s="1575"/>
      <c r="M53" s="1564"/>
      <c r="N53" s="1564"/>
      <c r="O53" s="1564"/>
      <c r="P53" s="1577"/>
    </row>
    <row r="54" spans="2:16" s="1497" customFormat="1" ht="17.25" customHeight="1">
      <c r="B54" s="1563"/>
      <c r="C54" s="1564"/>
      <c r="D54" s="1570"/>
      <c r="E54" s="1565"/>
      <c r="F54" s="1566"/>
      <c r="G54" s="1575"/>
      <c r="H54" s="1570"/>
      <c r="I54" s="1570"/>
      <c r="J54" s="1570"/>
      <c r="K54" s="1575"/>
      <c r="L54" s="1570"/>
      <c r="M54" s="1564"/>
      <c r="N54" s="1570"/>
      <c r="O54" s="1570"/>
      <c r="P54" s="1571"/>
    </row>
    <row r="55" spans="2:16" s="1497" customFormat="1" ht="17.25" customHeight="1">
      <c r="B55" s="1578"/>
      <c r="C55" s="1564"/>
      <c r="D55" s="1570"/>
      <c r="E55" s="1565"/>
      <c r="F55" s="1566"/>
      <c r="G55" s="1564"/>
      <c r="H55" s="1570"/>
      <c r="I55" s="1570"/>
      <c r="J55" s="1570"/>
      <c r="K55" s="1564"/>
      <c r="L55" s="1570"/>
      <c r="M55" s="1564"/>
      <c r="N55" s="1570"/>
      <c r="O55" s="1570"/>
      <c r="P55" s="1571"/>
    </row>
    <row r="56" spans="2:16" s="1497" customFormat="1" ht="17.25" customHeight="1">
      <c r="B56" s="1578"/>
      <c r="C56" s="1564"/>
      <c r="D56" s="1570"/>
      <c r="E56" s="1565"/>
      <c r="F56" s="1566"/>
      <c r="G56" s="1564"/>
      <c r="H56" s="1570"/>
      <c r="I56" s="1570"/>
      <c r="J56" s="1570"/>
      <c r="K56" s="1564"/>
      <c r="L56" s="1570"/>
      <c r="M56" s="1564"/>
      <c r="N56" s="1570"/>
      <c r="O56" s="1570"/>
      <c r="P56" s="1571"/>
    </row>
    <row r="57" spans="2:16" s="1497" customFormat="1" ht="17.25" customHeight="1">
      <c r="B57" s="1578"/>
      <c r="C57" s="1564"/>
      <c r="D57" s="1570"/>
      <c r="E57" s="1565"/>
      <c r="F57" s="1566"/>
      <c r="G57" s="1564"/>
      <c r="H57" s="1570"/>
      <c r="I57" s="1570"/>
      <c r="J57" s="1570"/>
      <c r="K57" s="1564"/>
      <c r="L57" s="1570"/>
      <c r="M57" s="1564"/>
      <c r="N57" s="1570"/>
      <c r="O57" s="1570"/>
      <c r="P57" s="1571"/>
    </row>
    <row r="58" spans="2:16" s="1497" customFormat="1" ht="17.25" customHeight="1">
      <c r="B58" s="1578"/>
      <c r="C58" s="1564"/>
      <c r="D58" s="1570"/>
      <c r="E58" s="1565"/>
      <c r="F58" s="1566"/>
      <c r="G58" s="1564"/>
      <c r="H58" s="1570"/>
      <c r="I58" s="1570"/>
      <c r="J58" s="1570"/>
      <c r="K58" s="1564"/>
      <c r="L58" s="1570"/>
      <c r="M58" s="1564"/>
      <c r="N58" s="1570"/>
      <c r="O58" s="1570"/>
      <c r="P58" s="1571"/>
    </row>
    <row r="59" spans="2:16" s="1497" customFormat="1" ht="17.25" customHeight="1">
      <c r="B59" s="1578"/>
      <c r="C59" s="1564"/>
      <c r="D59" s="1570"/>
      <c r="E59" s="1565"/>
      <c r="F59" s="1566"/>
      <c r="G59" s="1564"/>
      <c r="H59" s="1570"/>
      <c r="I59" s="1570"/>
      <c r="J59" s="1570"/>
      <c r="K59" s="1564"/>
      <c r="L59" s="1570"/>
      <c r="M59" s="1564"/>
      <c r="N59" s="1570"/>
      <c r="O59" s="1570"/>
      <c r="P59" s="1571"/>
    </row>
    <row r="60" spans="2:16" s="1497" customFormat="1" ht="18" customHeight="1" thickBot="1">
      <c r="B60" s="1579"/>
      <c r="C60" s="1580"/>
      <c r="D60" s="1581"/>
      <c r="E60" s="1582"/>
      <c r="F60" s="1583"/>
      <c r="G60" s="1580"/>
      <c r="H60" s="1581"/>
      <c r="I60" s="1581"/>
      <c r="J60" s="1581"/>
      <c r="K60" s="1580"/>
      <c r="L60" s="1581"/>
      <c r="M60" s="1580"/>
      <c r="N60" s="1581"/>
      <c r="O60" s="1581"/>
      <c r="P60" s="1584"/>
    </row>
    <row r="61" spans="2:16" s="1497" customFormat="1" ht="17.25" customHeight="1">
      <c r="B61" s="1498" t="s">
        <v>21</v>
      </c>
      <c r="C61" s="1499"/>
      <c r="D61" s="1500" t="s">
        <v>422</v>
      </c>
      <c r="E61" s="1501"/>
      <c r="F61" s="1502" t="s">
        <v>423</v>
      </c>
      <c r="G61" s="1503"/>
      <c r="H61" s="1503"/>
      <c r="I61" s="1503"/>
      <c r="J61" s="1503"/>
      <c r="K61" s="1503"/>
      <c r="L61" s="1504"/>
      <c r="M61" s="1505" t="s">
        <v>23</v>
      </c>
      <c r="N61" s="1501"/>
      <c r="O61" s="1506">
        <v>2</v>
      </c>
      <c r="P61" s="1507"/>
    </row>
    <row r="62" spans="2:16" s="1497" customFormat="1" ht="17.649999999999999" customHeight="1">
      <c r="B62" s="1508" t="s">
        <v>24</v>
      </c>
      <c r="C62" s="1509"/>
      <c r="D62" s="1510" t="s">
        <v>277</v>
      </c>
      <c r="E62" s="1511"/>
      <c r="F62" s="1512" t="s">
        <v>25</v>
      </c>
      <c r="G62" s="1513"/>
      <c r="H62" s="1513"/>
      <c r="I62" s="1513"/>
      <c r="J62" s="1513"/>
      <c r="K62" s="1513"/>
      <c r="L62" s="1514"/>
      <c r="M62" s="1515" t="s">
        <v>26</v>
      </c>
      <c r="N62" s="1516"/>
      <c r="O62" s="1517" t="s">
        <v>1686</v>
      </c>
      <c r="P62" s="1518"/>
    </row>
    <row r="63" spans="2:16" s="1497" customFormat="1" ht="17.649999999999999" customHeight="1" thickBot="1">
      <c r="B63" s="1519" t="s">
        <v>27</v>
      </c>
      <c r="C63" s="1520"/>
      <c r="D63" s="1521" t="s">
        <v>2267</v>
      </c>
      <c r="E63" s="1522"/>
      <c r="F63" s="1523"/>
      <c r="G63" s="1524"/>
      <c r="H63" s="1524"/>
      <c r="I63" s="1524"/>
      <c r="J63" s="1524"/>
      <c r="K63" s="1524"/>
      <c r="L63" s="1525"/>
      <c r="M63" s="1523"/>
      <c r="N63" s="1525"/>
      <c r="O63" s="1523"/>
      <c r="P63" s="1524"/>
    </row>
    <row r="64" spans="2:16" s="1497" customFormat="1" ht="5.25" customHeight="1" thickBot="1"/>
    <row r="65" spans="2:16" s="1497" customFormat="1" ht="17.25" customHeight="1">
      <c r="B65" s="1526"/>
      <c r="C65" s="1503"/>
      <c r="D65" s="1503"/>
      <c r="E65" s="1503"/>
      <c r="F65" s="1503"/>
      <c r="G65" s="1503"/>
      <c r="H65" s="1503"/>
      <c r="I65" s="1503"/>
      <c r="J65" s="1503"/>
      <c r="K65" s="1503"/>
      <c r="L65" s="1527"/>
      <c r="M65" s="1528" t="s">
        <v>28</v>
      </c>
      <c r="N65" s="1529"/>
      <c r="O65" s="1529"/>
      <c r="P65" s="1530"/>
    </row>
    <row r="66" spans="2:16" s="1497" customFormat="1" ht="17.25" customHeight="1">
      <c r="B66" s="1513"/>
      <c r="C66" s="1513"/>
      <c r="D66" s="1513"/>
      <c r="E66" s="1513"/>
      <c r="F66" s="1513"/>
      <c r="G66" s="1513"/>
      <c r="H66" s="1513"/>
      <c r="I66" s="1513"/>
      <c r="J66" s="1513"/>
      <c r="K66" s="1513"/>
      <c r="L66" s="1531"/>
      <c r="M66" s="1532" t="s">
        <v>29</v>
      </c>
      <c r="N66" s="1533" t="s">
        <v>30</v>
      </c>
      <c r="O66" s="1534"/>
      <c r="P66" s="1535"/>
    </row>
    <row r="67" spans="2:16" s="1497" customFormat="1" ht="17.25" customHeight="1">
      <c r="B67" s="1513"/>
      <c r="C67" s="1513"/>
      <c r="D67" s="1513"/>
      <c r="E67" s="1513"/>
      <c r="F67" s="1513"/>
      <c r="G67" s="1513"/>
      <c r="H67" s="1513"/>
      <c r="I67" s="1513"/>
      <c r="J67" s="1513"/>
      <c r="K67" s="1513"/>
      <c r="L67" s="1531"/>
      <c r="M67" s="1536">
        <v>1</v>
      </c>
      <c r="N67" s="1537" t="s">
        <v>425</v>
      </c>
      <c r="O67" s="1538"/>
      <c r="P67" s="1538"/>
    </row>
    <row r="68" spans="2:16" s="1497" customFormat="1" ht="17.25" customHeight="1">
      <c r="B68" s="1513"/>
      <c r="C68" s="1513"/>
      <c r="D68" s="1513"/>
      <c r="E68" s="1513"/>
      <c r="F68" s="1513"/>
      <c r="G68" s="1513"/>
      <c r="H68" s="1513"/>
      <c r="I68" s="1513"/>
      <c r="J68" s="1513"/>
      <c r="K68" s="1513"/>
      <c r="L68" s="1531"/>
      <c r="M68" s="1536">
        <v>2</v>
      </c>
      <c r="N68" s="1539" t="s">
        <v>435</v>
      </c>
      <c r="O68" s="1513"/>
      <c r="P68" s="1513"/>
    </row>
    <row r="69" spans="2:16" s="1497" customFormat="1" ht="17.25" customHeight="1">
      <c r="B69" s="1513"/>
      <c r="C69" s="1513"/>
      <c r="D69" s="1513"/>
      <c r="E69" s="1513"/>
      <c r="F69" s="1513"/>
      <c r="G69" s="1513"/>
      <c r="H69" s="1513"/>
      <c r="I69" s="1513"/>
      <c r="J69" s="1513"/>
      <c r="K69" s="1513"/>
      <c r="L69" s="1531"/>
      <c r="M69" s="1536">
        <v>3</v>
      </c>
      <c r="N69" s="1539" t="s">
        <v>426</v>
      </c>
      <c r="O69" s="1513"/>
      <c r="P69" s="1513"/>
    </row>
    <row r="70" spans="2:16" s="1497" customFormat="1" ht="17.25" customHeight="1">
      <c r="B70" s="1513"/>
      <c r="C70" s="1513"/>
      <c r="D70" s="1513"/>
      <c r="E70" s="1513"/>
      <c r="F70" s="1513"/>
      <c r="G70" s="1513"/>
      <c r="H70" s="1513"/>
      <c r="I70" s="1513"/>
      <c r="J70" s="1513"/>
      <c r="K70" s="1513"/>
      <c r="L70" s="1531"/>
      <c r="M70" s="1536">
        <v>4</v>
      </c>
      <c r="N70" s="1539" t="s">
        <v>436</v>
      </c>
      <c r="O70" s="1513"/>
      <c r="P70" s="1513"/>
    </row>
    <row r="71" spans="2:16" s="1497" customFormat="1" ht="17.25" customHeight="1">
      <c r="B71" s="1513"/>
      <c r="C71" s="1513"/>
      <c r="D71" s="1513"/>
      <c r="E71" s="1513"/>
      <c r="F71" s="1513"/>
      <c r="G71" s="1513"/>
      <c r="H71" s="1513"/>
      <c r="I71" s="1513"/>
      <c r="J71" s="1513"/>
      <c r="K71" s="1513"/>
      <c r="L71" s="1531"/>
      <c r="M71" s="1536">
        <v>5</v>
      </c>
      <c r="N71" s="1539" t="s">
        <v>2268</v>
      </c>
      <c r="O71" s="1513"/>
      <c r="P71" s="1513"/>
    </row>
    <row r="72" spans="2:16" s="1497" customFormat="1" ht="17.25" customHeight="1">
      <c r="B72" s="1513"/>
      <c r="C72" s="1513"/>
      <c r="D72" s="1513"/>
      <c r="E72" s="1513"/>
      <c r="F72" s="1513"/>
      <c r="G72" s="1513"/>
      <c r="H72" s="1513"/>
      <c r="I72" s="1513"/>
      <c r="J72" s="1513"/>
      <c r="K72" s="1513"/>
      <c r="L72" s="1531"/>
      <c r="M72" s="1536">
        <v>6</v>
      </c>
      <c r="N72" s="1539" t="s">
        <v>437</v>
      </c>
      <c r="O72" s="1513"/>
      <c r="P72" s="1513"/>
    </row>
    <row r="73" spans="2:16" s="1497" customFormat="1" ht="17.25" customHeight="1">
      <c r="B73" s="1513"/>
      <c r="C73" s="1513"/>
      <c r="D73" s="1513"/>
      <c r="E73" s="1513"/>
      <c r="F73" s="1513"/>
      <c r="G73" s="1513"/>
      <c r="H73" s="1513"/>
      <c r="I73" s="1513"/>
      <c r="J73" s="1513"/>
      <c r="K73" s="1513"/>
      <c r="L73" s="1531"/>
      <c r="M73" s="1536"/>
      <c r="N73" s="1539"/>
      <c r="O73" s="1513"/>
      <c r="P73" s="1513"/>
    </row>
    <row r="74" spans="2:16" s="1497" customFormat="1" ht="17.25" customHeight="1">
      <c r="B74" s="1513"/>
      <c r="C74" s="1513"/>
      <c r="D74" s="1513"/>
      <c r="E74" s="1513"/>
      <c r="F74" s="1513"/>
      <c r="G74" s="1513"/>
      <c r="H74" s="1513"/>
      <c r="I74" s="1513"/>
      <c r="J74" s="1513"/>
      <c r="K74" s="1513"/>
      <c r="L74" s="1531"/>
      <c r="M74" s="1536"/>
      <c r="N74" s="1539"/>
      <c r="O74" s="1513"/>
      <c r="P74" s="1513"/>
    </row>
    <row r="75" spans="2:16" s="1497" customFormat="1" ht="17.25" customHeight="1">
      <c r="B75" s="1513"/>
      <c r="C75" s="1513"/>
      <c r="D75" s="1513"/>
      <c r="E75" s="1513"/>
      <c r="F75" s="1513"/>
      <c r="G75" s="1513"/>
      <c r="H75" s="1513"/>
      <c r="I75" s="1513"/>
      <c r="J75" s="1513"/>
      <c r="K75" s="1513"/>
      <c r="L75" s="1531"/>
      <c r="M75" s="1536"/>
      <c r="N75" s="1539"/>
      <c r="O75" s="1513"/>
      <c r="P75" s="1513"/>
    </row>
    <row r="76" spans="2:16" s="1497" customFormat="1" ht="17.25" customHeight="1">
      <c r="B76" s="1513"/>
      <c r="C76" s="1513"/>
      <c r="D76" s="1513"/>
      <c r="E76" s="1513"/>
      <c r="F76" s="1513"/>
      <c r="G76" s="1513"/>
      <c r="H76" s="1513"/>
      <c r="I76" s="1513"/>
      <c r="J76" s="1513"/>
      <c r="K76" s="1513"/>
      <c r="L76" s="1531"/>
      <c r="M76" s="1536"/>
      <c r="N76" s="1539"/>
      <c r="O76" s="1513"/>
      <c r="P76" s="1513"/>
    </row>
    <row r="77" spans="2:16" s="1497" customFormat="1" ht="17.25" customHeight="1">
      <c r="B77" s="1513"/>
      <c r="C77" s="1513"/>
      <c r="D77" s="1513"/>
      <c r="E77" s="1513"/>
      <c r="F77" s="1513"/>
      <c r="G77" s="1513"/>
      <c r="H77" s="1513"/>
      <c r="I77" s="1513"/>
      <c r="J77" s="1513"/>
      <c r="K77" s="1513"/>
      <c r="L77" s="1531"/>
      <c r="M77" s="1536"/>
      <c r="N77" s="1539"/>
      <c r="O77" s="1513"/>
      <c r="P77" s="1513"/>
    </row>
    <row r="78" spans="2:16" s="1497" customFormat="1" ht="17.25" customHeight="1">
      <c r="B78" s="1513"/>
      <c r="C78" s="1513"/>
      <c r="D78" s="1513"/>
      <c r="E78" s="1513"/>
      <c r="F78" s="1513"/>
      <c r="G78" s="1513"/>
      <c r="H78" s="1513"/>
      <c r="I78" s="1513"/>
      <c r="J78" s="1513"/>
      <c r="K78" s="1513"/>
      <c r="L78" s="1531"/>
      <c r="M78" s="1536"/>
      <c r="N78" s="1539"/>
      <c r="O78" s="1513"/>
      <c r="P78" s="1513"/>
    </row>
    <row r="79" spans="2:16" s="1497" customFormat="1" ht="17.25" customHeight="1">
      <c r="B79" s="1513"/>
      <c r="C79" s="1513"/>
      <c r="D79" s="1513"/>
      <c r="E79" s="1513"/>
      <c r="F79" s="1513"/>
      <c r="G79" s="1513"/>
      <c r="H79" s="1513"/>
      <c r="I79" s="1513"/>
      <c r="J79" s="1513"/>
      <c r="K79" s="1513"/>
      <c r="L79" s="1531"/>
      <c r="M79" s="1536"/>
      <c r="N79" s="1539"/>
      <c r="O79" s="1513"/>
      <c r="P79" s="1513"/>
    </row>
    <row r="80" spans="2:16" s="1497" customFormat="1" ht="17.25" customHeight="1">
      <c r="B80" s="1513"/>
      <c r="C80" s="1513"/>
      <c r="D80" s="1513"/>
      <c r="E80" s="1513"/>
      <c r="F80" s="1513"/>
      <c r="G80" s="1513"/>
      <c r="H80" s="1513"/>
      <c r="I80" s="1513"/>
      <c r="J80" s="1513"/>
      <c r="K80" s="1513"/>
      <c r="L80" s="1531"/>
      <c r="M80" s="1536"/>
      <c r="N80" s="1539"/>
      <c r="O80" s="1513"/>
      <c r="P80" s="1513"/>
    </row>
    <row r="81" spans="2:16" s="1497" customFormat="1" ht="17.25" customHeight="1">
      <c r="B81" s="1513"/>
      <c r="C81" s="1513"/>
      <c r="D81" s="1513"/>
      <c r="E81" s="1513"/>
      <c r="F81" s="1513"/>
      <c r="G81" s="1513"/>
      <c r="H81" s="1513"/>
      <c r="I81" s="1513"/>
      <c r="J81" s="1513"/>
      <c r="K81" s="1513"/>
      <c r="L81" s="1531"/>
      <c r="M81" s="1536"/>
      <c r="N81" s="1539"/>
      <c r="O81" s="1513"/>
      <c r="P81" s="1513"/>
    </row>
    <row r="82" spans="2:16" s="1497" customFormat="1" ht="17.25" customHeight="1">
      <c r="B82" s="1513"/>
      <c r="C82" s="1513"/>
      <c r="D82" s="1513"/>
      <c r="E82" s="1513"/>
      <c r="F82" s="1513"/>
      <c r="G82" s="1513"/>
      <c r="H82" s="1513"/>
      <c r="I82" s="1513"/>
      <c r="J82" s="1513"/>
      <c r="K82" s="1513"/>
      <c r="L82" s="1531"/>
      <c r="M82" s="1536"/>
      <c r="N82" s="1539"/>
      <c r="O82" s="1513"/>
      <c r="P82" s="1513"/>
    </row>
    <row r="83" spans="2:16" s="1497" customFormat="1" ht="17.25" customHeight="1">
      <c r="B83" s="1513"/>
      <c r="C83" s="1513"/>
      <c r="D83" s="1513"/>
      <c r="E83" s="1513"/>
      <c r="F83" s="1513"/>
      <c r="G83" s="1513"/>
      <c r="H83" s="1513"/>
      <c r="I83" s="1513"/>
      <c r="J83" s="1513"/>
      <c r="K83" s="1513"/>
      <c r="L83" s="1531"/>
      <c r="M83" s="1536"/>
      <c r="N83" s="1539"/>
      <c r="O83" s="1513"/>
      <c r="P83" s="1513"/>
    </row>
    <row r="84" spans="2:16" s="1497" customFormat="1" ht="17.25" customHeight="1">
      <c r="B84" s="1513"/>
      <c r="C84" s="1513"/>
      <c r="D84" s="1513"/>
      <c r="E84" s="1513"/>
      <c r="F84" s="1513"/>
      <c r="G84" s="1513"/>
      <c r="H84" s="1513"/>
      <c r="I84" s="1513"/>
      <c r="J84" s="1513"/>
      <c r="K84" s="1513"/>
      <c r="L84" s="1531"/>
      <c r="M84" s="1536"/>
      <c r="N84" s="1539"/>
      <c r="O84" s="1513"/>
      <c r="P84" s="1513"/>
    </row>
    <row r="85" spans="2:16" s="1497" customFormat="1" ht="17.25" customHeight="1">
      <c r="B85" s="1513"/>
      <c r="C85" s="1513"/>
      <c r="D85" s="1513"/>
      <c r="E85" s="1513"/>
      <c r="F85" s="1513"/>
      <c r="G85" s="1513"/>
      <c r="H85" s="1513"/>
      <c r="I85" s="1513"/>
      <c r="J85" s="1513"/>
      <c r="K85" s="1513"/>
      <c r="L85" s="1531"/>
      <c r="M85" s="1536"/>
      <c r="N85" s="1539"/>
      <c r="O85" s="1513"/>
      <c r="P85" s="1513"/>
    </row>
    <row r="86" spans="2:16" s="1497" customFormat="1" ht="17.25" customHeight="1">
      <c r="B86" s="1513"/>
      <c r="C86" s="1513"/>
      <c r="D86" s="1513"/>
      <c r="E86" s="1513"/>
      <c r="F86" s="1513"/>
      <c r="G86" s="1513"/>
      <c r="H86" s="1513"/>
      <c r="I86" s="1513"/>
      <c r="J86" s="1513"/>
      <c r="K86" s="1513"/>
      <c r="L86" s="1531"/>
      <c r="M86" s="1536"/>
      <c r="N86" s="1539"/>
      <c r="O86" s="1513"/>
      <c r="P86" s="1513"/>
    </row>
    <row r="87" spans="2:16" s="1497" customFormat="1" ht="17.25" customHeight="1">
      <c r="B87" s="1513"/>
      <c r="C87" s="1513"/>
      <c r="D87" s="1513"/>
      <c r="E87" s="1513"/>
      <c r="F87" s="1513"/>
      <c r="G87" s="1513"/>
      <c r="H87" s="1513"/>
      <c r="I87" s="1513"/>
      <c r="J87" s="1513"/>
      <c r="K87" s="1513"/>
      <c r="L87" s="1531"/>
      <c r="M87" s="1536"/>
      <c r="N87" s="1539"/>
      <c r="O87" s="1513"/>
      <c r="P87" s="1513"/>
    </row>
    <row r="88" spans="2:16" s="1497" customFormat="1" ht="17.25" customHeight="1">
      <c r="B88" s="1513"/>
      <c r="C88" s="1513"/>
      <c r="D88" s="1513"/>
      <c r="E88" s="1513"/>
      <c r="F88" s="1513"/>
      <c r="G88" s="1513"/>
      <c r="H88" s="1513"/>
      <c r="I88" s="1513"/>
      <c r="J88" s="1513"/>
      <c r="K88" s="1513"/>
      <c r="L88" s="1531"/>
      <c r="M88" s="1536"/>
      <c r="N88" s="1539"/>
      <c r="O88" s="1513"/>
      <c r="P88" s="1513"/>
    </row>
    <row r="89" spans="2:16" s="1497" customFormat="1" ht="18" customHeight="1" thickBot="1">
      <c r="B89" s="1524"/>
      <c r="C89" s="1524"/>
      <c r="D89" s="1524"/>
      <c r="E89" s="1524"/>
      <c r="F89" s="1524"/>
      <c r="G89" s="1524"/>
      <c r="H89" s="1524"/>
      <c r="I89" s="1524"/>
      <c r="J89" s="1524"/>
      <c r="K89" s="1524"/>
      <c r="L89" s="1542"/>
      <c r="M89" s="1543"/>
      <c r="N89" s="1544"/>
      <c r="O89" s="1524"/>
      <c r="P89" s="1524"/>
    </row>
    <row r="90" spans="2:16" s="1497" customFormat="1" ht="17.25" customHeight="1">
      <c r="B90" s="1545" t="s">
        <v>21</v>
      </c>
      <c r="C90" s="1546"/>
      <c r="D90" s="1500" t="s">
        <v>422</v>
      </c>
      <c r="E90" s="1501"/>
      <c r="F90" s="1502" t="s">
        <v>31</v>
      </c>
      <c r="G90" s="1503"/>
      <c r="H90" s="1503"/>
      <c r="I90" s="1503"/>
      <c r="J90" s="1503"/>
      <c r="K90" s="1503"/>
      <c r="L90" s="1504"/>
      <c r="M90" s="1547" t="s">
        <v>23</v>
      </c>
      <c r="N90" s="1548"/>
      <c r="O90" s="1549">
        <v>2</v>
      </c>
      <c r="P90" s="1550"/>
    </row>
    <row r="91" spans="2:16" s="1497" customFormat="1" ht="17.25" customHeight="1">
      <c r="B91" s="1508" t="s">
        <v>24</v>
      </c>
      <c r="C91" s="1509"/>
      <c r="D91" s="1510" t="s">
        <v>277</v>
      </c>
      <c r="E91" s="1511"/>
      <c r="F91" s="1512" t="s">
        <v>32</v>
      </c>
      <c r="G91" s="1513"/>
      <c r="H91" s="1513"/>
      <c r="I91" s="1513"/>
      <c r="J91" s="1513"/>
      <c r="K91" s="1513"/>
      <c r="L91" s="1514"/>
      <c r="M91" s="1515" t="s">
        <v>26</v>
      </c>
      <c r="N91" s="1516"/>
      <c r="O91" s="1517" t="s">
        <v>1686</v>
      </c>
      <c r="P91" s="1518"/>
    </row>
    <row r="92" spans="2:16" s="1497" customFormat="1" ht="18" customHeight="1" thickBot="1">
      <c r="B92" s="1519" t="s">
        <v>27</v>
      </c>
      <c r="C92" s="1520"/>
      <c r="D92" s="1521" t="s">
        <v>2267</v>
      </c>
      <c r="E92" s="1522"/>
      <c r="F92" s="1523"/>
      <c r="G92" s="1524"/>
      <c r="H92" s="1524"/>
      <c r="I92" s="1524"/>
      <c r="J92" s="1524"/>
      <c r="K92" s="1524"/>
      <c r="L92" s="1525"/>
      <c r="M92" s="1523"/>
      <c r="N92" s="1525"/>
      <c r="O92" s="1523"/>
      <c r="P92" s="1524"/>
    </row>
    <row r="93" spans="2:16" s="1497" customFormat="1" ht="5.25" customHeight="1" thickBot="1"/>
    <row r="94" spans="2:16" s="1497" customFormat="1" ht="17.25" customHeight="1">
      <c r="B94" s="1526" t="s">
        <v>29</v>
      </c>
      <c r="C94" s="1551" t="s">
        <v>438</v>
      </c>
      <c r="D94" s="1503"/>
      <c r="E94" s="1526" t="s">
        <v>33</v>
      </c>
      <c r="F94" s="1503"/>
      <c r="G94" s="1503"/>
      <c r="H94" s="1503"/>
      <c r="I94" s="1503"/>
      <c r="J94" s="1503"/>
      <c r="K94" s="1526" t="s">
        <v>34</v>
      </c>
      <c r="L94" s="1503"/>
      <c r="M94" s="1503"/>
      <c r="N94" s="1503"/>
      <c r="O94" s="1503"/>
      <c r="P94" s="1503"/>
    </row>
    <row r="95" spans="2:16" s="1497" customFormat="1" ht="30.6" customHeight="1" thickBot="1">
      <c r="B95" s="1524"/>
      <c r="C95" s="1524"/>
      <c r="D95" s="1524"/>
      <c r="E95" s="1552" t="s">
        <v>35</v>
      </c>
      <c r="F95" s="1552" t="s">
        <v>36</v>
      </c>
      <c r="G95" s="1553" t="s">
        <v>37</v>
      </c>
      <c r="H95" s="1524"/>
      <c r="I95" s="1524"/>
      <c r="J95" s="1524"/>
      <c r="K95" s="1554" t="s">
        <v>439</v>
      </c>
      <c r="L95" s="1555"/>
      <c r="M95" s="1553" t="s">
        <v>38</v>
      </c>
      <c r="N95" s="1524"/>
      <c r="O95" s="1524"/>
      <c r="P95" s="1524"/>
    </row>
    <row r="96" spans="2:16" s="1497" customFormat="1" ht="17.25" customHeight="1">
      <c r="B96" s="1556">
        <v>3</v>
      </c>
      <c r="C96" s="1557" t="s">
        <v>304</v>
      </c>
      <c r="D96" s="1558"/>
      <c r="E96" s="1559" t="s">
        <v>430</v>
      </c>
      <c r="F96" s="1560" t="s">
        <v>440</v>
      </c>
      <c r="G96" s="1561" t="s">
        <v>2250</v>
      </c>
      <c r="H96" s="1558"/>
      <c r="I96" s="1558"/>
      <c r="J96" s="1558"/>
      <c r="K96" s="1557" t="s">
        <v>441</v>
      </c>
      <c r="L96" s="1558"/>
      <c r="M96" s="1557" t="s">
        <v>431</v>
      </c>
      <c r="N96" s="1558"/>
      <c r="O96" s="1558"/>
      <c r="P96" s="1562"/>
    </row>
    <row r="97" spans="2:16" s="1497" customFormat="1" ht="17.25" customHeight="1">
      <c r="B97" s="1563">
        <v>4</v>
      </c>
      <c r="C97" s="1564" t="s">
        <v>304</v>
      </c>
      <c r="D97" s="1570"/>
      <c r="E97" s="1565" t="s">
        <v>428</v>
      </c>
      <c r="F97" s="1566"/>
      <c r="G97" s="1575" t="s">
        <v>2249</v>
      </c>
      <c r="H97" s="1570"/>
      <c r="I97" s="1570"/>
      <c r="J97" s="1570"/>
      <c r="K97" s="1564" t="s">
        <v>429</v>
      </c>
      <c r="L97" s="1570"/>
      <c r="M97" s="1564"/>
      <c r="N97" s="1570"/>
      <c r="O97" s="1570"/>
      <c r="P97" s="1571"/>
    </row>
    <row r="98" spans="2:16" s="1497" customFormat="1" ht="17.25" customHeight="1">
      <c r="B98" s="1563">
        <v>5</v>
      </c>
      <c r="C98" s="1564" t="s">
        <v>304</v>
      </c>
      <c r="D98" s="1570"/>
      <c r="E98" s="1565" t="s">
        <v>432</v>
      </c>
      <c r="F98" s="1566"/>
      <c r="G98" s="1575" t="s">
        <v>2269</v>
      </c>
      <c r="H98" s="1570"/>
      <c r="I98" s="1570"/>
      <c r="J98" s="1570"/>
      <c r="K98" s="1564" t="s">
        <v>2270</v>
      </c>
      <c r="L98" s="1570"/>
      <c r="M98" s="1564"/>
      <c r="N98" s="1570"/>
      <c r="O98" s="1570"/>
      <c r="P98" s="1571"/>
    </row>
    <row r="99" spans="2:16" s="1497" customFormat="1" ht="17.25" customHeight="1">
      <c r="B99" s="1563">
        <v>6</v>
      </c>
      <c r="C99" s="1564" t="s">
        <v>304</v>
      </c>
      <c r="D99" s="1570"/>
      <c r="E99" s="1565" t="s">
        <v>433</v>
      </c>
      <c r="F99" s="1566"/>
      <c r="G99" s="1575" t="s">
        <v>2271</v>
      </c>
      <c r="H99" s="1570"/>
      <c r="I99" s="1570"/>
      <c r="J99" s="1570"/>
      <c r="K99" s="1564" t="s">
        <v>434</v>
      </c>
      <c r="L99" s="1570"/>
      <c r="M99" s="1564"/>
      <c r="N99" s="1570"/>
      <c r="O99" s="1570"/>
      <c r="P99" s="1571"/>
    </row>
    <row r="100" spans="2:16" s="1497" customFormat="1" ht="17.25" customHeight="1">
      <c r="B100" s="1563"/>
      <c r="C100" s="1564"/>
      <c r="D100" s="1570"/>
      <c r="E100" s="1565"/>
      <c r="F100" s="1566"/>
      <c r="G100" s="1575"/>
      <c r="H100" s="1570"/>
      <c r="I100" s="1570"/>
      <c r="J100" s="1570"/>
      <c r="K100" s="1564"/>
      <c r="L100" s="1570"/>
      <c r="M100" s="1564"/>
      <c r="N100" s="1570"/>
      <c r="O100" s="1570"/>
      <c r="P100" s="1571"/>
    </row>
    <row r="101" spans="2:16" s="1497" customFormat="1" ht="17.25" customHeight="1">
      <c r="B101" s="1563"/>
      <c r="C101" s="1564"/>
      <c r="D101" s="1570"/>
      <c r="E101" s="1565"/>
      <c r="F101" s="1566"/>
      <c r="G101" s="1575"/>
      <c r="H101" s="1570"/>
      <c r="I101" s="1570"/>
      <c r="J101" s="1570"/>
      <c r="K101" s="1564"/>
      <c r="L101" s="1570"/>
      <c r="M101" s="1564"/>
      <c r="N101" s="1570"/>
      <c r="O101" s="1570"/>
      <c r="P101" s="1571"/>
    </row>
    <row r="102" spans="2:16" s="1497" customFormat="1" ht="17.25" customHeight="1">
      <c r="B102" s="1563"/>
      <c r="C102" s="1564"/>
      <c r="D102" s="1570"/>
      <c r="E102" s="1565"/>
      <c r="F102" s="1566"/>
      <c r="G102" s="1575"/>
      <c r="H102" s="1570"/>
      <c r="I102" s="1570"/>
      <c r="J102" s="1570"/>
      <c r="K102" s="1564"/>
      <c r="L102" s="1570"/>
      <c r="M102" s="1564"/>
      <c r="N102" s="1570"/>
      <c r="O102" s="1570"/>
      <c r="P102" s="1571"/>
    </row>
    <row r="103" spans="2:16" s="1497" customFormat="1" ht="17.25" customHeight="1">
      <c r="B103" s="1563"/>
      <c r="C103" s="1564"/>
      <c r="D103" s="1564"/>
      <c r="E103" s="1565"/>
      <c r="F103" s="1566"/>
      <c r="G103" s="1575"/>
      <c r="H103" s="1575"/>
      <c r="I103" s="1575"/>
      <c r="J103" s="1575"/>
      <c r="K103" s="1564"/>
      <c r="L103" s="1564"/>
      <c r="M103" s="1564"/>
      <c r="N103" s="1564"/>
      <c r="O103" s="1564"/>
      <c r="P103" s="1577"/>
    </row>
    <row r="104" spans="2:16" s="1497" customFormat="1" ht="17.25" customHeight="1">
      <c r="B104" s="1563"/>
      <c r="C104" s="1564"/>
      <c r="D104" s="1564"/>
      <c r="E104" s="1565"/>
      <c r="F104" s="1566"/>
      <c r="G104" s="1575"/>
      <c r="H104" s="1575"/>
      <c r="I104" s="1575"/>
      <c r="J104" s="1575"/>
      <c r="K104" s="1575"/>
      <c r="L104" s="1575"/>
      <c r="M104" s="1564"/>
      <c r="N104" s="1564"/>
      <c r="O104" s="1564"/>
      <c r="P104" s="1577"/>
    </row>
    <row r="105" spans="2:16" s="1497" customFormat="1" ht="17.25" customHeight="1">
      <c r="B105" s="1563"/>
      <c r="C105" s="1564"/>
      <c r="D105" s="1564"/>
      <c r="E105" s="1565"/>
      <c r="F105" s="1566"/>
      <c r="G105" s="1575"/>
      <c r="H105" s="1575"/>
      <c r="I105" s="1575"/>
      <c r="J105" s="1575"/>
      <c r="K105" s="1564"/>
      <c r="L105" s="1564"/>
      <c r="M105" s="1564"/>
      <c r="N105" s="1564"/>
      <c r="O105" s="1564"/>
      <c r="P105" s="1577"/>
    </row>
    <row r="106" spans="2:16" s="1497" customFormat="1" ht="17.25" customHeight="1">
      <c r="B106" s="1563"/>
      <c r="C106" s="1564"/>
      <c r="D106" s="1564"/>
      <c r="E106" s="1565"/>
      <c r="F106" s="1566"/>
      <c r="G106" s="1575"/>
      <c r="H106" s="1575"/>
      <c r="I106" s="1575"/>
      <c r="J106" s="1575"/>
      <c r="K106" s="1564"/>
      <c r="L106" s="1564"/>
      <c r="M106" s="1564"/>
      <c r="N106" s="1564"/>
      <c r="O106" s="1564"/>
      <c r="P106" s="1577"/>
    </row>
    <row r="107" spans="2:16" s="1497" customFormat="1" ht="17.25" customHeight="1">
      <c r="B107" s="1563"/>
      <c r="C107" s="1564"/>
      <c r="D107" s="1564"/>
      <c r="E107" s="1565"/>
      <c r="F107" s="1566"/>
      <c r="G107" s="1575"/>
      <c r="H107" s="1575"/>
      <c r="I107" s="1575"/>
      <c r="J107" s="1575"/>
      <c r="K107" s="1575"/>
      <c r="L107" s="1575"/>
      <c r="M107" s="1564"/>
      <c r="N107" s="1564"/>
      <c r="O107" s="1564"/>
      <c r="P107" s="1577"/>
    </row>
    <row r="108" spans="2:16" s="1497" customFormat="1" ht="17.25" customHeight="1">
      <c r="B108" s="1563"/>
      <c r="C108" s="1564"/>
      <c r="D108" s="1564"/>
      <c r="E108" s="1565"/>
      <c r="F108" s="1566"/>
      <c r="G108" s="1575"/>
      <c r="H108" s="1575"/>
      <c r="I108" s="1575"/>
      <c r="J108" s="1575"/>
      <c r="K108" s="1575"/>
      <c r="L108" s="1575"/>
      <c r="M108" s="1564"/>
      <c r="N108" s="1564"/>
      <c r="O108" s="1564"/>
      <c r="P108" s="1577"/>
    </row>
    <row r="109" spans="2:16" s="1497" customFormat="1" ht="17.25" customHeight="1">
      <c r="B109" s="1563"/>
      <c r="C109" s="1564"/>
      <c r="D109" s="1564"/>
      <c r="E109" s="1565"/>
      <c r="F109" s="1566"/>
      <c r="G109" s="1575"/>
      <c r="H109" s="1575"/>
      <c r="I109" s="1575"/>
      <c r="J109" s="1575"/>
      <c r="K109" s="1575"/>
      <c r="L109" s="1575"/>
      <c r="M109" s="1564"/>
      <c r="N109" s="1564"/>
      <c r="O109" s="1564"/>
      <c r="P109" s="1577"/>
    </row>
    <row r="110" spans="2:16" s="1497" customFormat="1" ht="17.25" customHeight="1">
      <c r="B110" s="1563"/>
      <c r="C110" s="1564"/>
      <c r="D110" s="1564"/>
      <c r="E110" s="1565"/>
      <c r="F110" s="1566"/>
      <c r="G110" s="1575"/>
      <c r="H110" s="1575"/>
      <c r="I110" s="1575"/>
      <c r="J110" s="1575"/>
      <c r="K110" s="1575"/>
      <c r="L110" s="1575"/>
      <c r="M110" s="1564"/>
      <c r="N110" s="1564"/>
      <c r="O110" s="1564"/>
      <c r="P110" s="1577"/>
    </row>
    <row r="111" spans="2:16" s="1497" customFormat="1" ht="17.25" customHeight="1">
      <c r="B111" s="1563"/>
      <c r="C111" s="1564"/>
      <c r="D111" s="1564"/>
      <c r="E111" s="1565"/>
      <c r="F111" s="1566"/>
      <c r="G111" s="1575"/>
      <c r="H111" s="1575"/>
      <c r="I111" s="1575"/>
      <c r="J111" s="1575"/>
      <c r="K111" s="1575"/>
      <c r="L111" s="1575"/>
      <c r="M111" s="1564"/>
      <c r="N111" s="1564"/>
      <c r="O111" s="1564"/>
      <c r="P111" s="1577"/>
    </row>
    <row r="112" spans="2:16" s="1497" customFormat="1" ht="17.25" customHeight="1">
      <c r="B112" s="1563"/>
      <c r="C112" s="1564"/>
      <c r="D112" s="1564"/>
      <c r="E112" s="1565"/>
      <c r="F112" s="1566"/>
      <c r="G112" s="1575"/>
      <c r="H112" s="1575"/>
      <c r="I112" s="1575"/>
      <c r="J112" s="1575"/>
      <c r="K112" s="1575"/>
      <c r="L112" s="1575"/>
      <c r="M112" s="1564"/>
      <c r="N112" s="1564"/>
      <c r="O112" s="1564"/>
      <c r="P112" s="1577"/>
    </row>
    <row r="113" spans="2:16" s="1497" customFormat="1" ht="17.25" customHeight="1">
      <c r="B113" s="1563"/>
      <c r="C113" s="1564"/>
      <c r="D113" s="1564"/>
      <c r="E113" s="1565"/>
      <c r="F113" s="1566"/>
      <c r="G113" s="1575"/>
      <c r="H113" s="1575"/>
      <c r="I113" s="1575"/>
      <c r="J113" s="1575"/>
      <c r="K113" s="1575"/>
      <c r="L113" s="1575"/>
      <c r="M113" s="1564"/>
      <c r="N113" s="1564"/>
      <c r="O113" s="1564"/>
      <c r="P113" s="1577"/>
    </row>
    <row r="114" spans="2:16" s="1497" customFormat="1" ht="17.25" customHeight="1">
      <c r="B114" s="1563"/>
      <c r="C114" s="1564"/>
      <c r="D114" s="1570"/>
      <c r="E114" s="1565"/>
      <c r="F114" s="1566"/>
      <c r="G114" s="1575"/>
      <c r="H114" s="1570"/>
      <c r="I114" s="1570"/>
      <c r="J114" s="1570"/>
      <c r="K114" s="1575"/>
      <c r="L114" s="1570"/>
      <c r="M114" s="1564"/>
      <c r="N114" s="1570"/>
      <c r="O114" s="1570"/>
      <c r="P114" s="1571"/>
    </row>
    <row r="115" spans="2:16" s="1497" customFormat="1" ht="17.25" customHeight="1">
      <c r="B115" s="1578"/>
      <c r="C115" s="1564"/>
      <c r="D115" s="1570"/>
      <c r="E115" s="1565"/>
      <c r="F115" s="1566"/>
      <c r="G115" s="1564"/>
      <c r="H115" s="1570"/>
      <c r="I115" s="1570"/>
      <c r="J115" s="1570"/>
      <c r="K115" s="1564"/>
      <c r="L115" s="1570"/>
      <c r="M115" s="1564"/>
      <c r="N115" s="1570"/>
      <c r="O115" s="1570"/>
      <c r="P115" s="1571"/>
    </row>
    <row r="116" spans="2:16" s="1497" customFormat="1" ht="17.25" customHeight="1">
      <c r="B116" s="1578"/>
      <c r="C116" s="1564"/>
      <c r="D116" s="1570"/>
      <c r="E116" s="1565"/>
      <c r="F116" s="1566"/>
      <c r="G116" s="1564"/>
      <c r="H116" s="1570"/>
      <c r="I116" s="1570"/>
      <c r="J116" s="1570"/>
      <c r="K116" s="1564"/>
      <c r="L116" s="1570"/>
      <c r="M116" s="1564"/>
      <c r="N116" s="1570"/>
      <c r="O116" s="1570"/>
      <c r="P116" s="1571"/>
    </row>
    <row r="117" spans="2:16" s="1497" customFormat="1" ht="17.25" customHeight="1">
      <c r="B117" s="1578"/>
      <c r="C117" s="1564"/>
      <c r="D117" s="1570"/>
      <c r="E117" s="1565"/>
      <c r="F117" s="1566"/>
      <c r="G117" s="1564"/>
      <c r="H117" s="1570"/>
      <c r="I117" s="1570"/>
      <c r="J117" s="1570"/>
      <c r="K117" s="1564"/>
      <c r="L117" s="1570"/>
      <c r="M117" s="1564"/>
      <c r="N117" s="1570"/>
      <c r="O117" s="1570"/>
      <c r="P117" s="1571"/>
    </row>
    <row r="118" spans="2:16" s="1497" customFormat="1" ht="17.25" customHeight="1">
      <c r="B118" s="1578"/>
      <c r="C118" s="1564"/>
      <c r="D118" s="1570"/>
      <c r="E118" s="1565"/>
      <c r="F118" s="1566"/>
      <c r="G118" s="1564"/>
      <c r="H118" s="1570"/>
      <c r="I118" s="1570"/>
      <c r="J118" s="1570"/>
      <c r="K118" s="1564"/>
      <c r="L118" s="1570"/>
      <c r="M118" s="1564"/>
      <c r="N118" s="1570"/>
      <c r="O118" s="1570"/>
      <c r="P118" s="1571"/>
    </row>
    <row r="119" spans="2:16" s="1497" customFormat="1" ht="17.25" customHeight="1">
      <c r="B119" s="1578"/>
      <c r="C119" s="1564"/>
      <c r="D119" s="1570"/>
      <c r="E119" s="1565"/>
      <c r="F119" s="1566"/>
      <c r="G119" s="1564"/>
      <c r="H119" s="1570"/>
      <c r="I119" s="1570"/>
      <c r="J119" s="1570"/>
      <c r="K119" s="1564"/>
      <c r="L119" s="1570"/>
      <c r="M119" s="1564"/>
      <c r="N119" s="1570"/>
      <c r="O119" s="1570"/>
      <c r="P119" s="1571"/>
    </row>
    <row r="120" spans="2:16" s="1497" customFormat="1" ht="18" customHeight="1" thickBot="1">
      <c r="B120" s="1579"/>
      <c r="C120" s="1580"/>
      <c r="D120" s="1581"/>
      <c r="E120" s="1582"/>
      <c r="F120" s="1583"/>
      <c r="G120" s="1580"/>
      <c r="H120" s="1581"/>
      <c r="I120" s="1581"/>
      <c r="J120" s="1581"/>
      <c r="K120" s="1580"/>
      <c r="L120" s="1581"/>
      <c r="M120" s="1580"/>
      <c r="N120" s="1581"/>
      <c r="O120" s="1581"/>
      <c r="P120" s="1584"/>
    </row>
    <row r="121" spans="2:16" s="1497" customFormat="1" ht="17.25" customHeight="1">
      <c r="B121" s="1498" t="s">
        <v>21</v>
      </c>
      <c r="C121" s="1499"/>
      <c r="D121" s="1500" t="s">
        <v>422</v>
      </c>
      <c r="E121" s="1501"/>
      <c r="F121" s="1502" t="s">
        <v>423</v>
      </c>
      <c r="G121" s="1503"/>
      <c r="H121" s="1503"/>
      <c r="I121" s="1503"/>
      <c r="J121" s="1503"/>
      <c r="K121" s="1503"/>
      <c r="L121" s="1504"/>
      <c r="M121" s="1505" t="s">
        <v>23</v>
      </c>
      <c r="N121" s="1501"/>
      <c r="O121" s="1506">
        <v>3</v>
      </c>
      <c r="P121" s="1507"/>
    </row>
    <row r="122" spans="2:16" s="1497" customFormat="1" ht="17.649999999999999" customHeight="1">
      <c r="B122" s="1508" t="s">
        <v>24</v>
      </c>
      <c r="C122" s="1509"/>
      <c r="D122" s="1510" t="s">
        <v>277</v>
      </c>
      <c r="E122" s="1511"/>
      <c r="F122" s="1512" t="s">
        <v>25</v>
      </c>
      <c r="G122" s="1513"/>
      <c r="H122" s="1513"/>
      <c r="I122" s="1513"/>
      <c r="J122" s="1513"/>
      <c r="K122" s="1513"/>
      <c r="L122" s="1514"/>
      <c r="M122" s="1515" t="s">
        <v>26</v>
      </c>
      <c r="N122" s="1516"/>
      <c r="O122" s="1517" t="s">
        <v>1683</v>
      </c>
      <c r="P122" s="1518"/>
    </row>
    <row r="123" spans="2:16" s="1497" customFormat="1" ht="17.649999999999999" customHeight="1" thickBot="1">
      <c r="B123" s="1519" t="s">
        <v>27</v>
      </c>
      <c r="C123" s="1520"/>
      <c r="D123" s="1521" t="s">
        <v>2272</v>
      </c>
      <c r="E123" s="1522"/>
      <c r="F123" s="1523"/>
      <c r="G123" s="1524"/>
      <c r="H123" s="1524"/>
      <c r="I123" s="1524"/>
      <c r="J123" s="1524"/>
      <c r="K123" s="1524"/>
      <c r="L123" s="1525"/>
      <c r="M123" s="1523"/>
      <c r="N123" s="1525"/>
      <c r="O123" s="1523"/>
      <c r="P123" s="1524"/>
    </row>
    <row r="124" spans="2:16" s="1497" customFormat="1" ht="5.25" customHeight="1" thickBot="1"/>
    <row r="125" spans="2:16" s="1497" customFormat="1" ht="17.25" customHeight="1">
      <c r="B125" s="1526"/>
      <c r="C125" s="1503"/>
      <c r="D125" s="1503"/>
      <c r="E125" s="1503"/>
      <c r="F125" s="1503"/>
      <c r="G125" s="1503"/>
      <c r="H125" s="1503"/>
      <c r="I125" s="1503"/>
      <c r="J125" s="1503"/>
      <c r="K125" s="1503"/>
      <c r="L125" s="1527"/>
      <c r="M125" s="1528" t="s">
        <v>28</v>
      </c>
      <c r="N125" s="1529"/>
      <c r="O125" s="1529"/>
      <c r="P125" s="1530"/>
    </row>
    <row r="126" spans="2:16" s="1497" customFormat="1" ht="17.25" customHeight="1">
      <c r="B126" s="1513"/>
      <c r="C126" s="1513"/>
      <c r="D126" s="1513"/>
      <c r="E126" s="1513"/>
      <c r="F126" s="1513"/>
      <c r="G126" s="1513"/>
      <c r="H126" s="1513"/>
      <c r="I126" s="1513"/>
      <c r="J126" s="1513"/>
      <c r="K126" s="1513"/>
      <c r="L126" s="1531"/>
      <c r="M126" s="1532" t="s">
        <v>29</v>
      </c>
      <c r="N126" s="1533" t="s">
        <v>30</v>
      </c>
      <c r="O126" s="1534"/>
      <c r="P126" s="1535"/>
    </row>
    <row r="127" spans="2:16" s="1497" customFormat="1" ht="17.25" customHeight="1">
      <c r="B127" s="1513"/>
      <c r="C127" s="1513"/>
      <c r="D127" s="1513"/>
      <c r="E127" s="1513"/>
      <c r="F127" s="1513"/>
      <c r="G127" s="1513"/>
      <c r="H127" s="1513"/>
      <c r="I127" s="1513"/>
      <c r="J127" s="1513"/>
      <c r="K127" s="1513"/>
      <c r="L127" s="1531"/>
      <c r="M127" s="1536">
        <v>1</v>
      </c>
      <c r="N127" s="1537" t="s">
        <v>425</v>
      </c>
      <c r="O127" s="1538"/>
      <c r="P127" s="1538"/>
    </row>
    <row r="128" spans="2:16" s="1497" customFormat="1" ht="17.25" customHeight="1">
      <c r="B128" s="1513"/>
      <c r="C128" s="1513"/>
      <c r="D128" s="1513"/>
      <c r="E128" s="1513"/>
      <c r="F128" s="1513"/>
      <c r="G128" s="1513"/>
      <c r="H128" s="1513"/>
      <c r="I128" s="1513"/>
      <c r="J128" s="1513"/>
      <c r="K128" s="1513"/>
      <c r="L128" s="1531"/>
      <c r="M128" s="1536">
        <v>2</v>
      </c>
      <c r="N128" s="1539" t="s">
        <v>435</v>
      </c>
      <c r="O128" s="1513"/>
      <c r="P128" s="1513"/>
    </row>
    <row r="129" spans="2:16" s="1497" customFormat="1" ht="17.25" customHeight="1">
      <c r="B129" s="1513"/>
      <c r="C129" s="1513"/>
      <c r="D129" s="1513"/>
      <c r="E129" s="1513"/>
      <c r="F129" s="1513"/>
      <c r="G129" s="1513"/>
      <c r="H129" s="1513"/>
      <c r="I129" s="1513"/>
      <c r="J129" s="1513"/>
      <c r="K129" s="1513"/>
      <c r="L129" s="1531"/>
      <c r="M129" s="1536">
        <v>3</v>
      </c>
      <c r="N129" s="1539" t="s">
        <v>435</v>
      </c>
      <c r="O129" s="1513"/>
      <c r="P129" s="1513"/>
    </row>
    <row r="130" spans="2:16" s="1497" customFormat="1" ht="17.25" customHeight="1">
      <c r="B130" s="1513"/>
      <c r="C130" s="1513"/>
      <c r="D130" s="1513"/>
      <c r="E130" s="1513"/>
      <c r="F130" s="1513"/>
      <c r="G130" s="1513"/>
      <c r="H130" s="1513"/>
      <c r="I130" s="1513"/>
      <c r="J130" s="1513"/>
      <c r="K130" s="1513"/>
      <c r="L130" s="1531"/>
      <c r="M130" s="1536">
        <v>4</v>
      </c>
      <c r="N130" s="1539" t="s">
        <v>442</v>
      </c>
      <c r="O130" s="1513"/>
      <c r="P130" s="1513"/>
    </row>
    <row r="131" spans="2:16" s="1497" customFormat="1" ht="17.25" customHeight="1">
      <c r="B131" s="1513"/>
      <c r="C131" s="1513"/>
      <c r="D131" s="1513"/>
      <c r="E131" s="1513"/>
      <c r="F131" s="1513"/>
      <c r="G131" s="1513"/>
      <c r="H131" s="1513"/>
      <c r="I131" s="1513"/>
      <c r="J131" s="1513"/>
      <c r="K131" s="1513"/>
      <c r="L131" s="1531"/>
      <c r="M131" s="1536">
        <v>5</v>
      </c>
      <c r="N131" s="1539" t="s">
        <v>2273</v>
      </c>
      <c r="O131" s="1513"/>
      <c r="P131" s="1513"/>
    </row>
    <row r="132" spans="2:16" s="1497" customFormat="1" ht="17.25" customHeight="1">
      <c r="B132" s="1513"/>
      <c r="C132" s="1513"/>
      <c r="D132" s="1513"/>
      <c r="E132" s="1513"/>
      <c r="F132" s="1513"/>
      <c r="G132" s="1513"/>
      <c r="H132" s="1513"/>
      <c r="I132" s="1513"/>
      <c r="J132" s="1513"/>
      <c r="K132" s="1513"/>
      <c r="L132" s="1531"/>
      <c r="M132" s="1536">
        <v>6</v>
      </c>
      <c r="N132" s="1539" t="s">
        <v>2274</v>
      </c>
      <c r="O132" s="1513"/>
      <c r="P132" s="1513"/>
    </row>
    <row r="133" spans="2:16" s="1497" customFormat="1" ht="17.25" customHeight="1">
      <c r="B133" s="1513"/>
      <c r="C133" s="1513"/>
      <c r="D133" s="1513"/>
      <c r="E133" s="1513"/>
      <c r="F133" s="1513"/>
      <c r="G133" s="1513"/>
      <c r="H133" s="1513"/>
      <c r="I133" s="1513"/>
      <c r="J133" s="1513"/>
      <c r="K133" s="1513"/>
      <c r="L133" s="1531"/>
      <c r="M133" s="1536">
        <v>7</v>
      </c>
      <c r="N133" s="1539" t="s">
        <v>443</v>
      </c>
      <c r="O133" s="1513"/>
      <c r="P133" s="1513"/>
    </row>
    <row r="134" spans="2:16" s="1497" customFormat="1" ht="17.25" customHeight="1">
      <c r="B134" s="1513"/>
      <c r="C134" s="1513"/>
      <c r="D134" s="1513"/>
      <c r="E134" s="1513"/>
      <c r="F134" s="1513"/>
      <c r="G134" s="1513"/>
      <c r="H134" s="1513"/>
      <c r="I134" s="1513"/>
      <c r="J134" s="1513"/>
      <c r="K134" s="1513"/>
      <c r="L134" s="1531"/>
      <c r="M134" s="1536">
        <v>8</v>
      </c>
      <c r="N134" s="1539" t="s">
        <v>444</v>
      </c>
      <c r="O134" s="1513"/>
      <c r="P134" s="1513"/>
    </row>
    <row r="135" spans="2:16" s="1497" customFormat="1" ht="17.25" customHeight="1">
      <c r="B135" s="1513"/>
      <c r="C135" s="1513"/>
      <c r="D135" s="1513"/>
      <c r="E135" s="1513"/>
      <c r="F135" s="1513"/>
      <c r="G135" s="1513"/>
      <c r="H135" s="1513"/>
      <c r="I135" s="1513"/>
      <c r="J135" s="1513"/>
      <c r="K135" s="1513"/>
      <c r="L135" s="1531"/>
      <c r="M135" s="1536">
        <v>9</v>
      </c>
      <c r="N135" s="1539" t="s">
        <v>436</v>
      </c>
      <c r="O135" s="1513"/>
      <c r="P135" s="1513"/>
    </row>
    <row r="136" spans="2:16" s="1497" customFormat="1" ht="17.25" customHeight="1">
      <c r="B136" s="1513"/>
      <c r="C136" s="1513"/>
      <c r="D136" s="1513"/>
      <c r="E136" s="1513"/>
      <c r="F136" s="1513"/>
      <c r="G136" s="1513"/>
      <c r="H136" s="1513"/>
      <c r="I136" s="1513"/>
      <c r="J136" s="1513"/>
      <c r="K136" s="1513"/>
      <c r="L136" s="1531"/>
      <c r="M136" s="1536"/>
      <c r="N136" s="1539"/>
      <c r="O136" s="1513"/>
      <c r="P136" s="1513"/>
    </row>
    <row r="137" spans="2:16" s="1497" customFormat="1" ht="17.25" customHeight="1">
      <c r="B137" s="1513"/>
      <c r="C137" s="1513"/>
      <c r="D137" s="1513"/>
      <c r="E137" s="1513"/>
      <c r="F137" s="1513"/>
      <c r="G137" s="1513"/>
      <c r="H137" s="1513"/>
      <c r="I137" s="1513"/>
      <c r="J137" s="1513"/>
      <c r="K137" s="1513"/>
      <c r="L137" s="1531"/>
      <c r="M137" s="1536"/>
      <c r="N137" s="1539"/>
      <c r="O137" s="1513"/>
      <c r="P137" s="1513"/>
    </row>
    <row r="138" spans="2:16" s="1497" customFormat="1" ht="17.25" customHeight="1">
      <c r="B138" s="1513"/>
      <c r="C138" s="1513"/>
      <c r="D138" s="1513"/>
      <c r="E138" s="1513"/>
      <c r="F138" s="1513"/>
      <c r="G138" s="1513"/>
      <c r="H138" s="1513"/>
      <c r="I138" s="1513"/>
      <c r="J138" s="1513"/>
      <c r="K138" s="1513"/>
      <c r="L138" s="1531"/>
      <c r="M138" s="1536"/>
      <c r="N138" s="1539"/>
      <c r="O138" s="1513"/>
      <c r="P138" s="1513"/>
    </row>
    <row r="139" spans="2:16" s="1497" customFormat="1" ht="17.25" customHeight="1">
      <c r="B139" s="1513"/>
      <c r="C139" s="1513"/>
      <c r="D139" s="1513"/>
      <c r="E139" s="1513"/>
      <c r="F139" s="1513"/>
      <c r="G139" s="1513"/>
      <c r="H139" s="1513"/>
      <c r="I139" s="1513"/>
      <c r="J139" s="1513"/>
      <c r="K139" s="1513"/>
      <c r="L139" s="1531"/>
      <c r="M139" s="1536"/>
      <c r="N139" s="1539"/>
      <c r="O139" s="1513"/>
      <c r="P139" s="1513"/>
    </row>
    <row r="140" spans="2:16" s="1497" customFormat="1" ht="17.25" customHeight="1">
      <c r="B140" s="1513"/>
      <c r="C140" s="1513"/>
      <c r="D140" s="1513"/>
      <c r="E140" s="1513"/>
      <c r="F140" s="1513"/>
      <c r="G140" s="1513"/>
      <c r="H140" s="1513"/>
      <c r="I140" s="1513"/>
      <c r="J140" s="1513"/>
      <c r="K140" s="1513"/>
      <c r="L140" s="1531"/>
      <c r="M140" s="1536"/>
      <c r="N140" s="1539"/>
      <c r="O140" s="1513"/>
      <c r="P140" s="1513"/>
    </row>
    <row r="141" spans="2:16" s="1497" customFormat="1" ht="17.25" customHeight="1">
      <c r="B141" s="1513"/>
      <c r="C141" s="1513"/>
      <c r="D141" s="1513"/>
      <c r="E141" s="1513"/>
      <c r="F141" s="1513"/>
      <c r="G141" s="1513"/>
      <c r="H141" s="1513"/>
      <c r="I141" s="1513"/>
      <c r="J141" s="1513"/>
      <c r="K141" s="1513"/>
      <c r="L141" s="1531"/>
      <c r="M141" s="1536"/>
      <c r="N141" s="1539"/>
      <c r="O141" s="1513"/>
      <c r="P141" s="1513"/>
    </row>
    <row r="142" spans="2:16" s="1497" customFormat="1" ht="17.25" customHeight="1">
      <c r="B142" s="1513"/>
      <c r="C142" s="1513"/>
      <c r="D142" s="1513"/>
      <c r="E142" s="1513"/>
      <c r="F142" s="1513"/>
      <c r="G142" s="1513"/>
      <c r="H142" s="1513"/>
      <c r="I142" s="1513"/>
      <c r="J142" s="1513"/>
      <c r="K142" s="1513"/>
      <c r="L142" s="1531"/>
      <c r="M142" s="1536"/>
      <c r="N142" s="1539"/>
      <c r="O142" s="1513"/>
      <c r="P142" s="1513"/>
    </row>
    <row r="143" spans="2:16" s="1497" customFormat="1" ht="17.25" customHeight="1">
      <c r="B143" s="1513"/>
      <c r="C143" s="1513"/>
      <c r="D143" s="1513"/>
      <c r="E143" s="1513"/>
      <c r="F143" s="1513"/>
      <c r="G143" s="1513"/>
      <c r="H143" s="1513"/>
      <c r="I143" s="1513"/>
      <c r="J143" s="1513"/>
      <c r="K143" s="1513"/>
      <c r="L143" s="1531"/>
      <c r="M143" s="1536"/>
      <c r="N143" s="1539"/>
      <c r="O143" s="1513"/>
      <c r="P143" s="1513"/>
    </row>
    <row r="144" spans="2:16" s="1497" customFormat="1" ht="17.25" customHeight="1">
      <c r="B144" s="1513"/>
      <c r="C144" s="1513"/>
      <c r="D144" s="1513"/>
      <c r="E144" s="1513"/>
      <c r="F144" s="1513"/>
      <c r="G144" s="1513"/>
      <c r="H144" s="1513"/>
      <c r="I144" s="1513"/>
      <c r="J144" s="1513"/>
      <c r="K144" s="1513"/>
      <c r="L144" s="1531"/>
      <c r="M144" s="1536"/>
      <c r="N144" s="1539"/>
      <c r="O144" s="1513"/>
      <c r="P144" s="1513"/>
    </row>
    <row r="145" spans="2:16" s="1497" customFormat="1" ht="17.25" customHeight="1">
      <c r="B145" s="1513"/>
      <c r="C145" s="1513"/>
      <c r="D145" s="1513"/>
      <c r="E145" s="1513"/>
      <c r="F145" s="1513"/>
      <c r="G145" s="1513"/>
      <c r="H145" s="1513"/>
      <c r="I145" s="1513"/>
      <c r="J145" s="1513"/>
      <c r="K145" s="1513"/>
      <c r="L145" s="1531"/>
      <c r="M145" s="1536"/>
      <c r="N145" s="1539"/>
      <c r="O145" s="1513"/>
      <c r="P145" s="1513"/>
    </row>
    <row r="146" spans="2:16" s="1497" customFormat="1" ht="17.25" customHeight="1">
      <c r="B146" s="1513"/>
      <c r="C146" s="1513"/>
      <c r="D146" s="1513"/>
      <c r="E146" s="1513"/>
      <c r="F146" s="1513"/>
      <c r="G146" s="1513"/>
      <c r="H146" s="1513"/>
      <c r="I146" s="1513"/>
      <c r="J146" s="1513"/>
      <c r="K146" s="1513"/>
      <c r="L146" s="1531"/>
      <c r="M146" s="1536"/>
      <c r="N146" s="1539"/>
      <c r="O146" s="1513"/>
      <c r="P146" s="1513"/>
    </row>
    <row r="147" spans="2:16" s="1497" customFormat="1" ht="17.25" customHeight="1">
      <c r="B147" s="1513"/>
      <c r="C147" s="1513"/>
      <c r="D147" s="1513"/>
      <c r="E147" s="1513"/>
      <c r="F147" s="1513"/>
      <c r="G147" s="1513"/>
      <c r="H147" s="1513"/>
      <c r="I147" s="1513"/>
      <c r="J147" s="1513"/>
      <c r="K147" s="1513"/>
      <c r="L147" s="1531"/>
      <c r="M147" s="1536"/>
      <c r="N147" s="1539"/>
      <c r="O147" s="1513"/>
      <c r="P147" s="1513"/>
    </row>
    <row r="148" spans="2:16" s="1497" customFormat="1" ht="17.25" customHeight="1">
      <c r="B148" s="1513"/>
      <c r="C148" s="1513"/>
      <c r="D148" s="1513"/>
      <c r="E148" s="1513"/>
      <c r="F148" s="1513"/>
      <c r="G148" s="1513"/>
      <c r="H148" s="1513"/>
      <c r="I148" s="1513"/>
      <c r="J148" s="1513"/>
      <c r="K148" s="1513"/>
      <c r="L148" s="1531"/>
      <c r="M148" s="1536"/>
      <c r="N148" s="1539"/>
      <c r="O148" s="1513"/>
      <c r="P148" s="1513"/>
    </row>
    <row r="149" spans="2:16" s="1497" customFormat="1" ht="18" customHeight="1" thickBot="1">
      <c r="B149" s="1524"/>
      <c r="C149" s="1524"/>
      <c r="D149" s="1524"/>
      <c r="E149" s="1524"/>
      <c r="F149" s="1524"/>
      <c r="G149" s="1524"/>
      <c r="H149" s="1524"/>
      <c r="I149" s="1524"/>
      <c r="J149" s="1524"/>
      <c r="K149" s="1524"/>
      <c r="L149" s="1542"/>
      <c r="M149" s="1543"/>
      <c r="N149" s="1544"/>
      <c r="O149" s="1524"/>
      <c r="P149" s="1524"/>
    </row>
    <row r="150" spans="2:16" s="1497" customFormat="1" ht="17.25" customHeight="1">
      <c r="B150" s="1545" t="s">
        <v>21</v>
      </c>
      <c r="C150" s="1546"/>
      <c r="D150" s="1500" t="s">
        <v>422</v>
      </c>
      <c r="E150" s="1501"/>
      <c r="F150" s="1502" t="s">
        <v>31</v>
      </c>
      <c r="G150" s="1503"/>
      <c r="H150" s="1503"/>
      <c r="I150" s="1503"/>
      <c r="J150" s="1503"/>
      <c r="K150" s="1503"/>
      <c r="L150" s="1504"/>
      <c r="M150" s="1547" t="s">
        <v>23</v>
      </c>
      <c r="N150" s="1548"/>
      <c r="O150" s="1549">
        <v>3</v>
      </c>
      <c r="P150" s="1550"/>
    </row>
    <row r="151" spans="2:16" s="1497" customFormat="1" ht="17.25" customHeight="1">
      <c r="B151" s="1508" t="s">
        <v>24</v>
      </c>
      <c r="C151" s="1509"/>
      <c r="D151" s="1510" t="s">
        <v>277</v>
      </c>
      <c r="E151" s="1511"/>
      <c r="F151" s="1512" t="s">
        <v>32</v>
      </c>
      <c r="G151" s="1513"/>
      <c r="H151" s="1513"/>
      <c r="I151" s="1513"/>
      <c r="J151" s="1513"/>
      <c r="K151" s="1513"/>
      <c r="L151" s="1514"/>
      <c r="M151" s="1515" t="s">
        <v>26</v>
      </c>
      <c r="N151" s="1516"/>
      <c r="O151" s="1517" t="s">
        <v>1683</v>
      </c>
      <c r="P151" s="1518"/>
    </row>
    <row r="152" spans="2:16" s="1497" customFormat="1" ht="18" customHeight="1" thickBot="1">
      <c r="B152" s="1519" t="s">
        <v>27</v>
      </c>
      <c r="C152" s="1520"/>
      <c r="D152" s="1521" t="s">
        <v>2272</v>
      </c>
      <c r="E152" s="1522"/>
      <c r="F152" s="1523"/>
      <c r="G152" s="1524"/>
      <c r="H152" s="1524"/>
      <c r="I152" s="1524"/>
      <c r="J152" s="1524"/>
      <c r="K152" s="1524"/>
      <c r="L152" s="1525"/>
      <c r="M152" s="1523"/>
      <c r="N152" s="1525"/>
      <c r="O152" s="1523"/>
      <c r="P152" s="1524"/>
    </row>
    <row r="153" spans="2:16" s="1497" customFormat="1" ht="5.25" customHeight="1" thickBot="1"/>
    <row r="154" spans="2:16" s="1497" customFormat="1" ht="17.25" customHeight="1">
      <c r="B154" s="1526" t="s">
        <v>29</v>
      </c>
      <c r="C154" s="1551" t="s">
        <v>438</v>
      </c>
      <c r="D154" s="1503"/>
      <c r="E154" s="1526" t="s">
        <v>33</v>
      </c>
      <c r="F154" s="1503"/>
      <c r="G154" s="1503"/>
      <c r="H154" s="1503"/>
      <c r="I154" s="1503"/>
      <c r="J154" s="1503"/>
      <c r="K154" s="1526" t="s">
        <v>34</v>
      </c>
      <c r="L154" s="1503"/>
      <c r="M154" s="1503"/>
      <c r="N154" s="1503"/>
      <c r="O154" s="1503"/>
      <c r="P154" s="1503"/>
    </row>
    <row r="155" spans="2:16" s="1497" customFormat="1" ht="30.6" customHeight="1" thickBot="1">
      <c r="B155" s="1524"/>
      <c r="C155" s="1524"/>
      <c r="D155" s="1524"/>
      <c r="E155" s="1552" t="s">
        <v>35</v>
      </c>
      <c r="F155" s="1552" t="s">
        <v>36</v>
      </c>
      <c r="G155" s="1553" t="s">
        <v>37</v>
      </c>
      <c r="H155" s="1524"/>
      <c r="I155" s="1524"/>
      <c r="J155" s="1524"/>
      <c r="K155" s="1554" t="s">
        <v>439</v>
      </c>
      <c r="L155" s="1555"/>
      <c r="M155" s="1553" t="s">
        <v>38</v>
      </c>
      <c r="N155" s="1524"/>
      <c r="O155" s="1524"/>
      <c r="P155" s="1524"/>
    </row>
    <row r="156" spans="2:16" s="1497" customFormat="1" ht="17.25" customHeight="1">
      <c r="B156" s="1585">
        <v>9</v>
      </c>
      <c r="C156" s="1586" t="s">
        <v>304</v>
      </c>
      <c r="D156" s="1585"/>
      <c r="E156" s="1587" t="s">
        <v>445</v>
      </c>
      <c r="F156" s="1588" t="s">
        <v>446</v>
      </c>
      <c r="G156" s="1589" t="s">
        <v>2250</v>
      </c>
      <c r="H156" s="1590"/>
      <c r="I156" s="1590"/>
      <c r="J156" s="1591"/>
      <c r="K156" s="1586" t="s">
        <v>441</v>
      </c>
      <c r="L156" s="1585"/>
      <c r="M156" s="1592" t="s">
        <v>2275</v>
      </c>
      <c r="N156" s="1551"/>
      <c r="O156" s="1551"/>
      <c r="P156" s="1593"/>
    </row>
    <row r="157" spans="2:16" s="1497" customFormat="1" ht="17.25" customHeight="1">
      <c r="B157" s="1594"/>
      <c r="C157" s="1595"/>
      <c r="D157" s="1594"/>
      <c r="E157" s="1596"/>
      <c r="F157" s="1597"/>
      <c r="G157" s="1598"/>
      <c r="H157" s="1599"/>
      <c r="I157" s="1599"/>
      <c r="J157" s="1600"/>
      <c r="K157" s="1595"/>
      <c r="L157" s="1594"/>
      <c r="M157" s="1601"/>
      <c r="N157" s="1602"/>
      <c r="O157" s="1602"/>
      <c r="P157" s="1603"/>
    </row>
    <row r="158" spans="2:16" s="1497" customFormat="1" ht="17.25" customHeight="1">
      <c r="B158" s="1563"/>
      <c r="C158" s="1564"/>
      <c r="D158" s="1570"/>
      <c r="E158" s="1565"/>
      <c r="F158" s="1566"/>
      <c r="G158" s="1575"/>
      <c r="H158" s="1570"/>
      <c r="I158" s="1570"/>
      <c r="J158" s="1570"/>
      <c r="K158" s="1564"/>
      <c r="L158" s="1570"/>
      <c r="M158" s="1564"/>
      <c r="N158" s="1570"/>
      <c r="O158" s="1570"/>
      <c r="P158" s="1571"/>
    </row>
    <row r="159" spans="2:16" s="1497" customFormat="1" ht="17.25" customHeight="1">
      <c r="B159" s="1563"/>
      <c r="C159" s="1564"/>
      <c r="D159" s="1570"/>
      <c r="E159" s="1565"/>
      <c r="F159" s="1566"/>
      <c r="G159" s="1575"/>
      <c r="H159" s="1570"/>
      <c r="I159" s="1570"/>
      <c r="J159" s="1570"/>
      <c r="K159" s="1564"/>
      <c r="L159" s="1570"/>
      <c r="M159" s="1564"/>
      <c r="N159" s="1570"/>
      <c r="O159" s="1570"/>
      <c r="P159" s="1571"/>
    </row>
    <row r="160" spans="2:16" s="1497" customFormat="1" ht="17.25" customHeight="1">
      <c r="B160" s="1563"/>
      <c r="C160" s="1564"/>
      <c r="D160" s="1570"/>
      <c r="E160" s="1565"/>
      <c r="F160" s="1566"/>
      <c r="G160" s="1575"/>
      <c r="H160" s="1570"/>
      <c r="I160" s="1570"/>
      <c r="J160" s="1570"/>
      <c r="K160" s="1564"/>
      <c r="L160" s="1570"/>
      <c r="M160" s="1564"/>
      <c r="N160" s="1570"/>
      <c r="O160" s="1570"/>
      <c r="P160" s="1571"/>
    </row>
    <row r="161" spans="2:16" s="1497" customFormat="1" ht="17.25" customHeight="1">
      <c r="B161" s="1563"/>
      <c r="C161" s="1564"/>
      <c r="D161" s="1570"/>
      <c r="E161" s="1565"/>
      <c r="F161" s="1566"/>
      <c r="G161" s="1575"/>
      <c r="H161" s="1570"/>
      <c r="I161" s="1570"/>
      <c r="J161" s="1570"/>
      <c r="K161" s="1564"/>
      <c r="L161" s="1570"/>
      <c r="M161" s="1564"/>
      <c r="N161" s="1570"/>
      <c r="O161" s="1570"/>
      <c r="P161" s="1571"/>
    </row>
    <row r="162" spans="2:16" s="1497" customFormat="1" ht="17.25" customHeight="1">
      <c r="B162" s="1563"/>
      <c r="C162" s="1564"/>
      <c r="D162" s="1570"/>
      <c r="E162" s="1565"/>
      <c r="F162" s="1566"/>
      <c r="G162" s="1575"/>
      <c r="H162" s="1570"/>
      <c r="I162" s="1570"/>
      <c r="J162" s="1570"/>
      <c r="K162" s="1564"/>
      <c r="L162" s="1570"/>
      <c r="M162" s="1564"/>
      <c r="N162" s="1570"/>
      <c r="O162" s="1570"/>
      <c r="P162" s="1571"/>
    </row>
    <row r="163" spans="2:16" s="1497" customFormat="1" ht="17.25" customHeight="1">
      <c r="B163" s="1563"/>
      <c r="C163" s="1564"/>
      <c r="D163" s="1564"/>
      <c r="E163" s="1565"/>
      <c r="F163" s="1566"/>
      <c r="G163" s="1575"/>
      <c r="H163" s="1575"/>
      <c r="I163" s="1575"/>
      <c r="J163" s="1575"/>
      <c r="K163" s="1564"/>
      <c r="L163" s="1564"/>
      <c r="M163" s="1564"/>
      <c r="N163" s="1564"/>
      <c r="O163" s="1564"/>
      <c r="P163" s="1577"/>
    </row>
    <row r="164" spans="2:16" s="1497" customFormat="1" ht="17.25" customHeight="1">
      <c r="B164" s="1563"/>
      <c r="C164" s="1564"/>
      <c r="D164" s="1564"/>
      <c r="E164" s="1565"/>
      <c r="F164" s="1566"/>
      <c r="G164" s="1575"/>
      <c r="H164" s="1575"/>
      <c r="I164" s="1575"/>
      <c r="J164" s="1575"/>
      <c r="K164" s="1575"/>
      <c r="L164" s="1575"/>
      <c r="M164" s="1564"/>
      <c r="N164" s="1564"/>
      <c r="O164" s="1564"/>
      <c r="P164" s="1577"/>
    </row>
    <row r="165" spans="2:16" s="1497" customFormat="1" ht="17.25" customHeight="1">
      <c r="B165" s="1563"/>
      <c r="C165" s="1564"/>
      <c r="D165" s="1564"/>
      <c r="E165" s="1565"/>
      <c r="F165" s="1566"/>
      <c r="G165" s="1575"/>
      <c r="H165" s="1575"/>
      <c r="I165" s="1575"/>
      <c r="J165" s="1575"/>
      <c r="K165" s="1564"/>
      <c r="L165" s="1564"/>
      <c r="M165" s="1564"/>
      <c r="N165" s="1564"/>
      <c r="O165" s="1564"/>
      <c r="P165" s="1577"/>
    </row>
    <row r="166" spans="2:16" s="1497" customFormat="1" ht="17.25" customHeight="1">
      <c r="B166" s="1563"/>
      <c r="C166" s="1564"/>
      <c r="D166" s="1564"/>
      <c r="E166" s="1565"/>
      <c r="F166" s="1566"/>
      <c r="G166" s="1575"/>
      <c r="H166" s="1575"/>
      <c r="I166" s="1575"/>
      <c r="J166" s="1575"/>
      <c r="K166" s="1564"/>
      <c r="L166" s="1564"/>
      <c r="M166" s="1564"/>
      <c r="N166" s="1564"/>
      <c r="O166" s="1564"/>
      <c r="P166" s="1577"/>
    </row>
    <row r="167" spans="2:16" s="1497" customFormat="1" ht="17.25" customHeight="1">
      <c r="B167" s="1563"/>
      <c r="C167" s="1564"/>
      <c r="D167" s="1564"/>
      <c r="E167" s="1565"/>
      <c r="F167" s="1566"/>
      <c r="G167" s="1575"/>
      <c r="H167" s="1575"/>
      <c r="I167" s="1575"/>
      <c r="J167" s="1575"/>
      <c r="K167" s="1575"/>
      <c r="L167" s="1575"/>
      <c r="M167" s="1564"/>
      <c r="N167" s="1564"/>
      <c r="O167" s="1564"/>
      <c r="P167" s="1577"/>
    </row>
    <row r="168" spans="2:16" s="1497" customFormat="1" ht="17.25" customHeight="1">
      <c r="B168" s="1563"/>
      <c r="C168" s="1564"/>
      <c r="D168" s="1564"/>
      <c r="E168" s="1565"/>
      <c r="F168" s="1566"/>
      <c r="G168" s="1575"/>
      <c r="H168" s="1575"/>
      <c r="I168" s="1575"/>
      <c r="J168" s="1575"/>
      <c r="K168" s="1575"/>
      <c r="L168" s="1575"/>
      <c r="M168" s="1564"/>
      <c r="N168" s="1564"/>
      <c r="O168" s="1564"/>
      <c r="P168" s="1577"/>
    </row>
    <row r="169" spans="2:16" s="1497" customFormat="1" ht="17.25" customHeight="1">
      <c r="B169" s="1563"/>
      <c r="C169" s="1564"/>
      <c r="D169" s="1564"/>
      <c r="E169" s="1565"/>
      <c r="F169" s="1566"/>
      <c r="G169" s="1575"/>
      <c r="H169" s="1575"/>
      <c r="I169" s="1575"/>
      <c r="J169" s="1575"/>
      <c r="K169" s="1575"/>
      <c r="L169" s="1575"/>
      <c r="M169" s="1564"/>
      <c r="N169" s="1564"/>
      <c r="O169" s="1564"/>
      <c r="P169" s="1577"/>
    </row>
    <row r="170" spans="2:16" s="1497" customFormat="1" ht="17.25" customHeight="1">
      <c r="B170" s="1563"/>
      <c r="C170" s="1564"/>
      <c r="D170" s="1564"/>
      <c r="E170" s="1565"/>
      <c r="F170" s="1566"/>
      <c r="G170" s="1575"/>
      <c r="H170" s="1575"/>
      <c r="I170" s="1575"/>
      <c r="J170" s="1575"/>
      <c r="K170" s="1575"/>
      <c r="L170" s="1575"/>
      <c r="M170" s="1564"/>
      <c r="N170" s="1564"/>
      <c r="O170" s="1564"/>
      <c r="P170" s="1577"/>
    </row>
    <row r="171" spans="2:16" s="1497" customFormat="1" ht="17.25" customHeight="1">
      <c r="B171" s="1563"/>
      <c r="C171" s="1564"/>
      <c r="D171" s="1564"/>
      <c r="E171" s="1565"/>
      <c r="F171" s="1566"/>
      <c r="G171" s="1575"/>
      <c r="H171" s="1575"/>
      <c r="I171" s="1575"/>
      <c r="J171" s="1575"/>
      <c r="K171" s="1575"/>
      <c r="L171" s="1575"/>
      <c r="M171" s="1564"/>
      <c r="N171" s="1564"/>
      <c r="O171" s="1564"/>
      <c r="P171" s="1577"/>
    </row>
    <row r="172" spans="2:16" s="1497" customFormat="1" ht="17.25" customHeight="1">
      <c r="B172" s="1563"/>
      <c r="C172" s="1564"/>
      <c r="D172" s="1564"/>
      <c r="E172" s="1565"/>
      <c r="F172" s="1566"/>
      <c r="G172" s="1575"/>
      <c r="H172" s="1575"/>
      <c r="I172" s="1575"/>
      <c r="J172" s="1575"/>
      <c r="K172" s="1575"/>
      <c r="L172" s="1575"/>
      <c r="M172" s="1564"/>
      <c r="N172" s="1564"/>
      <c r="O172" s="1564"/>
      <c r="P172" s="1577"/>
    </row>
    <row r="173" spans="2:16" s="1497" customFormat="1" ht="17.25" customHeight="1">
      <c r="B173" s="1563"/>
      <c r="C173" s="1564"/>
      <c r="D173" s="1564"/>
      <c r="E173" s="1565"/>
      <c r="F173" s="1566"/>
      <c r="G173" s="1575"/>
      <c r="H173" s="1575"/>
      <c r="I173" s="1575"/>
      <c r="J173" s="1575"/>
      <c r="K173" s="1575"/>
      <c r="L173" s="1575"/>
      <c r="M173" s="1564"/>
      <c r="N173" s="1564"/>
      <c r="O173" s="1564"/>
      <c r="P173" s="1577"/>
    </row>
    <row r="174" spans="2:16" s="1497" customFormat="1" ht="17.25" customHeight="1">
      <c r="B174" s="1563"/>
      <c r="C174" s="1564"/>
      <c r="D174" s="1570"/>
      <c r="E174" s="1565"/>
      <c r="F174" s="1566"/>
      <c r="G174" s="1575"/>
      <c r="H174" s="1570"/>
      <c r="I174" s="1570"/>
      <c r="J174" s="1570"/>
      <c r="K174" s="1575"/>
      <c r="L174" s="1570"/>
      <c r="M174" s="1564"/>
      <c r="N174" s="1570"/>
      <c r="O174" s="1570"/>
      <c r="P174" s="1571"/>
    </row>
    <row r="175" spans="2:16" s="1497" customFormat="1" ht="17.25" customHeight="1">
      <c r="B175" s="1578"/>
      <c r="C175" s="1564"/>
      <c r="D175" s="1570"/>
      <c r="E175" s="1565"/>
      <c r="F175" s="1566"/>
      <c r="G175" s="1564"/>
      <c r="H175" s="1570"/>
      <c r="I175" s="1570"/>
      <c r="J175" s="1570"/>
      <c r="K175" s="1564"/>
      <c r="L175" s="1570"/>
      <c r="M175" s="1564"/>
      <c r="N175" s="1570"/>
      <c r="O175" s="1570"/>
      <c r="P175" s="1571"/>
    </row>
    <row r="176" spans="2:16" s="1497" customFormat="1" ht="17.25" customHeight="1">
      <c r="B176" s="1578"/>
      <c r="C176" s="1564"/>
      <c r="D176" s="1570"/>
      <c r="E176" s="1565"/>
      <c r="F176" s="1566"/>
      <c r="G176" s="1564"/>
      <c r="H176" s="1570"/>
      <c r="I176" s="1570"/>
      <c r="J176" s="1570"/>
      <c r="K176" s="1564"/>
      <c r="L176" s="1570"/>
      <c r="M176" s="1564"/>
      <c r="N176" s="1570"/>
      <c r="O176" s="1570"/>
      <c r="P176" s="1571"/>
    </row>
    <row r="177" spans="2:16" s="1497" customFormat="1" ht="17.25" customHeight="1">
      <c r="B177" s="1578"/>
      <c r="C177" s="1564"/>
      <c r="D177" s="1570"/>
      <c r="E177" s="1565"/>
      <c r="F177" s="1566"/>
      <c r="G177" s="1564"/>
      <c r="H177" s="1570"/>
      <c r="I177" s="1570"/>
      <c r="J177" s="1570"/>
      <c r="K177" s="1564"/>
      <c r="L177" s="1570"/>
      <c r="M177" s="1564"/>
      <c r="N177" s="1570"/>
      <c r="O177" s="1570"/>
      <c r="P177" s="1571"/>
    </row>
    <row r="178" spans="2:16" s="1497" customFormat="1" ht="17.25" customHeight="1">
      <c r="B178" s="1578"/>
      <c r="C178" s="1564"/>
      <c r="D178" s="1570"/>
      <c r="E178" s="1565"/>
      <c r="F178" s="1566"/>
      <c r="G178" s="1564"/>
      <c r="H178" s="1570"/>
      <c r="I178" s="1570"/>
      <c r="J178" s="1570"/>
      <c r="K178" s="1564"/>
      <c r="L178" s="1570"/>
      <c r="M178" s="1564"/>
      <c r="N178" s="1570"/>
      <c r="O178" s="1570"/>
      <c r="P178" s="1571"/>
    </row>
    <row r="179" spans="2:16" s="1497" customFormat="1" ht="17.25" customHeight="1">
      <c r="B179" s="1578"/>
      <c r="C179" s="1564"/>
      <c r="D179" s="1570"/>
      <c r="E179" s="1565"/>
      <c r="F179" s="1566"/>
      <c r="G179" s="1564"/>
      <c r="H179" s="1570"/>
      <c r="I179" s="1570"/>
      <c r="J179" s="1570"/>
      <c r="K179" s="1564"/>
      <c r="L179" s="1570"/>
      <c r="M179" s="1564"/>
      <c r="N179" s="1570"/>
      <c r="O179" s="1570"/>
      <c r="P179" s="1571"/>
    </row>
    <row r="180" spans="2:16" s="1497" customFormat="1" ht="18" customHeight="1" thickBot="1">
      <c r="B180" s="1579"/>
      <c r="C180" s="1580"/>
      <c r="D180" s="1581"/>
      <c r="E180" s="1582"/>
      <c r="F180" s="1583"/>
      <c r="G180" s="1580"/>
      <c r="H180" s="1581"/>
      <c r="I180" s="1581"/>
      <c r="J180" s="1581"/>
      <c r="K180" s="1580"/>
      <c r="L180" s="1581"/>
      <c r="M180" s="1580"/>
      <c r="N180" s="1581"/>
      <c r="O180" s="1581"/>
      <c r="P180" s="1584"/>
    </row>
    <row r="181" spans="2:16" s="1497" customFormat="1" ht="17.25" customHeight="1">
      <c r="B181" s="1498" t="s">
        <v>21</v>
      </c>
      <c r="C181" s="1499"/>
      <c r="D181" s="1500" t="s">
        <v>422</v>
      </c>
      <c r="E181" s="1501"/>
      <c r="F181" s="1502" t="s">
        <v>423</v>
      </c>
      <c r="G181" s="1503"/>
      <c r="H181" s="1503"/>
      <c r="I181" s="1503"/>
      <c r="J181" s="1503"/>
      <c r="K181" s="1503"/>
      <c r="L181" s="1504"/>
      <c r="M181" s="1505" t="s">
        <v>23</v>
      </c>
      <c r="N181" s="1501"/>
      <c r="O181" s="1506">
        <v>4</v>
      </c>
      <c r="P181" s="1507"/>
    </row>
    <row r="182" spans="2:16" s="1497" customFormat="1" ht="17.649999999999999" customHeight="1">
      <c r="B182" s="1508" t="s">
        <v>24</v>
      </c>
      <c r="C182" s="1509"/>
      <c r="D182" s="1510" t="s">
        <v>277</v>
      </c>
      <c r="E182" s="1511"/>
      <c r="F182" s="1512" t="s">
        <v>25</v>
      </c>
      <c r="G182" s="1513"/>
      <c r="H182" s="1513"/>
      <c r="I182" s="1513"/>
      <c r="J182" s="1513"/>
      <c r="K182" s="1513"/>
      <c r="L182" s="1514"/>
      <c r="M182" s="1515" t="s">
        <v>26</v>
      </c>
      <c r="N182" s="1516"/>
      <c r="O182" s="1517" t="s">
        <v>1705</v>
      </c>
      <c r="P182" s="1518"/>
    </row>
    <row r="183" spans="2:16" s="1497" customFormat="1" ht="17.649999999999999" customHeight="1" thickBot="1">
      <c r="B183" s="1519" t="s">
        <v>27</v>
      </c>
      <c r="C183" s="1520"/>
      <c r="D183" s="1521" t="s">
        <v>2276</v>
      </c>
      <c r="E183" s="1522"/>
      <c r="F183" s="1523"/>
      <c r="G183" s="1524"/>
      <c r="H183" s="1524"/>
      <c r="I183" s="1524"/>
      <c r="J183" s="1524"/>
      <c r="K183" s="1524"/>
      <c r="L183" s="1525"/>
      <c r="M183" s="1523"/>
      <c r="N183" s="1525"/>
      <c r="O183" s="1523"/>
      <c r="P183" s="1524"/>
    </row>
    <row r="184" spans="2:16" s="1497" customFormat="1" ht="5.25" customHeight="1" thickBot="1"/>
    <row r="185" spans="2:16" s="1497" customFormat="1" ht="17.25" customHeight="1">
      <c r="B185" s="1526"/>
      <c r="C185" s="1503"/>
      <c r="D185" s="1503"/>
      <c r="E185" s="1503"/>
      <c r="F185" s="1503"/>
      <c r="G185" s="1503"/>
      <c r="H185" s="1503"/>
      <c r="I185" s="1503"/>
      <c r="J185" s="1503"/>
      <c r="K185" s="1503"/>
      <c r="L185" s="1527"/>
      <c r="M185" s="1528" t="s">
        <v>28</v>
      </c>
      <c r="N185" s="1529"/>
      <c r="O185" s="1529"/>
      <c r="P185" s="1530"/>
    </row>
    <row r="186" spans="2:16" s="1497" customFormat="1" ht="17.25" customHeight="1">
      <c r="B186" s="1513"/>
      <c r="C186" s="1513"/>
      <c r="D186" s="1513"/>
      <c r="E186" s="1513"/>
      <c r="F186" s="1513"/>
      <c r="G186" s="1513"/>
      <c r="H186" s="1513"/>
      <c r="I186" s="1513"/>
      <c r="J186" s="1513"/>
      <c r="K186" s="1513"/>
      <c r="L186" s="1531"/>
      <c r="M186" s="1532" t="s">
        <v>29</v>
      </c>
      <c r="N186" s="1533" t="s">
        <v>30</v>
      </c>
      <c r="O186" s="1534"/>
      <c r="P186" s="1535"/>
    </row>
    <row r="187" spans="2:16" s="1497" customFormat="1" ht="17.25" customHeight="1">
      <c r="B187" s="1513"/>
      <c r="C187" s="1513"/>
      <c r="D187" s="1513"/>
      <c r="E187" s="1513"/>
      <c r="F187" s="1513"/>
      <c r="G187" s="1513"/>
      <c r="H187" s="1513"/>
      <c r="I187" s="1513"/>
      <c r="J187" s="1513"/>
      <c r="K187" s="1513"/>
      <c r="L187" s="1531"/>
      <c r="M187" s="1536">
        <v>1</v>
      </c>
      <c r="N187" s="1537" t="s">
        <v>444</v>
      </c>
      <c r="O187" s="1538"/>
      <c r="P187" s="1538"/>
    </row>
    <row r="188" spans="2:16" s="1497" customFormat="1" ht="17.25" customHeight="1">
      <c r="B188" s="1513"/>
      <c r="C188" s="1513"/>
      <c r="D188" s="1513"/>
      <c r="E188" s="1513"/>
      <c r="F188" s="1513"/>
      <c r="G188" s="1513"/>
      <c r="H188" s="1513"/>
      <c r="I188" s="1513"/>
      <c r="J188" s="1513"/>
      <c r="K188" s="1513"/>
      <c r="L188" s="1531"/>
      <c r="M188" s="1536">
        <v>2</v>
      </c>
      <c r="N188" s="1539" t="s">
        <v>448</v>
      </c>
      <c r="O188" s="1513"/>
      <c r="P188" s="1513"/>
    </row>
    <row r="189" spans="2:16" s="1497" customFormat="1" ht="17.25" customHeight="1">
      <c r="B189" s="1513"/>
      <c r="C189" s="1513"/>
      <c r="D189" s="1513"/>
      <c r="E189" s="1513"/>
      <c r="F189" s="1513"/>
      <c r="G189" s="1513"/>
      <c r="H189" s="1513"/>
      <c r="I189" s="1513"/>
      <c r="J189" s="1513"/>
      <c r="K189" s="1513"/>
      <c r="L189" s="1531"/>
      <c r="M189" s="1536"/>
      <c r="N189" s="1539"/>
      <c r="O189" s="1513"/>
      <c r="P189" s="1513"/>
    </row>
    <row r="190" spans="2:16" s="1497" customFormat="1" ht="17.25" customHeight="1">
      <c r="B190" s="1513"/>
      <c r="C190" s="1513"/>
      <c r="D190" s="1513"/>
      <c r="E190" s="1513"/>
      <c r="F190" s="1513"/>
      <c r="G190" s="1513"/>
      <c r="H190" s="1513"/>
      <c r="I190" s="1513"/>
      <c r="J190" s="1513"/>
      <c r="K190" s="1513"/>
      <c r="L190" s="1531"/>
      <c r="M190" s="1536"/>
      <c r="N190" s="1539"/>
      <c r="O190" s="1513"/>
      <c r="P190" s="1513"/>
    </row>
    <row r="191" spans="2:16" s="1497" customFormat="1" ht="17.25" customHeight="1">
      <c r="B191" s="1513"/>
      <c r="C191" s="1513"/>
      <c r="D191" s="1513"/>
      <c r="E191" s="1513"/>
      <c r="F191" s="1513"/>
      <c r="G191" s="1513"/>
      <c r="H191" s="1513"/>
      <c r="I191" s="1513"/>
      <c r="J191" s="1513"/>
      <c r="K191" s="1513"/>
      <c r="L191" s="1531"/>
      <c r="M191" s="1536"/>
      <c r="N191" s="1539"/>
      <c r="O191" s="1513"/>
      <c r="P191" s="1513"/>
    </row>
    <row r="192" spans="2:16" s="1497" customFormat="1" ht="17.25" customHeight="1">
      <c r="B192" s="1513"/>
      <c r="C192" s="1513"/>
      <c r="D192" s="1513"/>
      <c r="E192" s="1513"/>
      <c r="F192" s="1513"/>
      <c r="G192" s="1513"/>
      <c r="H192" s="1513"/>
      <c r="I192" s="1513"/>
      <c r="J192" s="1513"/>
      <c r="K192" s="1513"/>
      <c r="L192" s="1531"/>
      <c r="M192" s="1536"/>
      <c r="N192" s="1539"/>
      <c r="O192" s="1513"/>
      <c r="P192" s="1513"/>
    </row>
    <row r="193" spans="2:16" s="1497" customFormat="1" ht="17.25" customHeight="1">
      <c r="B193" s="1513"/>
      <c r="C193" s="1513"/>
      <c r="D193" s="1513"/>
      <c r="E193" s="1513"/>
      <c r="F193" s="1513"/>
      <c r="G193" s="1513"/>
      <c r="H193" s="1513"/>
      <c r="I193" s="1513"/>
      <c r="J193" s="1513"/>
      <c r="K193" s="1513"/>
      <c r="L193" s="1531"/>
      <c r="M193" s="1536"/>
      <c r="N193" s="1539"/>
      <c r="O193" s="1513"/>
      <c r="P193" s="1513"/>
    </row>
    <row r="194" spans="2:16" s="1497" customFormat="1" ht="17.25" customHeight="1">
      <c r="B194" s="1513"/>
      <c r="C194" s="1513"/>
      <c r="D194" s="1513"/>
      <c r="E194" s="1513"/>
      <c r="F194" s="1513"/>
      <c r="G194" s="1513"/>
      <c r="H194" s="1513"/>
      <c r="I194" s="1513"/>
      <c r="J194" s="1513"/>
      <c r="K194" s="1513"/>
      <c r="L194" s="1531"/>
      <c r="M194" s="1536"/>
      <c r="N194" s="1539"/>
      <c r="O194" s="1513"/>
      <c r="P194" s="1513"/>
    </row>
    <row r="195" spans="2:16" s="1497" customFormat="1" ht="17.25" customHeight="1">
      <c r="B195" s="1513"/>
      <c r="C195" s="1513"/>
      <c r="D195" s="1513"/>
      <c r="E195" s="1513"/>
      <c r="F195" s="1513"/>
      <c r="G195" s="1513"/>
      <c r="H195" s="1513"/>
      <c r="I195" s="1513"/>
      <c r="J195" s="1513"/>
      <c r="K195" s="1513"/>
      <c r="L195" s="1531"/>
      <c r="M195" s="1536"/>
      <c r="N195" s="1539"/>
      <c r="O195" s="1513"/>
      <c r="P195" s="1513"/>
    </row>
    <row r="196" spans="2:16" s="1497" customFormat="1" ht="17.25" customHeight="1">
      <c r="B196" s="1513"/>
      <c r="C196" s="1513"/>
      <c r="D196" s="1513"/>
      <c r="E196" s="1513"/>
      <c r="F196" s="1513"/>
      <c r="G196" s="1513"/>
      <c r="H196" s="1513"/>
      <c r="I196" s="1513"/>
      <c r="J196" s="1513"/>
      <c r="K196" s="1513"/>
      <c r="L196" s="1531"/>
      <c r="M196" s="1536"/>
      <c r="N196" s="1539"/>
      <c r="O196" s="1513"/>
      <c r="P196" s="1513"/>
    </row>
    <row r="197" spans="2:16" s="1497" customFormat="1" ht="17.25" customHeight="1">
      <c r="B197" s="1513"/>
      <c r="C197" s="1513"/>
      <c r="D197" s="1513"/>
      <c r="E197" s="1513"/>
      <c r="F197" s="1513"/>
      <c r="G197" s="1513"/>
      <c r="H197" s="1513"/>
      <c r="I197" s="1513"/>
      <c r="J197" s="1513"/>
      <c r="K197" s="1513"/>
      <c r="L197" s="1531"/>
      <c r="M197" s="1536"/>
      <c r="N197" s="1539"/>
      <c r="O197" s="1513"/>
      <c r="P197" s="1513"/>
    </row>
    <row r="198" spans="2:16" s="1497" customFormat="1" ht="17.25" customHeight="1">
      <c r="B198" s="1513"/>
      <c r="C198" s="1513"/>
      <c r="D198" s="1513"/>
      <c r="E198" s="1513"/>
      <c r="F198" s="1513"/>
      <c r="G198" s="1513"/>
      <c r="H198" s="1513"/>
      <c r="I198" s="1513"/>
      <c r="J198" s="1513"/>
      <c r="K198" s="1513"/>
      <c r="L198" s="1531"/>
      <c r="M198" s="1536"/>
      <c r="N198" s="1539"/>
      <c r="O198" s="1513"/>
      <c r="P198" s="1513"/>
    </row>
    <row r="199" spans="2:16" s="1497" customFormat="1" ht="17.25" customHeight="1">
      <c r="B199" s="1513"/>
      <c r="C199" s="1513"/>
      <c r="D199" s="1513"/>
      <c r="E199" s="1513"/>
      <c r="F199" s="1513"/>
      <c r="G199" s="1513"/>
      <c r="H199" s="1513"/>
      <c r="I199" s="1513"/>
      <c r="J199" s="1513"/>
      <c r="K199" s="1513"/>
      <c r="L199" s="1531"/>
      <c r="M199" s="1536"/>
      <c r="N199" s="1539"/>
      <c r="O199" s="1513"/>
      <c r="P199" s="1513"/>
    </row>
    <row r="200" spans="2:16" s="1497" customFormat="1" ht="17.25" customHeight="1">
      <c r="B200" s="1513"/>
      <c r="C200" s="1513"/>
      <c r="D200" s="1513"/>
      <c r="E200" s="1513"/>
      <c r="F200" s="1513"/>
      <c r="G200" s="1513"/>
      <c r="H200" s="1513"/>
      <c r="I200" s="1513"/>
      <c r="J200" s="1513"/>
      <c r="K200" s="1513"/>
      <c r="L200" s="1531"/>
      <c r="M200" s="1536"/>
      <c r="N200" s="1539"/>
      <c r="O200" s="1513"/>
      <c r="P200" s="1513"/>
    </row>
    <row r="201" spans="2:16" s="1497" customFormat="1" ht="17.25" customHeight="1">
      <c r="B201" s="1513"/>
      <c r="C201" s="1513"/>
      <c r="D201" s="1513"/>
      <c r="E201" s="1513"/>
      <c r="F201" s="1513"/>
      <c r="G201" s="1513"/>
      <c r="H201" s="1513"/>
      <c r="I201" s="1513"/>
      <c r="J201" s="1513"/>
      <c r="K201" s="1513"/>
      <c r="L201" s="1531"/>
      <c r="M201" s="1536"/>
      <c r="N201" s="1539"/>
      <c r="O201" s="1513"/>
      <c r="P201" s="1513"/>
    </row>
    <row r="202" spans="2:16" s="1497" customFormat="1" ht="17.25" customHeight="1">
      <c r="B202" s="1513"/>
      <c r="C202" s="1513"/>
      <c r="D202" s="1513"/>
      <c r="E202" s="1513"/>
      <c r="F202" s="1513"/>
      <c r="G202" s="1513"/>
      <c r="H202" s="1513"/>
      <c r="I202" s="1513"/>
      <c r="J202" s="1513"/>
      <c r="K202" s="1513"/>
      <c r="L202" s="1531"/>
      <c r="M202" s="1536"/>
      <c r="N202" s="1539"/>
      <c r="O202" s="1513"/>
      <c r="P202" s="1513"/>
    </row>
    <row r="203" spans="2:16" s="1497" customFormat="1" ht="17.25" customHeight="1">
      <c r="B203" s="1513"/>
      <c r="C203" s="1513"/>
      <c r="D203" s="1513"/>
      <c r="E203" s="1513"/>
      <c r="F203" s="1513"/>
      <c r="G203" s="1513"/>
      <c r="H203" s="1513"/>
      <c r="I203" s="1513"/>
      <c r="J203" s="1513"/>
      <c r="K203" s="1513"/>
      <c r="L203" s="1531"/>
      <c r="M203" s="1536"/>
      <c r="N203" s="1539"/>
      <c r="O203" s="1513"/>
      <c r="P203" s="1513"/>
    </row>
    <row r="204" spans="2:16" s="1497" customFormat="1" ht="17.25" customHeight="1">
      <c r="B204" s="1513"/>
      <c r="C204" s="1513"/>
      <c r="D204" s="1513"/>
      <c r="E204" s="1513"/>
      <c r="F204" s="1513"/>
      <c r="G204" s="1513"/>
      <c r="H204" s="1513"/>
      <c r="I204" s="1513"/>
      <c r="J204" s="1513"/>
      <c r="K204" s="1513"/>
      <c r="L204" s="1531"/>
      <c r="M204" s="1536"/>
      <c r="N204" s="1539"/>
      <c r="O204" s="1513"/>
      <c r="P204" s="1513"/>
    </row>
    <row r="205" spans="2:16" s="1497" customFormat="1" ht="17.25" customHeight="1">
      <c r="B205" s="1513"/>
      <c r="C205" s="1513"/>
      <c r="D205" s="1513"/>
      <c r="E205" s="1513"/>
      <c r="F205" s="1513"/>
      <c r="G205" s="1513"/>
      <c r="H205" s="1513"/>
      <c r="I205" s="1513"/>
      <c r="J205" s="1513"/>
      <c r="K205" s="1513"/>
      <c r="L205" s="1531"/>
      <c r="M205" s="1536"/>
      <c r="N205" s="1539"/>
      <c r="O205" s="1513"/>
      <c r="P205" s="1513"/>
    </row>
    <row r="206" spans="2:16" s="1497" customFormat="1" ht="17.25" customHeight="1">
      <c r="B206" s="1513"/>
      <c r="C206" s="1513"/>
      <c r="D206" s="1513"/>
      <c r="E206" s="1513"/>
      <c r="F206" s="1513"/>
      <c r="G206" s="1513"/>
      <c r="H206" s="1513"/>
      <c r="I206" s="1513"/>
      <c r="J206" s="1513"/>
      <c r="K206" s="1513"/>
      <c r="L206" s="1531"/>
      <c r="M206" s="1536"/>
      <c r="N206" s="1539"/>
      <c r="O206" s="1513"/>
      <c r="P206" s="1513"/>
    </row>
    <row r="207" spans="2:16" s="1497" customFormat="1" ht="17.25" customHeight="1">
      <c r="B207" s="1513"/>
      <c r="C207" s="1513"/>
      <c r="D207" s="1513"/>
      <c r="E207" s="1513"/>
      <c r="F207" s="1513"/>
      <c r="G207" s="1513"/>
      <c r="H207" s="1513"/>
      <c r="I207" s="1513"/>
      <c r="J207" s="1513"/>
      <c r="K207" s="1513"/>
      <c r="L207" s="1531"/>
      <c r="M207" s="1536"/>
      <c r="N207" s="1539"/>
      <c r="O207" s="1513"/>
      <c r="P207" s="1513"/>
    </row>
    <row r="208" spans="2:16" s="1497" customFormat="1" ht="17.25" customHeight="1">
      <c r="B208" s="1513"/>
      <c r="C208" s="1513"/>
      <c r="D208" s="1513"/>
      <c r="E208" s="1513"/>
      <c r="F208" s="1513"/>
      <c r="G208" s="1513"/>
      <c r="H208" s="1513"/>
      <c r="I208" s="1513"/>
      <c r="J208" s="1513"/>
      <c r="K208" s="1513"/>
      <c r="L208" s="1531"/>
      <c r="M208" s="1536"/>
      <c r="N208" s="1539"/>
      <c r="O208" s="1513"/>
      <c r="P208" s="1513"/>
    </row>
    <row r="209" spans="2:16" s="1497" customFormat="1" ht="18" customHeight="1" thickBot="1">
      <c r="B209" s="1524"/>
      <c r="C209" s="1524"/>
      <c r="D209" s="1524"/>
      <c r="E209" s="1524"/>
      <c r="F209" s="1524"/>
      <c r="G209" s="1524"/>
      <c r="H209" s="1524"/>
      <c r="I209" s="1524"/>
      <c r="J209" s="1524"/>
      <c r="K209" s="1524"/>
      <c r="L209" s="1542"/>
      <c r="M209" s="1543"/>
      <c r="N209" s="1544"/>
      <c r="O209" s="1524"/>
      <c r="P209" s="1524"/>
    </row>
    <row r="210" spans="2:16" s="1497" customFormat="1" ht="16.899999999999999" customHeight="1">
      <c r="B210" s="1545" t="s">
        <v>21</v>
      </c>
      <c r="C210" s="1546"/>
      <c r="D210" s="1500" t="s">
        <v>422</v>
      </c>
      <c r="E210" s="1501"/>
      <c r="F210" s="1502" t="s">
        <v>31</v>
      </c>
      <c r="G210" s="1503"/>
      <c r="H210" s="1503"/>
      <c r="I210" s="1503"/>
      <c r="J210" s="1503"/>
      <c r="K210" s="1503"/>
      <c r="L210" s="1504"/>
      <c r="M210" s="1547" t="s">
        <v>23</v>
      </c>
      <c r="N210" s="1548"/>
      <c r="O210" s="1549">
        <v>4</v>
      </c>
      <c r="P210" s="1550"/>
    </row>
    <row r="211" spans="2:16" s="1497" customFormat="1" ht="17.25" customHeight="1">
      <c r="B211" s="1508" t="s">
        <v>24</v>
      </c>
      <c r="C211" s="1509"/>
      <c r="D211" s="1510" t="s">
        <v>277</v>
      </c>
      <c r="E211" s="1511"/>
      <c r="F211" s="1512" t="s">
        <v>32</v>
      </c>
      <c r="G211" s="1513"/>
      <c r="H211" s="1513"/>
      <c r="I211" s="1513"/>
      <c r="J211" s="1513"/>
      <c r="K211" s="1513"/>
      <c r="L211" s="1514"/>
      <c r="M211" s="1515" t="s">
        <v>26</v>
      </c>
      <c r="N211" s="1516"/>
      <c r="O211" s="1517" t="s">
        <v>1705</v>
      </c>
      <c r="P211" s="1518"/>
    </row>
    <row r="212" spans="2:16" s="1497" customFormat="1" ht="18" customHeight="1" thickBot="1">
      <c r="B212" s="1519" t="s">
        <v>27</v>
      </c>
      <c r="C212" s="1520"/>
      <c r="D212" s="1521" t="s">
        <v>2276</v>
      </c>
      <c r="E212" s="1522"/>
      <c r="F212" s="1523"/>
      <c r="G212" s="1524"/>
      <c r="H212" s="1524"/>
      <c r="I212" s="1524"/>
      <c r="J212" s="1524"/>
      <c r="K212" s="1524"/>
      <c r="L212" s="1525"/>
      <c r="M212" s="1523"/>
      <c r="N212" s="1525"/>
      <c r="O212" s="1523"/>
      <c r="P212" s="1524"/>
    </row>
    <row r="213" spans="2:16" s="1497" customFormat="1" ht="5.25" customHeight="1" thickBot="1"/>
    <row r="214" spans="2:16" s="1497" customFormat="1" ht="17.25" customHeight="1">
      <c r="B214" s="1526" t="s">
        <v>29</v>
      </c>
      <c r="C214" s="1551" t="s">
        <v>438</v>
      </c>
      <c r="D214" s="1503"/>
      <c r="E214" s="1526" t="s">
        <v>33</v>
      </c>
      <c r="F214" s="1503"/>
      <c r="G214" s="1503"/>
      <c r="H214" s="1503"/>
      <c r="I214" s="1503"/>
      <c r="J214" s="1503"/>
      <c r="K214" s="1526" t="s">
        <v>34</v>
      </c>
      <c r="L214" s="1503"/>
      <c r="M214" s="1503"/>
      <c r="N214" s="1503"/>
      <c r="O214" s="1503"/>
      <c r="P214" s="1503"/>
    </row>
    <row r="215" spans="2:16" s="1497" customFormat="1" ht="30.6" customHeight="1" thickBot="1">
      <c r="B215" s="1524"/>
      <c r="C215" s="1524"/>
      <c r="D215" s="1524"/>
      <c r="E215" s="1552" t="s">
        <v>35</v>
      </c>
      <c r="F215" s="1552" t="s">
        <v>36</v>
      </c>
      <c r="G215" s="1553" t="s">
        <v>37</v>
      </c>
      <c r="H215" s="1524"/>
      <c r="I215" s="1524"/>
      <c r="J215" s="1524"/>
      <c r="K215" s="1554" t="s">
        <v>439</v>
      </c>
      <c r="L215" s="1555"/>
      <c r="M215" s="1553" t="s">
        <v>38</v>
      </c>
      <c r="N215" s="1524"/>
      <c r="O215" s="1524"/>
      <c r="P215" s="1524"/>
    </row>
    <row r="216" spans="2:16" s="1497" customFormat="1" ht="17.25" customHeight="1">
      <c r="B216" s="1556">
        <v>2</v>
      </c>
      <c r="C216" s="1557" t="s">
        <v>304</v>
      </c>
      <c r="D216" s="1558"/>
      <c r="E216" s="1559" t="s">
        <v>451</v>
      </c>
      <c r="F216" s="1560" t="s">
        <v>452</v>
      </c>
      <c r="G216" s="1561" t="s">
        <v>2277</v>
      </c>
      <c r="H216" s="1558"/>
      <c r="I216" s="1558"/>
      <c r="J216" s="1558"/>
      <c r="K216" s="1557" t="s">
        <v>2278</v>
      </c>
      <c r="L216" s="1558"/>
      <c r="M216" s="1557" t="s">
        <v>453</v>
      </c>
      <c r="N216" s="1558"/>
      <c r="O216" s="1558"/>
      <c r="P216" s="1562"/>
    </row>
    <row r="217" spans="2:16" s="1497" customFormat="1" ht="17.25" customHeight="1">
      <c r="B217" s="1563"/>
      <c r="C217" s="1564"/>
      <c r="D217" s="1570"/>
      <c r="E217" s="1565"/>
      <c r="F217" s="1566"/>
      <c r="G217" s="1575"/>
      <c r="H217" s="1570"/>
      <c r="I217" s="1570"/>
      <c r="J217" s="1570"/>
      <c r="K217" s="1564"/>
      <c r="L217" s="1570"/>
      <c r="M217" s="1564"/>
      <c r="N217" s="1570"/>
      <c r="O217" s="1570"/>
      <c r="P217" s="1571"/>
    </row>
    <row r="218" spans="2:16" s="1497" customFormat="1" ht="17.25" customHeight="1">
      <c r="B218" s="1563"/>
      <c r="C218" s="1564"/>
      <c r="D218" s="1570"/>
      <c r="E218" s="1565"/>
      <c r="F218" s="1566"/>
      <c r="G218" s="1575"/>
      <c r="H218" s="1570"/>
      <c r="I218" s="1570"/>
      <c r="J218" s="1570"/>
      <c r="K218" s="1564"/>
      <c r="L218" s="1570"/>
      <c r="M218" s="1564"/>
      <c r="N218" s="1570"/>
      <c r="O218" s="1570"/>
      <c r="P218" s="1571"/>
    </row>
    <row r="219" spans="2:16" s="1497" customFormat="1" ht="17.25" customHeight="1">
      <c r="B219" s="1563"/>
      <c r="C219" s="1564"/>
      <c r="D219" s="1570"/>
      <c r="E219" s="1565"/>
      <c r="F219" s="1566"/>
      <c r="G219" s="1575"/>
      <c r="H219" s="1570"/>
      <c r="I219" s="1570"/>
      <c r="J219" s="1570"/>
      <c r="K219" s="1564"/>
      <c r="L219" s="1570"/>
      <c r="M219" s="1564"/>
      <c r="N219" s="1570"/>
      <c r="O219" s="1570"/>
      <c r="P219" s="1571"/>
    </row>
    <row r="220" spans="2:16" s="1497" customFormat="1" ht="17.25" customHeight="1">
      <c r="B220" s="1563"/>
      <c r="C220" s="1564"/>
      <c r="D220" s="1570"/>
      <c r="E220" s="1565"/>
      <c r="F220" s="1566"/>
      <c r="G220" s="1575"/>
      <c r="H220" s="1570"/>
      <c r="I220" s="1570"/>
      <c r="J220" s="1570"/>
      <c r="K220" s="1564"/>
      <c r="L220" s="1570"/>
      <c r="M220" s="1564"/>
      <c r="N220" s="1570"/>
      <c r="O220" s="1570"/>
      <c r="P220" s="1571"/>
    </row>
    <row r="221" spans="2:16" s="1497" customFormat="1" ht="17.25" customHeight="1">
      <c r="B221" s="1563"/>
      <c r="C221" s="1564"/>
      <c r="D221" s="1570"/>
      <c r="E221" s="1565"/>
      <c r="F221" s="1566"/>
      <c r="G221" s="1575"/>
      <c r="H221" s="1570"/>
      <c r="I221" s="1570"/>
      <c r="J221" s="1570"/>
      <c r="K221" s="1564"/>
      <c r="L221" s="1570"/>
      <c r="M221" s="1564"/>
      <c r="N221" s="1570"/>
      <c r="O221" s="1570"/>
      <c r="P221" s="1571"/>
    </row>
    <row r="222" spans="2:16" s="1497" customFormat="1" ht="17.25" customHeight="1">
      <c r="B222" s="1563"/>
      <c r="C222" s="1564"/>
      <c r="D222" s="1570"/>
      <c r="E222" s="1565"/>
      <c r="F222" s="1566"/>
      <c r="G222" s="1575"/>
      <c r="H222" s="1570"/>
      <c r="I222" s="1570"/>
      <c r="J222" s="1570"/>
      <c r="K222" s="1564"/>
      <c r="L222" s="1570"/>
      <c r="M222" s="1564"/>
      <c r="N222" s="1570"/>
      <c r="O222" s="1570"/>
      <c r="P222" s="1571"/>
    </row>
    <row r="223" spans="2:16" s="1497" customFormat="1" ht="17.25" customHeight="1">
      <c r="B223" s="1563"/>
      <c r="C223" s="1564"/>
      <c r="D223" s="1564"/>
      <c r="E223" s="1565"/>
      <c r="F223" s="1566"/>
      <c r="G223" s="1575"/>
      <c r="H223" s="1575"/>
      <c r="I223" s="1575"/>
      <c r="J223" s="1575"/>
      <c r="K223" s="1564"/>
      <c r="L223" s="1564"/>
      <c r="M223" s="1564"/>
      <c r="N223" s="1564"/>
      <c r="O223" s="1564"/>
      <c r="P223" s="1577"/>
    </row>
    <row r="224" spans="2:16" s="1497" customFormat="1" ht="17.25" customHeight="1">
      <c r="B224" s="1563"/>
      <c r="C224" s="1564"/>
      <c r="D224" s="1564"/>
      <c r="E224" s="1565"/>
      <c r="F224" s="1566"/>
      <c r="G224" s="1575"/>
      <c r="H224" s="1575"/>
      <c r="I224" s="1575"/>
      <c r="J224" s="1575"/>
      <c r="K224" s="1575"/>
      <c r="L224" s="1575"/>
      <c r="M224" s="1564"/>
      <c r="N224" s="1564"/>
      <c r="O224" s="1564"/>
      <c r="P224" s="1577"/>
    </row>
    <row r="225" spans="2:16" s="1497" customFormat="1" ht="17.25" customHeight="1">
      <c r="B225" s="1563"/>
      <c r="C225" s="1564"/>
      <c r="D225" s="1564"/>
      <c r="E225" s="1565"/>
      <c r="F225" s="1566"/>
      <c r="G225" s="1575"/>
      <c r="H225" s="1575"/>
      <c r="I225" s="1575"/>
      <c r="J225" s="1575"/>
      <c r="K225" s="1564"/>
      <c r="L225" s="1564"/>
      <c r="M225" s="1564"/>
      <c r="N225" s="1564"/>
      <c r="O225" s="1564"/>
      <c r="P225" s="1577"/>
    </row>
    <row r="226" spans="2:16" s="1497" customFormat="1" ht="17.25" customHeight="1">
      <c r="B226" s="1563"/>
      <c r="C226" s="1564"/>
      <c r="D226" s="1564"/>
      <c r="E226" s="1565"/>
      <c r="F226" s="1566"/>
      <c r="G226" s="1575"/>
      <c r="H226" s="1575"/>
      <c r="I226" s="1575"/>
      <c r="J226" s="1575"/>
      <c r="K226" s="1564"/>
      <c r="L226" s="1564"/>
      <c r="M226" s="1564"/>
      <c r="N226" s="1564"/>
      <c r="O226" s="1564"/>
      <c r="P226" s="1577"/>
    </row>
    <row r="227" spans="2:16" s="1497" customFormat="1" ht="17.25" customHeight="1">
      <c r="B227" s="1563"/>
      <c r="C227" s="1564"/>
      <c r="D227" s="1564"/>
      <c r="E227" s="1565"/>
      <c r="F227" s="1566"/>
      <c r="G227" s="1575"/>
      <c r="H227" s="1575"/>
      <c r="I227" s="1575"/>
      <c r="J227" s="1575"/>
      <c r="K227" s="1575"/>
      <c r="L227" s="1575"/>
      <c r="M227" s="1564"/>
      <c r="N227" s="1564"/>
      <c r="O227" s="1564"/>
      <c r="P227" s="1577"/>
    </row>
    <row r="228" spans="2:16" s="1497" customFormat="1" ht="17.25" customHeight="1">
      <c r="B228" s="1563"/>
      <c r="C228" s="1564"/>
      <c r="D228" s="1564"/>
      <c r="E228" s="1565"/>
      <c r="F228" s="1566"/>
      <c r="G228" s="1575"/>
      <c r="H228" s="1575"/>
      <c r="I228" s="1575"/>
      <c r="J228" s="1575"/>
      <c r="K228" s="1575"/>
      <c r="L228" s="1575"/>
      <c r="M228" s="1564"/>
      <c r="N228" s="1564"/>
      <c r="O228" s="1564"/>
      <c r="P228" s="1577"/>
    </row>
    <row r="229" spans="2:16" s="1497" customFormat="1" ht="17.25" customHeight="1">
      <c r="B229" s="1563"/>
      <c r="C229" s="1564"/>
      <c r="D229" s="1564"/>
      <c r="E229" s="1565"/>
      <c r="F229" s="1566"/>
      <c r="G229" s="1575"/>
      <c r="H229" s="1575"/>
      <c r="I229" s="1575"/>
      <c r="J229" s="1575"/>
      <c r="K229" s="1575"/>
      <c r="L229" s="1575"/>
      <c r="M229" s="1564"/>
      <c r="N229" s="1564"/>
      <c r="O229" s="1564"/>
      <c r="P229" s="1577"/>
    </row>
    <row r="230" spans="2:16" s="1497" customFormat="1" ht="17.25" customHeight="1">
      <c r="B230" s="1563"/>
      <c r="C230" s="1564"/>
      <c r="D230" s="1564"/>
      <c r="E230" s="1565"/>
      <c r="F230" s="1566"/>
      <c r="G230" s="1575"/>
      <c r="H230" s="1575"/>
      <c r="I230" s="1575"/>
      <c r="J230" s="1575"/>
      <c r="K230" s="1575"/>
      <c r="L230" s="1575"/>
      <c r="M230" s="1564"/>
      <c r="N230" s="1564"/>
      <c r="O230" s="1564"/>
      <c r="P230" s="1577"/>
    </row>
    <row r="231" spans="2:16" s="1497" customFormat="1" ht="17.25" customHeight="1">
      <c r="B231" s="1563"/>
      <c r="C231" s="1564"/>
      <c r="D231" s="1564"/>
      <c r="E231" s="1565"/>
      <c r="F231" s="1566"/>
      <c r="G231" s="1575"/>
      <c r="H231" s="1575"/>
      <c r="I231" s="1575"/>
      <c r="J231" s="1575"/>
      <c r="K231" s="1575"/>
      <c r="L231" s="1575"/>
      <c r="M231" s="1564"/>
      <c r="N231" s="1564"/>
      <c r="O231" s="1564"/>
      <c r="P231" s="1577"/>
    </row>
    <row r="232" spans="2:16" s="1497" customFormat="1" ht="17.25" customHeight="1">
      <c r="B232" s="1563"/>
      <c r="C232" s="1564"/>
      <c r="D232" s="1564"/>
      <c r="E232" s="1565"/>
      <c r="F232" s="1566"/>
      <c r="G232" s="1575"/>
      <c r="H232" s="1575"/>
      <c r="I232" s="1575"/>
      <c r="J232" s="1575"/>
      <c r="K232" s="1575"/>
      <c r="L232" s="1575"/>
      <c r="M232" s="1564"/>
      <c r="N232" s="1564"/>
      <c r="O232" s="1564"/>
      <c r="P232" s="1577"/>
    </row>
    <row r="233" spans="2:16" s="1497" customFormat="1" ht="17.25" customHeight="1">
      <c r="B233" s="1563"/>
      <c r="C233" s="1564"/>
      <c r="D233" s="1564"/>
      <c r="E233" s="1565"/>
      <c r="F233" s="1566"/>
      <c r="G233" s="1575"/>
      <c r="H233" s="1575"/>
      <c r="I233" s="1575"/>
      <c r="J233" s="1575"/>
      <c r="K233" s="1575"/>
      <c r="L233" s="1575"/>
      <c r="M233" s="1564"/>
      <c r="N233" s="1564"/>
      <c r="O233" s="1564"/>
      <c r="P233" s="1577"/>
    </row>
    <row r="234" spans="2:16" s="1497" customFormat="1" ht="17.25" customHeight="1">
      <c r="B234" s="1563"/>
      <c r="C234" s="1564"/>
      <c r="D234" s="1570"/>
      <c r="E234" s="1565"/>
      <c r="F234" s="1566"/>
      <c r="G234" s="1575"/>
      <c r="H234" s="1570"/>
      <c r="I234" s="1570"/>
      <c r="J234" s="1570"/>
      <c r="K234" s="1575"/>
      <c r="L234" s="1570"/>
      <c r="M234" s="1564"/>
      <c r="N234" s="1570"/>
      <c r="O234" s="1570"/>
      <c r="P234" s="1571"/>
    </row>
    <row r="235" spans="2:16" s="1497" customFormat="1" ht="17.25" customHeight="1">
      <c r="B235" s="1578"/>
      <c r="C235" s="1564"/>
      <c r="D235" s="1570"/>
      <c r="E235" s="1565"/>
      <c r="F235" s="1566"/>
      <c r="G235" s="1564"/>
      <c r="H235" s="1570"/>
      <c r="I235" s="1570"/>
      <c r="J235" s="1570"/>
      <c r="K235" s="1564"/>
      <c r="L235" s="1570"/>
      <c r="M235" s="1564"/>
      <c r="N235" s="1570"/>
      <c r="O235" s="1570"/>
      <c r="P235" s="1571"/>
    </row>
    <row r="236" spans="2:16" s="1497" customFormat="1" ht="17.25" customHeight="1">
      <c r="B236" s="1578"/>
      <c r="C236" s="1564"/>
      <c r="D236" s="1570"/>
      <c r="E236" s="1565"/>
      <c r="F236" s="1566"/>
      <c r="G236" s="1564"/>
      <c r="H236" s="1570"/>
      <c r="I236" s="1570"/>
      <c r="J236" s="1570"/>
      <c r="K236" s="1564"/>
      <c r="L236" s="1570"/>
      <c r="M236" s="1564"/>
      <c r="N236" s="1570"/>
      <c r="O236" s="1570"/>
      <c r="P236" s="1571"/>
    </row>
    <row r="237" spans="2:16" s="1497" customFormat="1" ht="17.25" customHeight="1">
      <c r="B237" s="1578"/>
      <c r="C237" s="1564"/>
      <c r="D237" s="1570"/>
      <c r="E237" s="1565"/>
      <c r="F237" s="1566"/>
      <c r="G237" s="1564"/>
      <c r="H237" s="1570"/>
      <c r="I237" s="1570"/>
      <c r="J237" s="1570"/>
      <c r="K237" s="1564"/>
      <c r="L237" s="1570"/>
      <c r="M237" s="1564"/>
      <c r="N237" s="1570"/>
      <c r="O237" s="1570"/>
      <c r="P237" s="1571"/>
    </row>
    <row r="238" spans="2:16" s="1497" customFormat="1" ht="17.25" customHeight="1">
      <c r="B238" s="1578"/>
      <c r="C238" s="1564"/>
      <c r="D238" s="1570"/>
      <c r="E238" s="1565"/>
      <c r="F238" s="1566"/>
      <c r="G238" s="1564"/>
      <c r="H238" s="1570"/>
      <c r="I238" s="1570"/>
      <c r="J238" s="1570"/>
      <c r="K238" s="1564"/>
      <c r="L238" s="1570"/>
      <c r="M238" s="1564"/>
      <c r="N238" s="1570"/>
      <c r="O238" s="1570"/>
      <c r="P238" s="1571"/>
    </row>
    <row r="239" spans="2:16" s="1497" customFormat="1" ht="17.25" customHeight="1">
      <c r="B239" s="1578"/>
      <c r="C239" s="1564"/>
      <c r="D239" s="1570"/>
      <c r="E239" s="1565"/>
      <c r="F239" s="1566"/>
      <c r="G239" s="1564"/>
      <c r="H239" s="1570"/>
      <c r="I239" s="1570"/>
      <c r="J239" s="1570"/>
      <c r="K239" s="1564"/>
      <c r="L239" s="1570"/>
      <c r="M239" s="1564"/>
      <c r="N239" s="1570"/>
      <c r="O239" s="1570"/>
      <c r="P239" s="1571"/>
    </row>
    <row r="240" spans="2:16" s="1497" customFormat="1" ht="18" customHeight="1" thickBot="1">
      <c r="B240" s="1579"/>
      <c r="C240" s="1580"/>
      <c r="D240" s="1581"/>
      <c r="E240" s="1582"/>
      <c r="F240" s="1583"/>
      <c r="G240" s="1580"/>
      <c r="H240" s="1581"/>
      <c r="I240" s="1581"/>
      <c r="J240" s="1581"/>
      <c r="K240" s="1580"/>
      <c r="L240" s="1581"/>
      <c r="M240" s="1580"/>
      <c r="N240" s="1581"/>
      <c r="O240" s="1581"/>
      <c r="P240" s="1584"/>
    </row>
    <row r="241" spans="2:16" s="1497" customFormat="1" ht="17.25" customHeight="1">
      <c r="B241" s="1498" t="s">
        <v>21</v>
      </c>
      <c r="C241" s="1499"/>
      <c r="D241" s="1500" t="s">
        <v>422</v>
      </c>
      <c r="E241" s="1501"/>
      <c r="F241" s="1502" t="s">
        <v>423</v>
      </c>
      <c r="G241" s="1503"/>
      <c r="H241" s="1503"/>
      <c r="I241" s="1503"/>
      <c r="J241" s="1503"/>
      <c r="K241" s="1503"/>
      <c r="L241" s="1504"/>
      <c r="M241" s="1505" t="s">
        <v>23</v>
      </c>
      <c r="N241" s="1501"/>
      <c r="O241" s="1506">
        <v>5</v>
      </c>
      <c r="P241" s="1507"/>
    </row>
    <row r="242" spans="2:16" s="1497" customFormat="1" ht="17.649999999999999" customHeight="1">
      <c r="B242" s="1508" t="s">
        <v>24</v>
      </c>
      <c r="C242" s="1509"/>
      <c r="D242" s="1510" t="s">
        <v>277</v>
      </c>
      <c r="E242" s="1511"/>
      <c r="F242" s="1512" t="s">
        <v>25</v>
      </c>
      <c r="G242" s="1513"/>
      <c r="H242" s="1513"/>
      <c r="I242" s="1513"/>
      <c r="J242" s="1513"/>
      <c r="K242" s="1513"/>
      <c r="L242" s="1514"/>
      <c r="M242" s="1515" t="s">
        <v>26</v>
      </c>
      <c r="N242" s="1516"/>
      <c r="O242" s="1517" t="s">
        <v>1704</v>
      </c>
      <c r="P242" s="1518"/>
    </row>
    <row r="243" spans="2:16" s="1497" customFormat="1" ht="17.649999999999999" customHeight="1" thickBot="1">
      <c r="B243" s="1519" t="s">
        <v>27</v>
      </c>
      <c r="C243" s="1520"/>
      <c r="D243" s="1521" t="s">
        <v>2279</v>
      </c>
      <c r="E243" s="1522"/>
      <c r="F243" s="1523"/>
      <c r="G243" s="1524"/>
      <c r="H243" s="1524"/>
      <c r="I243" s="1524"/>
      <c r="J243" s="1524"/>
      <c r="K243" s="1524"/>
      <c r="L243" s="1525"/>
      <c r="M243" s="1523"/>
      <c r="N243" s="1525"/>
      <c r="O243" s="1523"/>
      <c r="P243" s="1524"/>
    </row>
    <row r="244" spans="2:16" s="1497" customFormat="1" ht="5.25" customHeight="1" thickBot="1"/>
    <row r="245" spans="2:16" s="1497" customFormat="1" ht="17.25" customHeight="1">
      <c r="B245" s="1526"/>
      <c r="C245" s="1503"/>
      <c r="D245" s="1503"/>
      <c r="E245" s="1503"/>
      <c r="F245" s="1503"/>
      <c r="G245" s="1503"/>
      <c r="H245" s="1503"/>
      <c r="I245" s="1503"/>
      <c r="J245" s="1503"/>
      <c r="K245" s="1503"/>
      <c r="L245" s="1527"/>
      <c r="M245" s="1528" t="s">
        <v>28</v>
      </c>
      <c r="N245" s="1529"/>
      <c r="O245" s="1529"/>
      <c r="P245" s="1530"/>
    </row>
    <row r="246" spans="2:16" s="1497" customFormat="1" ht="17.25" customHeight="1">
      <c r="B246" s="1513"/>
      <c r="C246" s="1513"/>
      <c r="D246" s="1513"/>
      <c r="E246" s="1513"/>
      <c r="F246" s="1513"/>
      <c r="G246" s="1513"/>
      <c r="H246" s="1513"/>
      <c r="I246" s="1513"/>
      <c r="J246" s="1513"/>
      <c r="K246" s="1513"/>
      <c r="L246" s="1531"/>
      <c r="M246" s="1532" t="s">
        <v>29</v>
      </c>
      <c r="N246" s="1533" t="s">
        <v>30</v>
      </c>
      <c r="O246" s="1534"/>
      <c r="P246" s="1535"/>
    </row>
    <row r="247" spans="2:16" s="1497" customFormat="1" ht="17.25" customHeight="1">
      <c r="B247" s="1513"/>
      <c r="C247" s="1513"/>
      <c r="D247" s="1513"/>
      <c r="E247" s="1513"/>
      <c r="F247" s="1513"/>
      <c r="G247" s="1513"/>
      <c r="H247" s="1513"/>
      <c r="I247" s="1513"/>
      <c r="J247" s="1513"/>
      <c r="K247" s="1513"/>
      <c r="L247" s="1531"/>
      <c r="M247" s="1536">
        <v>1</v>
      </c>
      <c r="N247" s="1537" t="s">
        <v>425</v>
      </c>
      <c r="O247" s="1538"/>
      <c r="P247" s="1538"/>
    </row>
    <row r="248" spans="2:16" s="1497" customFormat="1" ht="17.25" customHeight="1">
      <c r="B248" s="1513"/>
      <c r="C248" s="1513"/>
      <c r="D248" s="1513"/>
      <c r="E248" s="1513"/>
      <c r="F248" s="1513"/>
      <c r="G248" s="1513"/>
      <c r="H248" s="1513"/>
      <c r="I248" s="1513"/>
      <c r="J248" s="1513"/>
      <c r="K248" s="1513"/>
      <c r="L248" s="1531"/>
      <c r="M248" s="1536">
        <v>2</v>
      </c>
      <c r="N248" s="1539" t="s">
        <v>454</v>
      </c>
      <c r="O248" s="1513"/>
      <c r="P248" s="1513"/>
    </row>
    <row r="249" spans="2:16" s="1497" customFormat="1" ht="17.25" customHeight="1">
      <c r="B249" s="1513"/>
      <c r="C249" s="1513"/>
      <c r="D249" s="1513"/>
      <c r="E249" s="1513"/>
      <c r="F249" s="1513"/>
      <c r="G249" s="1513"/>
      <c r="H249" s="1513"/>
      <c r="I249" s="1513"/>
      <c r="J249" s="1513"/>
      <c r="K249" s="1513"/>
      <c r="L249" s="1531"/>
      <c r="M249" s="1536"/>
      <c r="N249" s="1539"/>
      <c r="O249" s="1513"/>
      <c r="P249" s="1513"/>
    </row>
    <row r="250" spans="2:16" s="1497" customFormat="1" ht="17.25" customHeight="1">
      <c r="B250" s="1513"/>
      <c r="C250" s="1513"/>
      <c r="D250" s="1513"/>
      <c r="E250" s="1513"/>
      <c r="F250" s="1513"/>
      <c r="G250" s="1513"/>
      <c r="H250" s="1513"/>
      <c r="I250" s="1513"/>
      <c r="J250" s="1513"/>
      <c r="K250" s="1513"/>
      <c r="L250" s="1531"/>
      <c r="M250" s="1536"/>
      <c r="N250" s="1539"/>
      <c r="O250" s="1540"/>
      <c r="P250" s="1540"/>
    </row>
    <row r="251" spans="2:16" s="1497" customFormat="1" ht="17.25" customHeight="1">
      <c r="B251" s="1513"/>
      <c r="C251" s="1513"/>
      <c r="D251" s="1513"/>
      <c r="E251" s="1513"/>
      <c r="F251" s="1513"/>
      <c r="G251" s="1513"/>
      <c r="H251" s="1513"/>
      <c r="I251" s="1513"/>
      <c r="J251" s="1513"/>
      <c r="K251" s="1513"/>
      <c r="L251" s="1531"/>
      <c r="M251" s="1536"/>
      <c r="N251" s="1539"/>
      <c r="O251" s="1513"/>
      <c r="P251" s="1513"/>
    </row>
    <row r="252" spans="2:16" s="1497" customFormat="1" ht="17.25" customHeight="1">
      <c r="B252" s="1513"/>
      <c r="C252" s="1513"/>
      <c r="D252" s="1513"/>
      <c r="E252" s="1513"/>
      <c r="F252" s="1513"/>
      <c r="G252" s="1513"/>
      <c r="H252" s="1513"/>
      <c r="I252" s="1513"/>
      <c r="J252" s="1513"/>
      <c r="K252" s="1513"/>
      <c r="L252" s="1531"/>
      <c r="M252" s="1536"/>
      <c r="N252" s="1539"/>
      <c r="O252" s="1513"/>
      <c r="P252" s="1513"/>
    </row>
    <row r="253" spans="2:16" s="1497" customFormat="1" ht="17.25" customHeight="1">
      <c r="B253" s="1513"/>
      <c r="C253" s="1513"/>
      <c r="D253" s="1513"/>
      <c r="E253" s="1513"/>
      <c r="F253" s="1513"/>
      <c r="G253" s="1513"/>
      <c r="H253" s="1513"/>
      <c r="I253" s="1513"/>
      <c r="J253" s="1513"/>
      <c r="K253" s="1513"/>
      <c r="L253" s="1531"/>
      <c r="M253" s="1536"/>
      <c r="N253" s="1539"/>
      <c r="O253" s="1513"/>
      <c r="P253" s="1513"/>
    </row>
    <row r="254" spans="2:16" s="1497" customFormat="1" ht="17.25" customHeight="1">
      <c r="B254" s="1513"/>
      <c r="C254" s="1513"/>
      <c r="D254" s="1513"/>
      <c r="E254" s="1513"/>
      <c r="F254" s="1513"/>
      <c r="G254" s="1513"/>
      <c r="H254" s="1513"/>
      <c r="I254" s="1513"/>
      <c r="J254" s="1513"/>
      <c r="K254" s="1513"/>
      <c r="L254" s="1531"/>
      <c r="M254" s="1536"/>
      <c r="N254" s="1539"/>
      <c r="O254" s="1513"/>
      <c r="P254" s="1513"/>
    </row>
    <row r="255" spans="2:16" s="1497" customFormat="1" ht="17.25" customHeight="1">
      <c r="B255" s="1513"/>
      <c r="C255" s="1513"/>
      <c r="D255" s="1513"/>
      <c r="E255" s="1513"/>
      <c r="F255" s="1513"/>
      <c r="G255" s="1513"/>
      <c r="H255" s="1513"/>
      <c r="I255" s="1513"/>
      <c r="J255" s="1513"/>
      <c r="K255" s="1513"/>
      <c r="L255" s="1531"/>
      <c r="M255" s="1536"/>
      <c r="N255" s="1539"/>
      <c r="O255" s="1513"/>
      <c r="P255" s="1513"/>
    </row>
    <row r="256" spans="2:16" s="1497" customFormat="1" ht="17.25" customHeight="1">
      <c r="B256" s="1513"/>
      <c r="C256" s="1513"/>
      <c r="D256" s="1513"/>
      <c r="E256" s="1513"/>
      <c r="F256" s="1513"/>
      <c r="G256" s="1513"/>
      <c r="H256" s="1513"/>
      <c r="I256" s="1513"/>
      <c r="J256" s="1513"/>
      <c r="K256" s="1513"/>
      <c r="L256" s="1531"/>
      <c r="M256" s="1536"/>
      <c r="N256" s="1539"/>
      <c r="O256" s="1513"/>
      <c r="P256" s="1513"/>
    </row>
    <row r="257" spans="2:16" s="1497" customFormat="1" ht="17.25" customHeight="1">
      <c r="B257" s="1513"/>
      <c r="C257" s="1513"/>
      <c r="D257" s="1513"/>
      <c r="E257" s="1513"/>
      <c r="F257" s="1513"/>
      <c r="G257" s="1513"/>
      <c r="H257" s="1513"/>
      <c r="I257" s="1513"/>
      <c r="J257" s="1513"/>
      <c r="K257" s="1513"/>
      <c r="L257" s="1531"/>
      <c r="M257" s="1536"/>
      <c r="N257" s="1539"/>
      <c r="O257" s="1513"/>
      <c r="P257" s="1513"/>
    </row>
    <row r="258" spans="2:16" s="1497" customFormat="1" ht="17.25" customHeight="1">
      <c r="B258" s="1513"/>
      <c r="C258" s="1513"/>
      <c r="D258" s="1513"/>
      <c r="E258" s="1513"/>
      <c r="F258" s="1513"/>
      <c r="G258" s="1513"/>
      <c r="H258" s="1513"/>
      <c r="I258" s="1513"/>
      <c r="J258" s="1513"/>
      <c r="K258" s="1513"/>
      <c r="L258" s="1531"/>
      <c r="M258" s="1536"/>
      <c r="N258" s="1539"/>
      <c r="O258" s="1513"/>
      <c r="P258" s="1513"/>
    </row>
    <row r="259" spans="2:16" s="1497" customFormat="1" ht="17.25" customHeight="1">
      <c r="B259" s="1513"/>
      <c r="C259" s="1513"/>
      <c r="D259" s="1513"/>
      <c r="E259" s="1513"/>
      <c r="F259" s="1513"/>
      <c r="G259" s="1513"/>
      <c r="H259" s="1513"/>
      <c r="I259" s="1513"/>
      <c r="J259" s="1513"/>
      <c r="K259" s="1513"/>
      <c r="L259" s="1531"/>
      <c r="M259" s="1536"/>
      <c r="N259" s="1539"/>
      <c r="O259" s="1513"/>
      <c r="P259" s="1513"/>
    </row>
    <row r="260" spans="2:16" s="1497" customFormat="1" ht="17.25" customHeight="1">
      <c r="B260" s="1513"/>
      <c r="C260" s="1513"/>
      <c r="D260" s="1513"/>
      <c r="E260" s="1513"/>
      <c r="F260" s="1513"/>
      <c r="G260" s="1513"/>
      <c r="H260" s="1513"/>
      <c r="I260" s="1513"/>
      <c r="J260" s="1513"/>
      <c r="K260" s="1513"/>
      <c r="L260" s="1531"/>
      <c r="M260" s="1536"/>
      <c r="N260" s="1539"/>
      <c r="O260" s="1513"/>
      <c r="P260" s="1513"/>
    </row>
    <row r="261" spans="2:16" s="1497" customFormat="1" ht="17.25" customHeight="1">
      <c r="B261" s="1513"/>
      <c r="C261" s="1513"/>
      <c r="D261" s="1513"/>
      <c r="E261" s="1513"/>
      <c r="F261" s="1513"/>
      <c r="G261" s="1513"/>
      <c r="H261" s="1513"/>
      <c r="I261" s="1513"/>
      <c r="J261" s="1513"/>
      <c r="K261" s="1513"/>
      <c r="L261" s="1531"/>
      <c r="M261" s="1536"/>
      <c r="N261" s="1539"/>
      <c r="O261" s="1513"/>
      <c r="P261" s="1513"/>
    </row>
    <row r="262" spans="2:16" s="1497" customFormat="1" ht="17.25" customHeight="1">
      <c r="B262" s="1513"/>
      <c r="C262" s="1513"/>
      <c r="D262" s="1513"/>
      <c r="E262" s="1513"/>
      <c r="F262" s="1513"/>
      <c r="G262" s="1513"/>
      <c r="H262" s="1513"/>
      <c r="I262" s="1513"/>
      <c r="J262" s="1513"/>
      <c r="K262" s="1513"/>
      <c r="L262" s="1531"/>
      <c r="M262" s="1536"/>
      <c r="N262" s="1539"/>
      <c r="O262" s="1513"/>
      <c r="P262" s="1513"/>
    </row>
    <row r="263" spans="2:16" s="1497" customFormat="1" ht="17.25" customHeight="1">
      <c r="B263" s="1513"/>
      <c r="C263" s="1513"/>
      <c r="D263" s="1513"/>
      <c r="E263" s="1513"/>
      <c r="F263" s="1513"/>
      <c r="G263" s="1513"/>
      <c r="H263" s="1513"/>
      <c r="I263" s="1513"/>
      <c r="J263" s="1513"/>
      <c r="K263" s="1513"/>
      <c r="L263" s="1531"/>
      <c r="M263" s="1536"/>
      <c r="N263" s="1539"/>
      <c r="O263" s="1513"/>
      <c r="P263" s="1513"/>
    </row>
    <row r="264" spans="2:16" s="1497" customFormat="1" ht="17.25" customHeight="1">
      <c r="B264" s="1513"/>
      <c r="C264" s="1513"/>
      <c r="D264" s="1513"/>
      <c r="E264" s="1513"/>
      <c r="F264" s="1513"/>
      <c r="G264" s="1513"/>
      <c r="H264" s="1513"/>
      <c r="I264" s="1513"/>
      <c r="J264" s="1513"/>
      <c r="K264" s="1513"/>
      <c r="L264" s="1531"/>
      <c r="M264" s="1536"/>
      <c r="N264" s="1539"/>
      <c r="O264" s="1513"/>
      <c r="P264" s="1513"/>
    </row>
    <row r="265" spans="2:16" s="1497" customFormat="1" ht="17.25" customHeight="1">
      <c r="B265" s="1513"/>
      <c r="C265" s="1513"/>
      <c r="D265" s="1513"/>
      <c r="E265" s="1513"/>
      <c r="F265" s="1513"/>
      <c r="G265" s="1513"/>
      <c r="H265" s="1513"/>
      <c r="I265" s="1513"/>
      <c r="J265" s="1513"/>
      <c r="K265" s="1513"/>
      <c r="L265" s="1531"/>
      <c r="M265" s="1536"/>
      <c r="N265" s="1539"/>
      <c r="O265" s="1513"/>
      <c r="P265" s="1513"/>
    </row>
    <row r="266" spans="2:16" s="1497" customFormat="1" ht="17.25" customHeight="1">
      <c r="B266" s="1513"/>
      <c r="C266" s="1513"/>
      <c r="D266" s="1513"/>
      <c r="E266" s="1513"/>
      <c r="F266" s="1513"/>
      <c r="G266" s="1513"/>
      <c r="H266" s="1513"/>
      <c r="I266" s="1513"/>
      <c r="J266" s="1513"/>
      <c r="K266" s="1513"/>
      <c r="L266" s="1531"/>
      <c r="M266" s="1536"/>
      <c r="N266" s="1539"/>
      <c r="O266" s="1513"/>
      <c r="P266" s="1513"/>
    </row>
    <row r="267" spans="2:16" s="1497" customFormat="1" ht="17.25" customHeight="1">
      <c r="B267" s="1513"/>
      <c r="C267" s="1513"/>
      <c r="D267" s="1513"/>
      <c r="E267" s="1513"/>
      <c r="F267" s="1513"/>
      <c r="G267" s="1513"/>
      <c r="H267" s="1513"/>
      <c r="I267" s="1513"/>
      <c r="J267" s="1513"/>
      <c r="K267" s="1513"/>
      <c r="L267" s="1531"/>
      <c r="M267" s="1536"/>
      <c r="N267" s="1539"/>
      <c r="O267" s="1513"/>
      <c r="P267" s="1513"/>
    </row>
    <row r="268" spans="2:16" s="1497" customFormat="1" ht="17.25" customHeight="1">
      <c r="B268" s="1513"/>
      <c r="C268" s="1513"/>
      <c r="D268" s="1513"/>
      <c r="E268" s="1513"/>
      <c r="F268" s="1513"/>
      <c r="G268" s="1513"/>
      <c r="H268" s="1513"/>
      <c r="I268" s="1513"/>
      <c r="J268" s="1513"/>
      <c r="K268" s="1513"/>
      <c r="L268" s="1531"/>
      <c r="M268" s="1536"/>
      <c r="N268" s="1539"/>
      <c r="O268" s="1513"/>
      <c r="P268" s="1513"/>
    </row>
    <row r="269" spans="2:16" s="1497" customFormat="1" ht="18" customHeight="1" thickBot="1">
      <c r="B269" s="1524"/>
      <c r="C269" s="1524"/>
      <c r="D269" s="1524"/>
      <c r="E269" s="1524"/>
      <c r="F269" s="1524"/>
      <c r="G269" s="1524"/>
      <c r="H269" s="1524"/>
      <c r="I269" s="1524"/>
      <c r="J269" s="1524"/>
      <c r="K269" s="1524"/>
      <c r="L269" s="1542"/>
      <c r="M269" s="1543"/>
      <c r="N269" s="1544"/>
      <c r="O269" s="1524"/>
      <c r="P269" s="1524"/>
    </row>
    <row r="270" spans="2:16" s="1497" customFormat="1" ht="17.25" customHeight="1">
      <c r="B270" s="1498" t="s">
        <v>21</v>
      </c>
      <c r="C270" s="1604"/>
      <c r="D270" s="1500" t="s">
        <v>422</v>
      </c>
      <c r="E270" s="1501"/>
      <c r="F270" s="1502" t="s">
        <v>31</v>
      </c>
      <c r="G270" s="1526"/>
      <c r="H270" s="1526"/>
      <c r="I270" s="1526"/>
      <c r="J270" s="1526"/>
      <c r="K270" s="1526"/>
      <c r="L270" s="1605"/>
      <c r="M270" s="1505" t="s">
        <v>23</v>
      </c>
      <c r="N270" s="1606"/>
      <c r="O270" s="1506">
        <v>5</v>
      </c>
      <c r="P270" s="1607"/>
    </row>
    <row r="271" spans="2:16" s="1497" customFormat="1" ht="17.25" customHeight="1">
      <c r="B271" s="1508" t="s">
        <v>24</v>
      </c>
      <c r="C271" s="1608"/>
      <c r="D271" s="1510" t="s">
        <v>277</v>
      </c>
      <c r="E271" s="1511"/>
      <c r="F271" s="1512" t="s">
        <v>32</v>
      </c>
      <c r="G271" s="1513"/>
      <c r="H271" s="1513"/>
      <c r="I271" s="1513"/>
      <c r="J271" s="1513"/>
      <c r="K271" s="1513"/>
      <c r="L271" s="1514"/>
      <c r="M271" s="1515" t="s">
        <v>26</v>
      </c>
      <c r="N271" s="1516"/>
      <c r="O271" s="1517" t="s">
        <v>1704</v>
      </c>
      <c r="P271" s="1518"/>
    </row>
    <row r="272" spans="2:16" s="1497" customFormat="1" ht="18" customHeight="1" thickBot="1">
      <c r="B272" s="1519" t="s">
        <v>27</v>
      </c>
      <c r="C272" s="1520"/>
      <c r="D272" s="1521" t="s">
        <v>2279</v>
      </c>
      <c r="E272" s="1522"/>
      <c r="F272" s="1523"/>
      <c r="G272" s="1524"/>
      <c r="H272" s="1524"/>
      <c r="I272" s="1524"/>
      <c r="J272" s="1524"/>
      <c r="K272" s="1524"/>
      <c r="L272" s="1525"/>
      <c r="M272" s="1523"/>
      <c r="N272" s="1525"/>
      <c r="O272" s="1523"/>
      <c r="P272" s="1524"/>
    </row>
    <row r="273" spans="2:16" s="1497" customFormat="1" ht="5.25" customHeight="1" thickBot="1"/>
    <row r="274" spans="2:16" s="1497" customFormat="1" ht="17.25" customHeight="1">
      <c r="B274" s="1526" t="s">
        <v>29</v>
      </c>
      <c r="C274" s="1551" t="s">
        <v>438</v>
      </c>
      <c r="D274" s="1503"/>
      <c r="E274" s="1526" t="s">
        <v>33</v>
      </c>
      <c r="F274" s="1503"/>
      <c r="G274" s="1503"/>
      <c r="H274" s="1503"/>
      <c r="I274" s="1503"/>
      <c r="J274" s="1503"/>
      <c r="K274" s="1526" t="s">
        <v>34</v>
      </c>
      <c r="L274" s="1503"/>
      <c r="M274" s="1503"/>
      <c r="N274" s="1503"/>
      <c r="O274" s="1503"/>
      <c r="P274" s="1503"/>
    </row>
    <row r="275" spans="2:16" s="1497" customFormat="1" ht="30.6" customHeight="1" thickBot="1">
      <c r="B275" s="1524"/>
      <c r="C275" s="1524"/>
      <c r="D275" s="1524"/>
      <c r="E275" s="1552" t="s">
        <v>35</v>
      </c>
      <c r="F275" s="1552" t="s">
        <v>36</v>
      </c>
      <c r="G275" s="1553" t="s">
        <v>37</v>
      </c>
      <c r="H275" s="1524"/>
      <c r="I275" s="1524"/>
      <c r="J275" s="1524"/>
      <c r="K275" s="1554" t="s">
        <v>439</v>
      </c>
      <c r="L275" s="1555"/>
      <c r="M275" s="1553" t="s">
        <v>38</v>
      </c>
      <c r="N275" s="1524"/>
      <c r="O275" s="1524"/>
      <c r="P275" s="1524"/>
    </row>
    <row r="276" spans="2:16" s="1497" customFormat="1" ht="17.25" customHeight="1">
      <c r="B276" s="1556">
        <v>2</v>
      </c>
      <c r="C276" s="1557" t="s">
        <v>304</v>
      </c>
      <c r="D276" s="1558"/>
      <c r="E276" s="1559" t="s">
        <v>455</v>
      </c>
      <c r="F276" s="1560" t="s">
        <v>456</v>
      </c>
      <c r="G276" s="1561" t="s">
        <v>2280</v>
      </c>
      <c r="H276" s="1558"/>
      <c r="I276" s="1558"/>
      <c r="J276" s="1558"/>
      <c r="K276" s="1557" t="s">
        <v>447</v>
      </c>
      <c r="L276" s="1558"/>
      <c r="M276" s="1557" t="s">
        <v>457</v>
      </c>
      <c r="N276" s="1558"/>
      <c r="O276" s="1558"/>
      <c r="P276" s="1562"/>
    </row>
    <row r="277" spans="2:16" s="1497" customFormat="1" ht="17.25" customHeight="1">
      <c r="B277" s="1563"/>
      <c r="C277" s="1564"/>
      <c r="D277" s="1570"/>
      <c r="E277" s="1565"/>
      <c r="F277" s="1566"/>
      <c r="G277" s="1575"/>
      <c r="H277" s="1570"/>
      <c r="I277" s="1570"/>
      <c r="J277" s="1570"/>
      <c r="K277" s="1564"/>
      <c r="L277" s="1570"/>
      <c r="M277" s="1564"/>
      <c r="N277" s="1570"/>
      <c r="O277" s="1570"/>
      <c r="P277" s="1571"/>
    </row>
    <row r="278" spans="2:16" s="1497" customFormat="1" ht="17.25" customHeight="1">
      <c r="B278" s="1563"/>
      <c r="C278" s="1564"/>
      <c r="D278" s="1570"/>
      <c r="E278" s="1565"/>
      <c r="F278" s="1566"/>
      <c r="G278" s="1575"/>
      <c r="H278" s="1570"/>
      <c r="I278" s="1570"/>
      <c r="J278" s="1570"/>
      <c r="K278" s="1564"/>
      <c r="L278" s="1570"/>
      <c r="M278" s="1564"/>
      <c r="N278" s="1570"/>
      <c r="O278" s="1570"/>
      <c r="P278" s="1571"/>
    </row>
    <row r="279" spans="2:16" s="1497" customFormat="1" ht="17.25" customHeight="1">
      <c r="B279" s="1563"/>
      <c r="C279" s="1564"/>
      <c r="D279" s="1570"/>
      <c r="E279" s="1565"/>
      <c r="F279" s="1566"/>
      <c r="G279" s="1575"/>
      <c r="H279" s="1570"/>
      <c r="I279" s="1570"/>
      <c r="J279" s="1570"/>
      <c r="K279" s="1564"/>
      <c r="L279" s="1570"/>
      <c r="M279" s="1564"/>
      <c r="N279" s="1570"/>
      <c r="O279" s="1570"/>
      <c r="P279" s="1571"/>
    </row>
    <row r="280" spans="2:16" s="1497" customFormat="1" ht="17.25" customHeight="1">
      <c r="B280" s="1563"/>
      <c r="C280" s="1564"/>
      <c r="D280" s="1570"/>
      <c r="E280" s="1565"/>
      <c r="F280" s="1566"/>
      <c r="G280" s="1575"/>
      <c r="H280" s="1570"/>
      <c r="I280" s="1570"/>
      <c r="J280" s="1570"/>
      <c r="K280" s="1564"/>
      <c r="L280" s="1570"/>
      <c r="M280" s="1564"/>
      <c r="N280" s="1570"/>
      <c r="O280" s="1570"/>
      <c r="P280" s="1571"/>
    </row>
    <row r="281" spans="2:16" s="1497" customFormat="1" ht="17.25" customHeight="1">
      <c r="B281" s="1563"/>
      <c r="C281" s="1564"/>
      <c r="D281" s="1570"/>
      <c r="E281" s="1565"/>
      <c r="F281" s="1566"/>
      <c r="G281" s="1575"/>
      <c r="H281" s="1570"/>
      <c r="I281" s="1570"/>
      <c r="J281" s="1570"/>
      <c r="K281" s="1564"/>
      <c r="L281" s="1570"/>
      <c r="M281" s="1564"/>
      <c r="N281" s="1570"/>
      <c r="O281" s="1570"/>
      <c r="P281" s="1571"/>
    </row>
    <row r="282" spans="2:16" s="1497" customFormat="1" ht="17.25" customHeight="1">
      <c r="B282" s="1563"/>
      <c r="C282" s="1564"/>
      <c r="D282" s="1570"/>
      <c r="E282" s="1565"/>
      <c r="F282" s="1566"/>
      <c r="G282" s="1575"/>
      <c r="H282" s="1570"/>
      <c r="I282" s="1570"/>
      <c r="J282" s="1570"/>
      <c r="K282" s="1564"/>
      <c r="L282" s="1570"/>
      <c r="M282" s="1564"/>
      <c r="N282" s="1570"/>
      <c r="O282" s="1570"/>
      <c r="P282" s="1571"/>
    </row>
    <row r="283" spans="2:16" s="1497" customFormat="1" ht="17.25" customHeight="1">
      <c r="B283" s="1563"/>
      <c r="C283" s="1564"/>
      <c r="D283" s="1564"/>
      <c r="E283" s="1565"/>
      <c r="F283" s="1566"/>
      <c r="G283" s="1575"/>
      <c r="H283" s="1575"/>
      <c r="I283" s="1575"/>
      <c r="J283" s="1575"/>
      <c r="K283" s="1564"/>
      <c r="L283" s="1564"/>
      <c r="M283" s="1564"/>
      <c r="N283" s="1564"/>
      <c r="O283" s="1564"/>
      <c r="P283" s="1577"/>
    </row>
    <row r="284" spans="2:16" s="1497" customFormat="1" ht="17.25" customHeight="1">
      <c r="B284" s="1563"/>
      <c r="C284" s="1564"/>
      <c r="D284" s="1564"/>
      <c r="E284" s="1565"/>
      <c r="F284" s="1566"/>
      <c r="G284" s="1575"/>
      <c r="H284" s="1575"/>
      <c r="I284" s="1575"/>
      <c r="J284" s="1575"/>
      <c r="K284" s="1575"/>
      <c r="L284" s="1575"/>
      <c r="M284" s="1564"/>
      <c r="N284" s="1564"/>
      <c r="O284" s="1564"/>
      <c r="P284" s="1577"/>
    </row>
    <row r="285" spans="2:16" s="1497" customFormat="1" ht="17.25" customHeight="1">
      <c r="B285" s="1563"/>
      <c r="C285" s="1564"/>
      <c r="D285" s="1564"/>
      <c r="E285" s="1565"/>
      <c r="F285" s="1566"/>
      <c r="G285" s="1575"/>
      <c r="H285" s="1575"/>
      <c r="I285" s="1575"/>
      <c r="J285" s="1575"/>
      <c r="K285" s="1564"/>
      <c r="L285" s="1564"/>
      <c r="M285" s="1564"/>
      <c r="N285" s="1564"/>
      <c r="O285" s="1564"/>
      <c r="P285" s="1577"/>
    </row>
    <row r="286" spans="2:16" s="1497" customFormat="1" ht="17.25" customHeight="1">
      <c r="B286" s="1563"/>
      <c r="C286" s="1564"/>
      <c r="D286" s="1564"/>
      <c r="E286" s="1565"/>
      <c r="F286" s="1566"/>
      <c r="G286" s="1575"/>
      <c r="H286" s="1575"/>
      <c r="I286" s="1575"/>
      <c r="J286" s="1575"/>
      <c r="K286" s="1564"/>
      <c r="L286" s="1564"/>
      <c r="M286" s="1564"/>
      <c r="N286" s="1564"/>
      <c r="O286" s="1564"/>
      <c r="P286" s="1577"/>
    </row>
    <row r="287" spans="2:16" s="1497" customFormat="1" ht="17.25" customHeight="1">
      <c r="B287" s="1563"/>
      <c r="C287" s="1564"/>
      <c r="D287" s="1564"/>
      <c r="E287" s="1565"/>
      <c r="F287" s="1566"/>
      <c r="G287" s="1575"/>
      <c r="H287" s="1575"/>
      <c r="I287" s="1575"/>
      <c r="J287" s="1575"/>
      <c r="K287" s="1575"/>
      <c r="L287" s="1575"/>
      <c r="M287" s="1564"/>
      <c r="N287" s="1564"/>
      <c r="O287" s="1564"/>
      <c r="P287" s="1577"/>
    </row>
    <row r="288" spans="2:16" s="1497" customFormat="1" ht="17.25" customHeight="1">
      <c r="B288" s="1563"/>
      <c r="C288" s="1564"/>
      <c r="D288" s="1564"/>
      <c r="E288" s="1565"/>
      <c r="F288" s="1566"/>
      <c r="G288" s="1575"/>
      <c r="H288" s="1575"/>
      <c r="I288" s="1575"/>
      <c r="J288" s="1575"/>
      <c r="K288" s="1575"/>
      <c r="L288" s="1575"/>
      <c r="M288" s="1564"/>
      <c r="N288" s="1564"/>
      <c r="O288" s="1564"/>
      <c r="P288" s="1577"/>
    </row>
    <row r="289" spans="2:16" s="1497" customFormat="1" ht="17.25" customHeight="1">
      <c r="B289" s="1563"/>
      <c r="C289" s="1564"/>
      <c r="D289" s="1564"/>
      <c r="E289" s="1565"/>
      <c r="F289" s="1566"/>
      <c r="G289" s="1575"/>
      <c r="H289" s="1575"/>
      <c r="I289" s="1575"/>
      <c r="J289" s="1575"/>
      <c r="K289" s="1575"/>
      <c r="L289" s="1575"/>
      <c r="M289" s="1564"/>
      <c r="N289" s="1564"/>
      <c r="O289" s="1564"/>
      <c r="P289" s="1577"/>
    </row>
    <row r="290" spans="2:16" s="1497" customFormat="1" ht="17.25" customHeight="1">
      <c r="B290" s="1563"/>
      <c r="C290" s="1564"/>
      <c r="D290" s="1564"/>
      <c r="E290" s="1565"/>
      <c r="F290" s="1566"/>
      <c r="G290" s="1575"/>
      <c r="H290" s="1575"/>
      <c r="I290" s="1575"/>
      <c r="J290" s="1575"/>
      <c r="K290" s="1575"/>
      <c r="L290" s="1575"/>
      <c r="M290" s="1564"/>
      <c r="N290" s="1564"/>
      <c r="O290" s="1564"/>
      <c r="P290" s="1577"/>
    </row>
    <row r="291" spans="2:16" s="1497" customFormat="1" ht="17.25" customHeight="1">
      <c r="B291" s="1563"/>
      <c r="C291" s="1564"/>
      <c r="D291" s="1564"/>
      <c r="E291" s="1565"/>
      <c r="F291" s="1566"/>
      <c r="G291" s="1575"/>
      <c r="H291" s="1575"/>
      <c r="I291" s="1575"/>
      <c r="J291" s="1575"/>
      <c r="K291" s="1575"/>
      <c r="L291" s="1575"/>
      <c r="M291" s="1564"/>
      <c r="N291" s="1564"/>
      <c r="O291" s="1564"/>
      <c r="P291" s="1577"/>
    </row>
    <row r="292" spans="2:16" s="1497" customFormat="1" ht="17.25" customHeight="1">
      <c r="B292" s="1563"/>
      <c r="C292" s="1564"/>
      <c r="D292" s="1564"/>
      <c r="E292" s="1565"/>
      <c r="F292" s="1566"/>
      <c r="G292" s="1575"/>
      <c r="H292" s="1575"/>
      <c r="I292" s="1575"/>
      <c r="J292" s="1575"/>
      <c r="K292" s="1575"/>
      <c r="L292" s="1575"/>
      <c r="M292" s="1564"/>
      <c r="N292" s="1564"/>
      <c r="O292" s="1564"/>
      <c r="P292" s="1577"/>
    </row>
    <row r="293" spans="2:16" s="1497" customFormat="1" ht="17.25" customHeight="1">
      <c r="B293" s="1563"/>
      <c r="C293" s="1564"/>
      <c r="D293" s="1564"/>
      <c r="E293" s="1565"/>
      <c r="F293" s="1566"/>
      <c r="G293" s="1575"/>
      <c r="H293" s="1575"/>
      <c r="I293" s="1575"/>
      <c r="J293" s="1575"/>
      <c r="K293" s="1575"/>
      <c r="L293" s="1575"/>
      <c r="M293" s="1564"/>
      <c r="N293" s="1564"/>
      <c r="O293" s="1564"/>
      <c r="P293" s="1577"/>
    </row>
    <row r="294" spans="2:16" s="1497" customFormat="1" ht="17.25" customHeight="1">
      <c r="B294" s="1563"/>
      <c r="C294" s="1564"/>
      <c r="D294" s="1570"/>
      <c r="E294" s="1565"/>
      <c r="F294" s="1566"/>
      <c r="G294" s="1575"/>
      <c r="H294" s="1570"/>
      <c r="I294" s="1570"/>
      <c r="J294" s="1570"/>
      <c r="K294" s="1575"/>
      <c r="L294" s="1570"/>
      <c r="M294" s="1564"/>
      <c r="N294" s="1570"/>
      <c r="O294" s="1570"/>
      <c r="P294" s="1571"/>
    </row>
    <row r="295" spans="2:16" s="1497" customFormat="1" ht="17.25" customHeight="1">
      <c r="B295" s="1578"/>
      <c r="C295" s="1564"/>
      <c r="D295" s="1570"/>
      <c r="E295" s="1565"/>
      <c r="F295" s="1566"/>
      <c r="G295" s="1564"/>
      <c r="H295" s="1570"/>
      <c r="I295" s="1570"/>
      <c r="J295" s="1570"/>
      <c r="K295" s="1564"/>
      <c r="L295" s="1570"/>
      <c r="M295" s="1564"/>
      <c r="N295" s="1570"/>
      <c r="O295" s="1570"/>
      <c r="P295" s="1571"/>
    </row>
    <row r="296" spans="2:16" s="1497" customFormat="1" ht="17.25" customHeight="1">
      <c r="B296" s="1578"/>
      <c r="C296" s="1564"/>
      <c r="D296" s="1570"/>
      <c r="E296" s="1565"/>
      <c r="F296" s="1566"/>
      <c r="G296" s="1564"/>
      <c r="H296" s="1570"/>
      <c r="I296" s="1570"/>
      <c r="J296" s="1570"/>
      <c r="K296" s="1564"/>
      <c r="L296" s="1570"/>
      <c r="M296" s="1564"/>
      <c r="N296" s="1570"/>
      <c r="O296" s="1570"/>
      <c r="P296" s="1571"/>
    </row>
    <row r="297" spans="2:16" s="1497" customFormat="1" ht="17.25" customHeight="1">
      <c r="B297" s="1578"/>
      <c r="C297" s="1564"/>
      <c r="D297" s="1570"/>
      <c r="E297" s="1565"/>
      <c r="F297" s="1566"/>
      <c r="G297" s="1564"/>
      <c r="H297" s="1570"/>
      <c r="I297" s="1570"/>
      <c r="J297" s="1570"/>
      <c r="K297" s="1564"/>
      <c r="L297" s="1570"/>
      <c r="M297" s="1564"/>
      <c r="N297" s="1570"/>
      <c r="O297" s="1570"/>
      <c r="P297" s="1571"/>
    </row>
    <row r="298" spans="2:16" s="1497" customFormat="1" ht="17.25" customHeight="1">
      <c r="B298" s="1578"/>
      <c r="C298" s="1564"/>
      <c r="D298" s="1570"/>
      <c r="E298" s="1565"/>
      <c r="F298" s="1566"/>
      <c r="G298" s="1564"/>
      <c r="H298" s="1570"/>
      <c r="I298" s="1570"/>
      <c r="J298" s="1570"/>
      <c r="K298" s="1564"/>
      <c r="L298" s="1570"/>
      <c r="M298" s="1564"/>
      <c r="N298" s="1570"/>
      <c r="O298" s="1570"/>
      <c r="P298" s="1571"/>
    </row>
    <row r="299" spans="2:16" s="1497" customFormat="1" ht="17.25" customHeight="1">
      <c r="B299" s="1578"/>
      <c r="C299" s="1564"/>
      <c r="D299" s="1570"/>
      <c r="E299" s="1565"/>
      <c r="F299" s="1566"/>
      <c r="G299" s="1564"/>
      <c r="H299" s="1570"/>
      <c r="I299" s="1570"/>
      <c r="J299" s="1570"/>
      <c r="K299" s="1564"/>
      <c r="L299" s="1570"/>
      <c r="M299" s="1564"/>
      <c r="N299" s="1570"/>
      <c r="O299" s="1570"/>
      <c r="P299" s="1571"/>
    </row>
    <row r="300" spans="2:16" s="1497" customFormat="1" ht="18" customHeight="1" thickBot="1">
      <c r="B300" s="1579"/>
      <c r="C300" s="1580"/>
      <c r="D300" s="1581"/>
      <c r="E300" s="1582"/>
      <c r="F300" s="1583"/>
      <c r="G300" s="1580"/>
      <c r="H300" s="1581"/>
      <c r="I300" s="1581"/>
      <c r="J300" s="1581"/>
      <c r="K300" s="1580"/>
      <c r="L300" s="1581"/>
      <c r="M300" s="1580"/>
      <c r="N300" s="1581"/>
      <c r="O300" s="1581"/>
      <c r="P300" s="1584"/>
    </row>
    <row r="301" spans="2:16" s="1497" customFormat="1" ht="17.25" customHeight="1">
      <c r="B301" s="1498" t="s">
        <v>21</v>
      </c>
      <c r="C301" s="1604"/>
      <c r="D301" s="1500" t="s">
        <v>422</v>
      </c>
      <c r="E301" s="1501"/>
      <c r="F301" s="1502" t="s">
        <v>423</v>
      </c>
      <c r="G301" s="1526"/>
      <c r="H301" s="1526"/>
      <c r="I301" s="1526"/>
      <c r="J301" s="1526"/>
      <c r="K301" s="1526"/>
      <c r="L301" s="1605"/>
      <c r="M301" s="1505" t="s">
        <v>23</v>
      </c>
      <c r="N301" s="1606"/>
      <c r="O301" s="1506">
        <v>6</v>
      </c>
      <c r="P301" s="1607"/>
    </row>
    <row r="302" spans="2:16" s="1497" customFormat="1" ht="17.649999999999999" customHeight="1">
      <c r="B302" s="1508" t="s">
        <v>24</v>
      </c>
      <c r="C302" s="1608"/>
      <c r="D302" s="1510" t="s">
        <v>277</v>
      </c>
      <c r="E302" s="1511"/>
      <c r="F302" s="1512" t="s">
        <v>25</v>
      </c>
      <c r="G302" s="1609"/>
      <c r="H302" s="1609"/>
      <c r="I302" s="1609"/>
      <c r="J302" s="1609"/>
      <c r="K302" s="1609"/>
      <c r="L302" s="1610"/>
      <c r="M302" s="1515" t="s">
        <v>26</v>
      </c>
      <c r="N302" s="1611"/>
      <c r="O302" s="1517" t="s">
        <v>1701</v>
      </c>
      <c r="P302" s="1518"/>
    </row>
    <row r="303" spans="2:16" s="1497" customFormat="1" ht="17.649999999999999" customHeight="1" thickBot="1">
      <c r="B303" s="1519" t="s">
        <v>27</v>
      </c>
      <c r="C303" s="1612"/>
      <c r="D303" s="1521" t="s">
        <v>2281</v>
      </c>
      <c r="E303" s="1522"/>
      <c r="F303" s="1613"/>
      <c r="G303" s="1614"/>
      <c r="H303" s="1614"/>
      <c r="I303" s="1614"/>
      <c r="J303" s="1614"/>
      <c r="K303" s="1614"/>
      <c r="L303" s="1615"/>
      <c r="M303" s="1616"/>
      <c r="N303" s="1617"/>
      <c r="O303" s="1523"/>
      <c r="P303" s="1524"/>
    </row>
    <row r="304" spans="2:16" s="1497" customFormat="1" ht="5.25" customHeight="1" thickBot="1"/>
    <row r="305" spans="2:16" s="1497" customFormat="1" ht="17.25" customHeight="1">
      <c r="B305" s="1526"/>
      <c r="C305" s="1503"/>
      <c r="D305" s="1503"/>
      <c r="E305" s="1503"/>
      <c r="F305" s="1503"/>
      <c r="G305" s="1503"/>
      <c r="H305" s="1503"/>
      <c r="I305" s="1503"/>
      <c r="J305" s="1503"/>
      <c r="K305" s="1503"/>
      <c r="L305" s="1527"/>
      <c r="M305" s="1528" t="s">
        <v>28</v>
      </c>
      <c r="N305" s="1618"/>
      <c r="O305" s="1618"/>
      <c r="P305" s="1619"/>
    </row>
    <row r="306" spans="2:16" s="1497" customFormat="1" ht="17.25" customHeight="1">
      <c r="B306" s="1513"/>
      <c r="C306" s="1513"/>
      <c r="D306" s="1513"/>
      <c r="E306" s="1513"/>
      <c r="F306" s="1513"/>
      <c r="G306" s="1513"/>
      <c r="H306" s="1513"/>
      <c r="I306" s="1513"/>
      <c r="J306" s="1513"/>
      <c r="K306" s="1513"/>
      <c r="L306" s="1531"/>
      <c r="M306" s="1532" t="s">
        <v>29</v>
      </c>
      <c r="N306" s="1533" t="s">
        <v>30</v>
      </c>
      <c r="O306" s="1534"/>
      <c r="P306" s="1535"/>
    </row>
    <row r="307" spans="2:16" s="1497" customFormat="1" ht="17.25" customHeight="1">
      <c r="B307" s="1513"/>
      <c r="C307" s="1513"/>
      <c r="D307" s="1513"/>
      <c r="E307" s="1513"/>
      <c r="F307" s="1513"/>
      <c r="G307" s="1513"/>
      <c r="H307" s="1513"/>
      <c r="I307" s="1513"/>
      <c r="J307" s="1513"/>
      <c r="K307" s="1513"/>
      <c r="L307" s="1531"/>
      <c r="M307" s="1536">
        <v>1</v>
      </c>
      <c r="N307" s="1537" t="s">
        <v>443</v>
      </c>
      <c r="O307" s="1538"/>
      <c r="P307" s="1538"/>
    </row>
    <row r="308" spans="2:16" s="1497" customFormat="1" ht="17.25" customHeight="1">
      <c r="B308" s="1513"/>
      <c r="C308" s="1513"/>
      <c r="D308" s="1513"/>
      <c r="E308" s="1513"/>
      <c r="F308" s="1513"/>
      <c r="G308" s="1513"/>
      <c r="H308" s="1513"/>
      <c r="I308" s="1513"/>
      <c r="J308" s="1513"/>
      <c r="K308" s="1513"/>
      <c r="L308" s="1531"/>
      <c r="M308" s="1536">
        <v>2</v>
      </c>
      <c r="N308" s="1539" t="s">
        <v>454</v>
      </c>
      <c r="O308" s="1513"/>
      <c r="P308" s="1513"/>
    </row>
    <row r="309" spans="2:16" s="1497" customFormat="1" ht="17.25" customHeight="1">
      <c r="B309" s="1513"/>
      <c r="C309" s="1513"/>
      <c r="D309" s="1513"/>
      <c r="E309" s="1513"/>
      <c r="F309" s="1513"/>
      <c r="G309" s="1513"/>
      <c r="H309" s="1513"/>
      <c r="I309" s="1513"/>
      <c r="J309" s="1513"/>
      <c r="K309" s="1513"/>
      <c r="L309" s="1531"/>
      <c r="M309" s="1536"/>
      <c r="N309" s="1539"/>
      <c r="O309" s="1513"/>
      <c r="P309" s="1513"/>
    </row>
    <row r="310" spans="2:16" s="1497" customFormat="1" ht="17.25" customHeight="1">
      <c r="B310" s="1513"/>
      <c r="C310" s="1513"/>
      <c r="D310" s="1513"/>
      <c r="E310" s="1513"/>
      <c r="F310" s="1513"/>
      <c r="G310" s="1513"/>
      <c r="H310" s="1513"/>
      <c r="I310" s="1513"/>
      <c r="J310" s="1513"/>
      <c r="K310" s="1513"/>
      <c r="L310" s="1531"/>
      <c r="M310" s="1536"/>
      <c r="N310" s="1539"/>
      <c r="O310" s="1513"/>
      <c r="P310" s="1513"/>
    </row>
    <row r="311" spans="2:16" s="1497" customFormat="1" ht="17.25" customHeight="1">
      <c r="B311" s="1513"/>
      <c r="C311" s="1513"/>
      <c r="D311" s="1513"/>
      <c r="E311" s="1513"/>
      <c r="F311" s="1513"/>
      <c r="G311" s="1513"/>
      <c r="H311" s="1513"/>
      <c r="I311" s="1513"/>
      <c r="J311" s="1513"/>
      <c r="K311" s="1513"/>
      <c r="L311" s="1531"/>
      <c r="M311" s="1536"/>
      <c r="N311" s="1539"/>
      <c r="O311" s="1513"/>
      <c r="P311" s="1513"/>
    </row>
    <row r="312" spans="2:16" s="1497" customFormat="1" ht="17.25" customHeight="1">
      <c r="B312" s="1513"/>
      <c r="C312" s="1513"/>
      <c r="D312" s="1513"/>
      <c r="E312" s="1513"/>
      <c r="F312" s="1513"/>
      <c r="G312" s="1513"/>
      <c r="H312" s="1513"/>
      <c r="I312" s="1513"/>
      <c r="J312" s="1513"/>
      <c r="K312" s="1513"/>
      <c r="L312" s="1531"/>
      <c r="M312" s="1536"/>
      <c r="N312" s="1539"/>
      <c r="O312" s="1513"/>
      <c r="P312" s="1513"/>
    </row>
    <row r="313" spans="2:16" s="1497" customFormat="1" ht="17.25" customHeight="1">
      <c r="B313" s="1513"/>
      <c r="C313" s="1513"/>
      <c r="D313" s="1513"/>
      <c r="E313" s="1513"/>
      <c r="F313" s="1513"/>
      <c r="G313" s="1513"/>
      <c r="H313" s="1513"/>
      <c r="I313" s="1513"/>
      <c r="J313" s="1513"/>
      <c r="K313" s="1513"/>
      <c r="L313" s="1531"/>
      <c r="M313" s="1536"/>
      <c r="N313" s="1539"/>
      <c r="O313" s="1513"/>
      <c r="P313" s="1513"/>
    </row>
    <row r="314" spans="2:16" s="1497" customFormat="1" ht="17.25" customHeight="1">
      <c r="B314" s="1513"/>
      <c r="C314" s="1513"/>
      <c r="D314" s="1513"/>
      <c r="E314" s="1513"/>
      <c r="F314" s="1513"/>
      <c r="G314" s="1513"/>
      <c r="H314" s="1513"/>
      <c r="I314" s="1513"/>
      <c r="J314" s="1513"/>
      <c r="K314" s="1513"/>
      <c r="L314" s="1531"/>
      <c r="M314" s="1536"/>
      <c r="N314" s="1539"/>
      <c r="O314" s="1513"/>
      <c r="P314" s="1513"/>
    </row>
    <row r="315" spans="2:16" s="1497" customFormat="1" ht="17.25" customHeight="1">
      <c r="B315" s="1513"/>
      <c r="C315" s="1513"/>
      <c r="D315" s="1513"/>
      <c r="E315" s="1513"/>
      <c r="F315" s="1513"/>
      <c r="G315" s="1513"/>
      <c r="H315" s="1513"/>
      <c r="I315" s="1513"/>
      <c r="J315" s="1513"/>
      <c r="K315" s="1513"/>
      <c r="L315" s="1531"/>
      <c r="M315" s="1536"/>
      <c r="N315" s="1539"/>
      <c r="O315" s="1513"/>
      <c r="P315" s="1513"/>
    </row>
    <row r="316" spans="2:16" s="1497" customFormat="1" ht="17.25" customHeight="1">
      <c r="B316" s="1513"/>
      <c r="C316" s="1513"/>
      <c r="D316" s="1513"/>
      <c r="E316" s="1513"/>
      <c r="F316" s="1513"/>
      <c r="G316" s="1513"/>
      <c r="H316" s="1513"/>
      <c r="I316" s="1513"/>
      <c r="J316" s="1513"/>
      <c r="K316" s="1513"/>
      <c r="L316" s="1531"/>
      <c r="M316" s="1536"/>
      <c r="N316" s="1539"/>
      <c r="O316" s="1513"/>
      <c r="P316" s="1513"/>
    </row>
    <row r="317" spans="2:16" s="1497" customFormat="1" ht="17.25" customHeight="1">
      <c r="B317" s="1513"/>
      <c r="C317" s="1513"/>
      <c r="D317" s="1513"/>
      <c r="E317" s="1513"/>
      <c r="F317" s="1513"/>
      <c r="G317" s="1513"/>
      <c r="H317" s="1513"/>
      <c r="I317" s="1513"/>
      <c r="J317" s="1513"/>
      <c r="K317" s="1513"/>
      <c r="L317" s="1531"/>
      <c r="M317" s="1536"/>
      <c r="N317" s="1539"/>
      <c r="O317" s="1513"/>
      <c r="P317" s="1513"/>
    </row>
    <row r="318" spans="2:16" s="1497" customFormat="1" ht="17.25" customHeight="1">
      <c r="B318" s="1513"/>
      <c r="C318" s="1513"/>
      <c r="D318" s="1513"/>
      <c r="E318" s="1513"/>
      <c r="F318" s="1513"/>
      <c r="G318" s="1513"/>
      <c r="H318" s="1513"/>
      <c r="I318" s="1513"/>
      <c r="J318" s="1513"/>
      <c r="K318" s="1513"/>
      <c r="L318" s="1531"/>
      <c r="M318" s="1536"/>
      <c r="N318" s="1539"/>
      <c r="O318" s="1513"/>
      <c r="P318" s="1513"/>
    </row>
    <row r="319" spans="2:16" s="1497" customFormat="1" ht="17.25" customHeight="1">
      <c r="B319" s="1513"/>
      <c r="C319" s="1513"/>
      <c r="D319" s="1513"/>
      <c r="E319" s="1513"/>
      <c r="F319" s="1513"/>
      <c r="G319" s="1513"/>
      <c r="H319" s="1513"/>
      <c r="I319" s="1513"/>
      <c r="J319" s="1513"/>
      <c r="K319" s="1513"/>
      <c r="L319" s="1531"/>
      <c r="M319" s="1536"/>
      <c r="N319" s="1539"/>
      <c r="O319" s="1513"/>
      <c r="P319" s="1513"/>
    </row>
    <row r="320" spans="2:16" s="1497" customFormat="1" ht="17.25" customHeight="1">
      <c r="B320" s="1513"/>
      <c r="C320" s="1513"/>
      <c r="D320" s="1513"/>
      <c r="E320" s="1513"/>
      <c r="F320" s="1513"/>
      <c r="G320" s="1513"/>
      <c r="H320" s="1513"/>
      <c r="I320" s="1513"/>
      <c r="J320" s="1513"/>
      <c r="K320" s="1513"/>
      <c r="L320" s="1531"/>
      <c r="M320" s="1536"/>
      <c r="N320" s="1539"/>
      <c r="O320" s="1513"/>
      <c r="P320" s="1513"/>
    </row>
    <row r="321" spans="2:16" s="1497" customFormat="1" ht="17.25" customHeight="1">
      <c r="B321" s="1513"/>
      <c r="C321" s="1513"/>
      <c r="D321" s="1513"/>
      <c r="E321" s="1513"/>
      <c r="F321" s="1513"/>
      <c r="G321" s="1513"/>
      <c r="H321" s="1513"/>
      <c r="I321" s="1513"/>
      <c r="J321" s="1513"/>
      <c r="K321" s="1513"/>
      <c r="L321" s="1531"/>
      <c r="M321" s="1536"/>
      <c r="N321" s="1539"/>
      <c r="O321" s="1513"/>
      <c r="P321" s="1513"/>
    </row>
    <row r="322" spans="2:16" s="1497" customFormat="1" ht="17.25" customHeight="1">
      <c r="B322" s="1513"/>
      <c r="C322" s="1513"/>
      <c r="D322" s="1513"/>
      <c r="E322" s="1513"/>
      <c r="F322" s="1513"/>
      <c r="G322" s="1513"/>
      <c r="H322" s="1513"/>
      <c r="I322" s="1513"/>
      <c r="J322" s="1513"/>
      <c r="K322" s="1513"/>
      <c r="L322" s="1531"/>
      <c r="M322" s="1536"/>
      <c r="N322" s="1539"/>
      <c r="O322" s="1513"/>
      <c r="P322" s="1513"/>
    </row>
    <row r="323" spans="2:16" s="1497" customFormat="1" ht="17.25" customHeight="1">
      <c r="B323" s="1513"/>
      <c r="C323" s="1513"/>
      <c r="D323" s="1513"/>
      <c r="E323" s="1513"/>
      <c r="F323" s="1513"/>
      <c r="G323" s="1513"/>
      <c r="H323" s="1513"/>
      <c r="I323" s="1513"/>
      <c r="J323" s="1513"/>
      <c r="K323" s="1513"/>
      <c r="L323" s="1531"/>
      <c r="M323" s="1536"/>
      <c r="N323" s="1539"/>
      <c r="O323" s="1513"/>
      <c r="P323" s="1513"/>
    </row>
    <row r="324" spans="2:16" s="1497" customFormat="1" ht="17.25" customHeight="1">
      <c r="B324" s="1513"/>
      <c r="C324" s="1513"/>
      <c r="D324" s="1513"/>
      <c r="E324" s="1513"/>
      <c r="F324" s="1513"/>
      <c r="G324" s="1513"/>
      <c r="H324" s="1513"/>
      <c r="I324" s="1513"/>
      <c r="J324" s="1513"/>
      <c r="K324" s="1513"/>
      <c r="L324" s="1531"/>
      <c r="M324" s="1536"/>
      <c r="N324" s="1539"/>
      <c r="O324" s="1513"/>
      <c r="P324" s="1513"/>
    </row>
    <row r="325" spans="2:16" s="1497" customFormat="1" ht="17.25" customHeight="1">
      <c r="B325" s="1513"/>
      <c r="C325" s="1513"/>
      <c r="D325" s="1513"/>
      <c r="E325" s="1513"/>
      <c r="F325" s="1513"/>
      <c r="G325" s="1513"/>
      <c r="H325" s="1513"/>
      <c r="I325" s="1513"/>
      <c r="J325" s="1513"/>
      <c r="K325" s="1513"/>
      <c r="L325" s="1531"/>
      <c r="M325" s="1536"/>
      <c r="N325" s="1539"/>
      <c r="O325" s="1513"/>
      <c r="P325" s="1513"/>
    </row>
    <row r="326" spans="2:16" s="1497" customFormat="1" ht="17.25" customHeight="1">
      <c r="B326" s="1513"/>
      <c r="C326" s="1513"/>
      <c r="D326" s="1513"/>
      <c r="E326" s="1513"/>
      <c r="F326" s="1513"/>
      <c r="G326" s="1513"/>
      <c r="H326" s="1513"/>
      <c r="I326" s="1513"/>
      <c r="J326" s="1513"/>
      <c r="K326" s="1513"/>
      <c r="L326" s="1531"/>
      <c r="M326" s="1536"/>
      <c r="N326" s="1539"/>
      <c r="O326" s="1513"/>
      <c r="P326" s="1513"/>
    </row>
    <row r="327" spans="2:16" s="1497" customFormat="1" ht="17.25" customHeight="1">
      <c r="B327" s="1513"/>
      <c r="C327" s="1513"/>
      <c r="D327" s="1513"/>
      <c r="E327" s="1513"/>
      <c r="F327" s="1513"/>
      <c r="G327" s="1513"/>
      <c r="H327" s="1513"/>
      <c r="I327" s="1513"/>
      <c r="J327" s="1513"/>
      <c r="K327" s="1513"/>
      <c r="L327" s="1531"/>
      <c r="M327" s="1536"/>
      <c r="N327" s="1539"/>
      <c r="O327" s="1513"/>
      <c r="P327" s="1513"/>
    </row>
    <row r="328" spans="2:16" s="1497" customFormat="1" ht="17.25" customHeight="1">
      <c r="B328" s="1513"/>
      <c r="C328" s="1513"/>
      <c r="D328" s="1513"/>
      <c r="E328" s="1513"/>
      <c r="F328" s="1513"/>
      <c r="G328" s="1513"/>
      <c r="H328" s="1513"/>
      <c r="I328" s="1513"/>
      <c r="J328" s="1513"/>
      <c r="K328" s="1513"/>
      <c r="L328" s="1531"/>
      <c r="M328" s="1536"/>
      <c r="N328" s="1539"/>
      <c r="O328" s="1513"/>
      <c r="P328" s="1513"/>
    </row>
    <row r="329" spans="2:16" s="1497" customFormat="1" ht="18" customHeight="1" thickBot="1">
      <c r="B329" s="1524"/>
      <c r="C329" s="1524"/>
      <c r="D329" s="1524"/>
      <c r="E329" s="1524"/>
      <c r="F329" s="1524"/>
      <c r="G329" s="1524"/>
      <c r="H329" s="1524"/>
      <c r="I329" s="1524"/>
      <c r="J329" s="1524"/>
      <c r="K329" s="1524"/>
      <c r="L329" s="1542"/>
      <c r="M329" s="1543"/>
      <c r="N329" s="1544"/>
      <c r="O329" s="1524"/>
      <c r="P329" s="1524"/>
    </row>
    <row r="330" spans="2:16" s="1497" customFormat="1" ht="17.25" customHeight="1">
      <c r="B330" s="1545" t="s">
        <v>21</v>
      </c>
      <c r="C330" s="1546"/>
      <c r="D330" s="1500" t="s">
        <v>422</v>
      </c>
      <c r="E330" s="1501"/>
      <c r="F330" s="1502" t="s">
        <v>31</v>
      </c>
      <c r="G330" s="1503"/>
      <c r="H330" s="1503"/>
      <c r="I330" s="1503"/>
      <c r="J330" s="1503"/>
      <c r="K330" s="1503"/>
      <c r="L330" s="1504"/>
      <c r="M330" s="1547" t="s">
        <v>23</v>
      </c>
      <c r="N330" s="1548"/>
      <c r="O330" s="1549">
        <v>6</v>
      </c>
      <c r="P330" s="1550"/>
    </row>
    <row r="331" spans="2:16" s="1497" customFormat="1" ht="17.25" customHeight="1">
      <c r="B331" s="1508" t="s">
        <v>24</v>
      </c>
      <c r="C331" s="1509"/>
      <c r="D331" s="1510" t="s">
        <v>277</v>
      </c>
      <c r="E331" s="1511"/>
      <c r="F331" s="1512" t="s">
        <v>32</v>
      </c>
      <c r="G331" s="1513"/>
      <c r="H331" s="1513"/>
      <c r="I331" s="1513"/>
      <c r="J331" s="1513"/>
      <c r="K331" s="1513"/>
      <c r="L331" s="1514"/>
      <c r="M331" s="1515" t="s">
        <v>26</v>
      </c>
      <c r="N331" s="1516"/>
      <c r="O331" s="1517" t="s">
        <v>1701</v>
      </c>
      <c r="P331" s="1518"/>
    </row>
    <row r="332" spans="2:16" s="1497" customFormat="1" ht="18" customHeight="1" thickBot="1">
      <c r="B332" s="1519" t="s">
        <v>27</v>
      </c>
      <c r="C332" s="1520"/>
      <c r="D332" s="1521" t="s">
        <v>2281</v>
      </c>
      <c r="E332" s="1522"/>
      <c r="F332" s="1523"/>
      <c r="G332" s="1524"/>
      <c r="H332" s="1524"/>
      <c r="I332" s="1524"/>
      <c r="J332" s="1524"/>
      <c r="K332" s="1524"/>
      <c r="L332" s="1525"/>
      <c r="M332" s="1523"/>
      <c r="N332" s="1525"/>
      <c r="O332" s="1523"/>
      <c r="P332" s="1524"/>
    </row>
    <row r="333" spans="2:16" s="1497" customFormat="1" ht="5.25" customHeight="1" thickBot="1"/>
    <row r="334" spans="2:16" s="1497" customFormat="1" ht="17.25" customHeight="1">
      <c r="B334" s="1526" t="s">
        <v>29</v>
      </c>
      <c r="C334" s="1551" t="s">
        <v>438</v>
      </c>
      <c r="D334" s="1503"/>
      <c r="E334" s="1526" t="s">
        <v>33</v>
      </c>
      <c r="F334" s="1503"/>
      <c r="G334" s="1503"/>
      <c r="H334" s="1503"/>
      <c r="I334" s="1503"/>
      <c r="J334" s="1503"/>
      <c r="K334" s="1526" t="s">
        <v>34</v>
      </c>
      <c r="L334" s="1503"/>
      <c r="M334" s="1503"/>
      <c r="N334" s="1503"/>
      <c r="O334" s="1503"/>
      <c r="P334" s="1503"/>
    </row>
    <row r="335" spans="2:16" s="1497" customFormat="1" ht="30.6" customHeight="1" thickBot="1">
      <c r="B335" s="1524"/>
      <c r="C335" s="1524"/>
      <c r="D335" s="1524"/>
      <c r="E335" s="1552" t="s">
        <v>35</v>
      </c>
      <c r="F335" s="1552" t="s">
        <v>36</v>
      </c>
      <c r="G335" s="1553" t="s">
        <v>37</v>
      </c>
      <c r="H335" s="1524"/>
      <c r="I335" s="1524"/>
      <c r="J335" s="1524"/>
      <c r="K335" s="1554" t="s">
        <v>439</v>
      </c>
      <c r="L335" s="1555"/>
      <c r="M335" s="1553" t="s">
        <v>38</v>
      </c>
      <c r="N335" s="1524"/>
      <c r="O335" s="1524"/>
      <c r="P335" s="1524"/>
    </row>
    <row r="336" spans="2:16" s="1497" customFormat="1" ht="17.25" customHeight="1">
      <c r="B336" s="1556">
        <v>2</v>
      </c>
      <c r="C336" s="1557" t="s">
        <v>304</v>
      </c>
      <c r="D336" s="1558"/>
      <c r="E336" s="1559" t="s">
        <v>458</v>
      </c>
      <c r="F336" s="1560" t="s">
        <v>459</v>
      </c>
      <c r="G336" s="1561" t="s">
        <v>2282</v>
      </c>
      <c r="H336" s="1558"/>
      <c r="I336" s="1558"/>
      <c r="J336" s="1558"/>
      <c r="K336" s="1557" t="s">
        <v>441</v>
      </c>
      <c r="L336" s="1558"/>
      <c r="M336" s="1557" t="s">
        <v>462</v>
      </c>
      <c r="N336" s="1558"/>
      <c r="O336" s="1558"/>
      <c r="P336" s="1562"/>
    </row>
    <row r="337" spans="2:16" s="1497" customFormat="1" ht="17.25" customHeight="1">
      <c r="B337" s="1563"/>
      <c r="C337" s="1564"/>
      <c r="D337" s="1570"/>
      <c r="E337" s="1565"/>
      <c r="F337" s="1566"/>
      <c r="G337" s="1575"/>
      <c r="H337" s="1570"/>
      <c r="I337" s="1570"/>
      <c r="J337" s="1570"/>
      <c r="K337" s="1564"/>
      <c r="L337" s="1570"/>
      <c r="M337" s="1564"/>
      <c r="N337" s="1570"/>
      <c r="O337" s="1570"/>
      <c r="P337" s="1571"/>
    </row>
    <row r="338" spans="2:16" s="1497" customFormat="1" ht="17.25" customHeight="1">
      <c r="B338" s="1563"/>
      <c r="C338" s="1564"/>
      <c r="D338" s="1570"/>
      <c r="E338" s="1565"/>
      <c r="F338" s="1566"/>
      <c r="G338" s="1575"/>
      <c r="H338" s="1570"/>
      <c r="I338" s="1570"/>
      <c r="J338" s="1570"/>
      <c r="K338" s="1564"/>
      <c r="L338" s="1570"/>
      <c r="M338" s="1564"/>
      <c r="N338" s="1570"/>
      <c r="O338" s="1570"/>
      <c r="P338" s="1571"/>
    </row>
    <row r="339" spans="2:16" s="1497" customFormat="1" ht="17.25" customHeight="1">
      <c r="B339" s="1563"/>
      <c r="C339" s="1564"/>
      <c r="D339" s="1570"/>
      <c r="E339" s="1565"/>
      <c r="F339" s="1566"/>
      <c r="G339" s="1575"/>
      <c r="H339" s="1570"/>
      <c r="I339" s="1570"/>
      <c r="J339" s="1570"/>
      <c r="K339" s="1564"/>
      <c r="L339" s="1570"/>
      <c r="M339" s="1564"/>
      <c r="N339" s="1570"/>
      <c r="O339" s="1570"/>
      <c r="P339" s="1571"/>
    </row>
    <row r="340" spans="2:16" s="1497" customFormat="1" ht="17.25" customHeight="1">
      <c r="B340" s="1563"/>
      <c r="C340" s="1564"/>
      <c r="D340" s="1570"/>
      <c r="E340" s="1565"/>
      <c r="F340" s="1566"/>
      <c r="G340" s="1575"/>
      <c r="H340" s="1570"/>
      <c r="I340" s="1570"/>
      <c r="J340" s="1570"/>
      <c r="K340" s="1564"/>
      <c r="L340" s="1570"/>
      <c r="M340" s="1564"/>
      <c r="N340" s="1570"/>
      <c r="O340" s="1570"/>
      <c r="P340" s="1571"/>
    </row>
    <row r="341" spans="2:16" s="1497" customFormat="1" ht="17.25" customHeight="1">
      <c r="B341" s="1563"/>
      <c r="C341" s="1564"/>
      <c r="D341" s="1570"/>
      <c r="E341" s="1565"/>
      <c r="F341" s="1566"/>
      <c r="G341" s="1575"/>
      <c r="H341" s="1570"/>
      <c r="I341" s="1570"/>
      <c r="J341" s="1570"/>
      <c r="K341" s="1564"/>
      <c r="L341" s="1570"/>
      <c r="M341" s="1564"/>
      <c r="N341" s="1570"/>
      <c r="O341" s="1570"/>
      <c r="P341" s="1571"/>
    </row>
    <row r="342" spans="2:16" s="1497" customFormat="1" ht="17.25" customHeight="1">
      <c r="B342" s="1563"/>
      <c r="C342" s="1564"/>
      <c r="D342" s="1570"/>
      <c r="E342" s="1565"/>
      <c r="F342" s="1566"/>
      <c r="G342" s="1575"/>
      <c r="H342" s="1570"/>
      <c r="I342" s="1570"/>
      <c r="J342" s="1570"/>
      <c r="K342" s="1564"/>
      <c r="L342" s="1570"/>
      <c r="M342" s="1564"/>
      <c r="N342" s="1570"/>
      <c r="O342" s="1570"/>
      <c r="P342" s="1571"/>
    </row>
    <row r="343" spans="2:16" s="1497" customFormat="1" ht="17.25" customHeight="1">
      <c r="B343" s="1563"/>
      <c r="C343" s="1564"/>
      <c r="D343" s="1564"/>
      <c r="E343" s="1565"/>
      <c r="F343" s="1566"/>
      <c r="G343" s="1575"/>
      <c r="H343" s="1575"/>
      <c r="I343" s="1575"/>
      <c r="J343" s="1575"/>
      <c r="K343" s="1564"/>
      <c r="L343" s="1564"/>
      <c r="M343" s="1564"/>
      <c r="N343" s="1564"/>
      <c r="O343" s="1564"/>
      <c r="P343" s="1577"/>
    </row>
    <row r="344" spans="2:16" s="1497" customFormat="1" ht="17.25" customHeight="1">
      <c r="B344" s="1563"/>
      <c r="C344" s="1564"/>
      <c r="D344" s="1564"/>
      <c r="E344" s="1565"/>
      <c r="F344" s="1566"/>
      <c r="G344" s="1575"/>
      <c r="H344" s="1575"/>
      <c r="I344" s="1575"/>
      <c r="J344" s="1575"/>
      <c r="K344" s="1575"/>
      <c r="L344" s="1575"/>
      <c r="M344" s="1564"/>
      <c r="N344" s="1564"/>
      <c r="O344" s="1564"/>
      <c r="P344" s="1577"/>
    </row>
    <row r="345" spans="2:16" s="1497" customFormat="1" ht="17.25" customHeight="1">
      <c r="B345" s="1563"/>
      <c r="C345" s="1564"/>
      <c r="D345" s="1564"/>
      <c r="E345" s="1565"/>
      <c r="F345" s="1566"/>
      <c r="G345" s="1575"/>
      <c r="H345" s="1575"/>
      <c r="I345" s="1575"/>
      <c r="J345" s="1575"/>
      <c r="K345" s="1564"/>
      <c r="L345" s="1564"/>
      <c r="M345" s="1564"/>
      <c r="N345" s="1564"/>
      <c r="O345" s="1564"/>
      <c r="P345" s="1577"/>
    </row>
    <row r="346" spans="2:16" s="1497" customFormat="1" ht="17.25" customHeight="1">
      <c r="B346" s="1563"/>
      <c r="C346" s="1564"/>
      <c r="D346" s="1564"/>
      <c r="E346" s="1565"/>
      <c r="F346" s="1566"/>
      <c r="G346" s="1575"/>
      <c r="H346" s="1575"/>
      <c r="I346" s="1575"/>
      <c r="J346" s="1575"/>
      <c r="K346" s="1564"/>
      <c r="L346" s="1564"/>
      <c r="M346" s="1564"/>
      <c r="N346" s="1564"/>
      <c r="O346" s="1564"/>
      <c r="P346" s="1577"/>
    </row>
    <row r="347" spans="2:16" s="1497" customFormat="1" ht="17.25" customHeight="1">
      <c r="B347" s="1563"/>
      <c r="C347" s="1564"/>
      <c r="D347" s="1564"/>
      <c r="E347" s="1565"/>
      <c r="F347" s="1566"/>
      <c r="G347" s="1575"/>
      <c r="H347" s="1575"/>
      <c r="I347" s="1575"/>
      <c r="J347" s="1575"/>
      <c r="K347" s="1575"/>
      <c r="L347" s="1575"/>
      <c r="M347" s="1564"/>
      <c r="N347" s="1564"/>
      <c r="O347" s="1564"/>
      <c r="P347" s="1577"/>
    </row>
    <row r="348" spans="2:16" s="1497" customFormat="1" ht="17.25" customHeight="1">
      <c r="B348" s="1563"/>
      <c r="C348" s="1564"/>
      <c r="D348" s="1564"/>
      <c r="E348" s="1565"/>
      <c r="F348" s="1566"/>
      <c r="G348" s="1575"/>
      <c r="H348" s="1575"/>
      <c r="I348" s="1575"/>
      <c r="J348" s="1575"/>
      <c r="K348" s="1575"/>
      <c r="L348" s="1575"/>
      <c r="M348" s="1564"/>
      <c r="N348" s="1564"/>
      <c r="O348" s="1564"/>
      <c r="P348" s="1577"/>
    </row>
    <row r="349" spans="2:16" s="1497" customFormat="1" ht="17.25" customHeight="1">
      <c r="B349" s="1563"/>
      <c r="C349" s="1564"/>
      <c r="D349" s="1564"/>
      <c r="E349" s="1565"/>
      <c r="F349" s="1566"/>
      <c r="G349" s="1575"/>
      <c r="H349" s="1575"/>
      <c r="I349" s="1575"/>
      <c r="J349" s="1575"/>
      <c r="K349" s="1575"/>
      <c r="L349" s="1575"/>
      <c r="M349" s="1564"/>
      <c r="N349" s="1564"/>
      <c r="O349" s="1564"/>
      <c r="P349" s="1577"/>
    </row>
    <row r="350" spans="2:16" s="1497" customFormat="1" ht="17.25" customHeight="1">
      <c r="B350" s="1563"/>
      <c r="C350" s="1564"/>
      <c r="D350" s="1564"/>
      <c r="E350" s="1565"/>
      <c r="F350" s="1566"/>
      <c r="G350" s="1575"/>
      <c r="H350" s="1575"/>
      <c r="I350" s="1575"/>
      <c r="J350" s="1575"/>
      <c r="K350" s="1575"/>
      <c r="L350" s="1575"/>
      <c r="M350" s="1564"/>
      <c r="N350" s="1564"/>
      <c r="O350" s="1564"/>
      <c r="P350" s="1577"/>
    </row>
    <row r="351" spans="2:16" s="1497" customFormat="1" ht="17.25" customHeight="1">
      <c r="B351" s="1563"/>
      <c r="C351" s="1564"/>
      <c r="D351" s="1564"/>
      <c r="E351" s="1565"/>
      <c r="F351" s="1566"/>
      <c r="G351" s="1575"/>
      <c r="H351" s="1575"/>
      <c r="I351" s="1575"/>
      <c r="J351" s="1575"/>
      <c r="K351" s="1575"/>
      <c r="L351" s="1575"/>
      <c r="M351" s="1564"/>
      <c r="N351" s="1564"/>
      <c r="O351" s="1564"/>
      <c r="P351" s="1577"/>
    </row>
    <row r="352" spans="2:16" s="1497" customFormat="1" ht="17.25" customHeight="1">
      <c r="B352" s="1563"/>
      <c r="C352" s="1564"/>
      <c r="D352" s="1564"/>
      <c r="E352" s="1565"/>
      <c r="F352" s="1566"/>
      <c r="G352" s="1575"/>
      <c r="H352" s="1575"/>
      <c r="I352" s="1575"/>
      <c r="J352" s="1575"/>
      <c r="K352" s="1575"/>
      <c r="L352" s="1575"/>
      <c r="M352" s="1564"/>
      <c r="N352" s="1564"/>
      <c r="O352" s="1564"/>
      <c r="P352" s="1577"/>
    </row>
    <row r="353" spans="2:16" s="1497" customFormat="1" ht="17.25" customHeight="1">
      <c r="B353" s="1563"/>
      <c r="C353" s="1564"/>
      <c r="D353" s="1564"/>
      <c r="E353" s="1565"/>
      <c r="F353" s="1566"/>
      <c r="G353" s="1575"/>
      <c r="H353" s="1575"/>
      <c r="I353" s="1575"/>
      <c r="J353" s="1575"/>
      <c r="K353" s="1575"/>
      <c r="L353" s="1575"/>
      <c r="M353" s="1564"/>
      <c r="N353" s="1564"/>
      <c r="O353" s="1564"/>
      <c r="P353" s="1577"/>
    </row>
    <row r="354" spans="2:16" s="1497" customFormat="1" ht="17.25" customHeight="1">
      <c r="B354" s="1563"/>
      <c r="C354" s="1564"/>
      <c r="D354" s="1570"/>
      <c r="E354" s="1565"/>
      <c r="F354" s="1566"/>
      <c r="G354" s="1575"/>
      <c r="H354" s="1570"/>
      <c r="I354" s="1570"/>
      <c r="J354" s="1570"/>
      <c r="K354" s="1575"/>
      <c r="L354" s="1570"/>
      <c r="M354" s="1564"/>
      <c r="N354" s="1570"/>
      <c r="O354" s="1570"/>
      <c r="P354" s="1571"/>
    </row>
    <row r="355" spans="2:16" s="1497" customFormat="1" ht="17.25" customHeight="1">
      <c r="B355" s="1578"/>
      <c r="C355" s="1564"/>
      <c r="D355" s="1570"/>
      <c r="E355" s="1565"/>
      <c r="F355" s="1566"/>
      <c r="G355" s="1564"/>
      <c r="H355" s="1570"/>
      <c r="I355" s="1570"/>
      <c r="J355" s="1570"/>
      <c r="K355" s="1564"/>
      <c r="L355" s="1570"/>
      <c r="M355" s="1564"/>
      <c r="N355" s="1570"/>
      <c r="O355" s="1570"/>
      <c r="P355" s="1571"/>
    </row>
    <row r="356" spans="2:16" s="1497" customFormat="1" ht="17.25" customHeight="1">
      <c r="B356" s="1578"/>
      <c r="C356" s="1564"/>
      <c r="D356" s="1570"/>
      <c r="E356" s="1565"/>
      <c r="F356" s="1566"/>
      <c r="G356" s="1564"/>
      <c r="H356" s="1570"/>
      <c r="I356" s="1570"/>
      <c r="J356" s="1570"/>
      <c r="K356" s="1564"/>
      <c r="L356" s="1570"/>
      <c r="M356" s="1564"/>
      <c r="N356" s="1570"/>
      <c r="O356" s="1570"/>
      <c r="P356" s="1571"/>
    </row>
    <row r="357" spans="2:16" s="1497" customFormat="1" ht="17.25" customHeight="1">
      <c r="B357" s="1578"/>
      <c r="C357" s="1564"/>
      <c r="D357" s="1570"/>
      <c r="E357" s="1565"/>
      <c r="F357" s="1566"/>
      <c r="G357" s="1564"/>
      <c r="H357" s="1570"/>
      <c r="I357" s="1570"/>
      <c r="J357" s="1570"/>
      <c r="K357" s="1564"/>
      <c r="L357" s="1570"/>
      <c r="M357" s="1564"/>
      <c r="N357" s="1570"/>
      <c r="O357" s="1570"/>
      <c r="P357" s="1571"/>
    </row>
    <row r="358" spans="2:16" s="1497" customFormat="1" ht="17.25" customHeight="1">
      <c r="B358" s="1578"/>
      <c r="C358" s="1564"/>
      <c r="D358" s="1570"/>
      <c r="E358" s="1565"/>
      <c r="F358" s="1566"/>
      <c r="G358" s="1564"/>
      <c r="H358" s="1570"/>
      <c r="I358" s="1570"/>
      <c r="J358" s="1570"/>
      <c r="K358" s="1564"/>
      <c r="L358" s="1570"/>
      <c r="M358" s="1564"/>
      <c r="N358" s="1570"/>
      <c r="O358" s="1570"/>
      <c r="P358" s="1571"/>
    </row>
    <row r="359" spans="2:16" s="1497" customFormat="1" ht="17.25" customHeight="1">
      <c r="B359" s="1578"/>
      <c r="C359" s="1564"/>
      <c r="D359" s="1570"/>
      <c r="E359" s="1565"/>
      <c r="F359" s="1566"/>
      <c r="G359" s="1564"/>
      <c r="H359" s="1570"/>
      <c r="I359" s="1570"/>
      <c r="J359" s="1570"/>
      <c r="K359" s="1564"/>
      <c r="L359" s="1570"/>
      <c r="M359" s="1564"/>
      <c r="N359" s="1570"/>
      <c r="O359" s="1570"/>
      <c r="P359" s="1571"/>
    </row>
    <row r="360" spans="2:16" s="1497" customFormat="1" ht="18" customHeight="1" thickBot="1">
      <c r="B360" s="1579"/>
      <c r="C360" s="1580"/>
      <c r="D360" s="1581"/>
      <c r="E360" s="1582"/>
      <c r="F360" s="1583"/>
      <c r="G360" s="1580"/>
      <c r="H360" s="1581"/>
      <c r="I360" s="1581"/>
      <c r="J360" s="1581"/>
      <c r="K360" s="1580"/>
      <c r="L360" s="1581"/>
      <c r="M360" s="1580"/>
      <c r="N360" s="1581"/>
      <c r="O360" s="1581"/>
      <c r="P360" s="1584"/>
    </row>
    <row r="361" spans="2:16" s="1497" customFormat="1" ht="17.25" customHeight="1">
      <c r="B361" s="1498" t="s">
        <v>21</v>
      </c>
      <c r="C361" s="1604"/>
      <c r="D361" s="1500" t="s">
        <v>422</v>
      </c>
      <c r="E361" s="1501"/>
      <c r="F361" s="1502" t="s">
        <v>423</v>
      </c>
      <c r="G361" s="1526"/>
      <c r="H361" s="1526"/>
      <c r="I361" s="1526"/>
      <c r="J361" s="1526"/>
      <c r="K361" s="1526"/>
      <c r="L361" s="1605"/>
      <c r="M361" s="1505" t="s">
        <v>23</v>
      </c>
      <c r="N361" s="1606"/>
      <c r="O361" s="1506">
        <v>7</v>
      </c>
      <c r="P361" s="1607"/>
    </row>
    <row r="362" spans="2:16" s="1497" customFormat="1" ht="17.649999999999999" customHeight="1">
      <c r="B362" s="1508" t="s">
        <v>24</v>
      </c>
      <c r="C362" s="1608"/>
      <c r="D362" s="1510" t="s">
        <v>277</v>
      </c>
      <c r="E362" s="1511"/>
      <c r="F362" s="1512" t="s">
        <v>25</v>
      </c>
      <c r="G362" s="1609"/>
      <c r="H362" s="1609"/>
      <c r="I362" s="1609"/>
      <c r="J362" s="1609"/>
      <c r="K362" s="1609"/>
      <c r="L362" s="1610"/>
      <c r="M362" s="1515" t="s">
        <v>26</v>
      </c>
      <c r="N362" s="1611"/>
      <c r="O362" s="1517" t="s">
        <v>1713</v>
      </c>
      <c r="P362" s="1518"/>
    </row>
    <row r="363" spans="2:16" s="1497" customFormat="1" ht="17.649999999999999" customHeight="1" thickBot="1">
      <c r="B363" s="1519" t="s">
        <v>27</v>
      </c>
      <c r="C363" s="1612"/>
      <c r="D363" s="1521" t="s">
        <v>2283</v>
      </c>
      <c r="E363" s="1522"/>
      <c r="F363" s="1613"/>
      <c r="G363" s="1614"/>
      <c r="H363" s="1614"/>
      <c r="I363" s="1614"/>
      <c r="J363" s="1614"/>
      <c r="K363" s="1614"/>
      <c r="L363" s="1615"/>
      <c r="M363" s="1616"/>
      <c r="N363" s="1617"/>
      <c r="O363" s="1523"/>
      <c r="P363" s="1524"/>
    </row>
    <row r="364" spans="2:16" s="1497" customFormat="1" ht="5.25" customHeight="1" thickBot="1"/>
    <row r="365" spans="2:16" s="1497" customFormat="1" ht="17.25" customHeight="1">
      <c r="B365" s="1526"/>
      <c r="C365" s="1503"/>
      <c r="D365" s="1503"/>
      <c r="E365" s="1503"/>
      <c r="F365" s="1503"/>
      <c r="G365" s="1503"/>
      <c r="H365" s="1503"/>
      <c r="I365" s="1503"/>
      <c r="J365" s="1503"/>
      <c r="K365" s="1503"/>
      <c r="L365" s="1527"/>
      <c r="M365" s="1528" t="s">
        <v>28</v>
      </c>
      <c r="N365" s="1618"/>
      <c r="O365" s="1618"/>
      <c r="P365" s="1619"/>
    </row>
    <row r="366" spans="2:16" s="1497" customFormat="1" ht="17.25" customHeight="1">
      <c r="B366" s="1513"/>
      <c r="C366" s="1513"/>
      <c r="D366" s="1513"/>
      <c r="E366" s="1513"/>
      <c r="F366" s="1513"/>
      <c r="G366" s="1513"/>
      <c r="H366" s="1513"/>
      <c r="I366" s="1513"/>
      <c r="J366" s="1513"/>
      <c r="K366" s="1513"/>
      <c r="L366" s="1531"/>
      <c r="M366" s="1532" t="s">
        <v>29</v>
      </c>
      <c r="N366" s="1533" t="s">
        <v>30</v>
      </c>
      <c r="O366" s="1534"/>
      <c r="P366" s="1535"/>
    </row>
    <row r="367" spans="2:16" s="1497" customFormat="1" ht="17.25" customHeight="1">
      <c r="B367" s="1513"/>
      <c r="C367" s="1513"/>
      <c r="D367" s="1513"/>
      <c r="E367" s="1513"/>
      <c r="F367" s="1513"/>
      <c r="G367" s="1513"/>
      <c r="H367" s="1513"/>
      <c r="I367" s="1513"/>
      <c r="J367" s="1513"/>
      <c r="K367" s="1513"/>
      <c r="L367" s="1531"/>
      <c r="M367" s="1536">
        <v>1</v>
      </c>
      <c r="N367" s="1537" t="s">
        <v>460</v>
      </c>
      <c r="O367" s="1538"/>
      <c r="P367" s="1538"/>
    </row>
    <row r="368" spans="2:16" s="1497" customFormat="1" ht="17.25" customHeight="1">
      <c r="B368" s="1513"/>
      <c r="C368" s="1513"/>
      <c r="D368" s="1513"/>
      <c r="E368" s="1513"/>
      <c r="F368" s="1513"/>
      <c r="G368" s="1513"/>
      <c r="H368" s="1513"/>
      <c r="I368" s="1513"/>
      <c r="J368" s="1513"/>
      <c r="K368" s="1513"/>
      <c r="L368" s="1531"/>
      <c r="M368" s="1536">
        <v>2</v>
      </c>
      <c r="N368" s="1539" t="s">
        <v>461</v>
      </c>
      <c r="O368" s="1513"/>
      <c r="P368" s="1513"/>
    </row>
    <row r="369" spans="2:16" s="1497" customFormat="1" ht="17.25" customHeight="1">
      <c r="B369" s="1513"/>
      <c r="C369" s="1513"/>
      <c r="D369" s="1513"/>
      <c r="E369" s="1513"/>
      <c r="F369" s="1513"/>
      <c r="G369" s="1513"/>
      <c r="H369" s="1513"/>
      <c r="I369" s="1513"/>
      <c r="J369" s="1513"/>
      <c r="K369" s="1513"/>
      <c r="L369" s="1531"/>
      <c r="M369" s="1536">
        <v>3</v>
      </c>
      <c r="N369" s="1539" t="s">
        <v>462</v>
      </c>
      <c r="O369" s="1513"/>
      <c r="P369" s="1513"/>
    </row>
    <row r="370" spans="2:16" s="1497" customFormat="1" ht="17.25" customHeight="1">
      <c r="B370" s="1513"/>
      <c r="C370" s="1513"/>
      <c r="D370" s="1513"/>
      <c r="E370" s="1513"/>
      <c r="F370" s="1513"/>
      <c r="G370" s="1513"/>
      <c r="H370" s="1513"/>
      <c r="I370" s="1513"/>
      <c r="J370" s="1513"/>
      <c r="K370" s="1513"/>
      <c r="L370" s="1531"/>
      <c r="M370" s="1536">
        <v>4</v>
      </c>
      <c r="N370" s="1539" t="s">
        <v>453</v>
      </c>
      <c r="O370" s="1513"/>
      <c r="P370" s="1513"/>
    </row>
    <row r="371" spans="2:16" s="1497" customFormat="1" ht="17.25" customHeight="1">
      <c r="B371" s="1513"/>
      <c r="C371" s="1513"/>
      <c r="D371" s="1513"/>
      <c r="E371" s="1513"/>
      <c r="F371" s="1513"/>
      <c r="G371" s="1513"/>
      <c r="H371" s="1513"/>
      <c r="I371" s="1513"/>
      <c r="J371" s="1513"/>
      <c r="K371" s="1513"/>
      <c r="L371" s="1531"/>
      <c r="M371" s="1536">
        <v>5</v>
      </c>
      <c r="N371" s="1539" t="s">
        <v>463</v>
      </c>
      <c r="O371" s="1513"/>
      <c r="P371" s="1513"/>
    </row>
    <row r="372" spans="2:16" s="1497" customFormat="1" ht="17.25" customHeight="1">
      <c r="B372" s="1513"/>
      <c r="C372" s="1513"/>
      <c r="D372" s="1513"/>
      <c r="E372" s="1513"/>
      <c r="F372" s="1513"/>
      <c r="G372" s="1513"/>
      <c r="H372" s="1513"/>
      <c r="I372" s="1513"/>
      <c r="J372" s="1513"/>
      <c r="K372" s="1513"/>
      <c r="L372" s="1531"/>
      <c r="M372" s="1536"/>
      <c r="N372" s="1539"/>
      <c r="O372" s="1513"/>
      <c r="P372" s="1513"/>
    </row>
    <row r="373" spans="2:16" s="1497" customFormat="1" ht="17.25" customHeight="1">
      <c r="B373" s="1513"/>
      <c r="C373" s="1513"/>
      <c r="D373" s="1513"/>
      <c r="E373" s="1513"/>
      <c r="F373" s="1513"/>
      <c r="G373" s="1513"/>
      <c r="H373" s="1513"/>
      <c r="I373" s="1513"/>
      <c r="J373" s="1513"/>
      <c r="K373" s="1513"/>
      <c r="L373" s="1531"/>
      <c r="M373" s="1536"/>
      <c r="N373" s="1539"/>
      <c r="O373" s="1513"/>
      <c r="P373" s="1513"/>
    </row>
    <row r="374" spans="2:16" s="1497" customFormat="1" ht="17.25" customHeight="1">
      <c r="B374" s="1513"/>
      <c r="C374" s="1513"/>
      <c r="D374" s="1513"/>
      <c r="E374" s="1513"/>
      <c r="F374" s="1513"/>
      <c r="G374" s="1513"/>
      <c r="H374" s="1513"/>
      <c r="I374" s="1513"/>
      <c r="J374" s="1513"/>
      <c r="K374" s="1513"/>
      <c r="L374" s="1531"/>
      <c r="M374" s="1536"/>
      <c r="N374" s="1539"/>
      <c r="O374" s="1513"/>
      <c r="P374" s="1513"/>
    </row>
    <row r="375" spans="2:16" s="1497" customFormat="1" ht="17.25" customHeight="1">
      <c r="B375" s="1513"/>
      <c r="C375" s="1513"/>
      <c r="D375" s="1513"/>
      <c r="E375" s="1513"/>
      <c r="F375" s="1513"/>
      <c r="G375" s="1513"/>
      <c r="H375" s="1513"/>
      <c r="I375" s="1513"/>
      <c r="J375" s="1513"/>
      <c r="K375" s="1513"/>
      <c r="L375" s="1531"/>
      <c r="M375" s="1536"/>
      <c r="N375" s="1539"/>
      <c r="O375" s="1513"/>
      <c r="P375" s="1513"/>
    </row>
    <row r="376" spans="2:16" s="1497" customFormat="1" ht="17.25" customHeight="1">
      <c r="B376" s="1513"/>
      <c r="C376" s="1513"/>
      <c r="D376" s="1513"/>
      <c r="E376" s="1513"/>
      <c r="F376" s="1513"/>
      <c r="G376" s="1513"/>
      <c r="H376" s="1513"/>
      <c r="I376" s="1513"/>
      <c r="J376" s="1513"/>
      <c r="K376" s="1513"/>
      <c r="L376" s="1531"/>
      <c r="M376" s="1536"/>
      <c r="N376" s="1539"/>
      <c r="O376" s="1513"/>
      <c r="P376" s="1513"/>
    </row>
    <row r="377" spans="2:16" s="1497" customFormat="1" ht="17.25" customHeight="1">
      <c r="B377" s="1513"/>
      <c r="C377" s="1513"/>
      <c r="D377" s="1513"/>
      <c r="E377" s="1513"/>
      <c r="F377" s="1513"/>
      <c r="G377" s="1513"/>
      <c r="H377" s="1513"/>
      <c r="I377" s="1513"/>
      <c r="J377" s="1513"/>
      <c r="K377" s="1513"/>
      <c r="L377" s="1531"/>
      <c r="M377" s="1536"/>
      <c r="N377" s="1539"/>
      <c r="O377" s="1513"/>
      <c r="P377" s="1513"/>
    </row>
    <row r="378" spans="2:16" s="1497" customFormat="1" ht="17.25" customHeight="1">
      <c r="B378" s="1513"/>
      <c r="C378" s="1513"/>
      <c r="D378" s="1513"/>
      <c r="E378" s="1513"/>
      <c r="F378" s="1513"/>
      <c r="G378" s="1513"/>
      <c r="H378" s="1513"/>
      <c r="I378" s="1513"/>
      <c r="J378" s="1513"/>
      <c r="K378" s="1513"/>
      <c r="L378" s="1531"/>
      <c r="M378" s="1536"/>
      <c r="N378" s="1539"/>
      <c r="O378" s="1513"/>
      <c r="P378" s="1513"/>
    </row>
    <row r="379" spans="2:16" s="1497" customFormat="1" ht="17.25" customHeight="1">
      <c r="B379" s="1513"/>
      <c r="C379" s="1513"/>
      <c r="D379" s="1513"/>
      <c r="E379" s="1513"/>
      <c r="F379" s="1513"/>
      <c r="G379" s="1513"/>
      <c r="H379" s="1513"/>
      <c r="I379" s="1513"/>
      <c r="J379" s="1513"/>
      <c r="K379" s="1513"/>
      <c r="L379" s="1531"/>
      <c r="M379" s="1536"/>
      <c r="N379" s="1539"/>
      <c r="O379" s="1513"/>
      <c r="P379" s="1513"/>
    </row>
    <row r="380" spans="2:16" s="1497" customFormat="1" ht="17.25" customHeight="1">
      <c r="B380" s="1513"/>
      <c r="C380" s="1513"/>
      <c r="D380" s="1513"/>
      <c r="E380" s="1513"/>
      <c r="F380" s="1513"/>
      <c r="G380" s="1513"/>
      <c r="H380" s="1513"/>
      <c r="I380" s="1513"/>
      <c r="J380" s="1513"/>
      <c r="K380" s="1513"/>
      <c r="L380" s="1531"/>
      <c r="M380" s="1536"/>
      <c r="N380" s="1539"/>
      <c r="O380" s="1513"/>
      <c r="P380" s="1513"/>
    </row>
    <row r="381" spans="2:16" s="1497" customFormat="1" ht="17.25" customHeight="1">
      <c r="B381" s="1513"/>
      <c r="C381" s="1513"/>
      <c r="D381" s="1513"/>
      <c r="E381" s="1513"/>
      <c r="F381" s="1513"/>
      <c r="G381" s="1513"/>
      <c r="H381" s="1513"/>
      <c r="I381" s="1513"/>
      <c r="J381" s="1513"/>
      <c r="K381" s="1513"/>
      <c r="L381" s="1531"/>
      <c r="M381" s="1536"/>
      <c r="N381" s="1539"/>
      <c r="O381" s="1513"/>
      <c r="P381" s="1513"/>
    </row>
    <row r="382" spans="2:16" s="1497" customFormat="1" ht="17.25" customHeight="1">
      <c r="B382" s="1513"/>
      <c r="C382" s="1513"/>
      <c r="D382" s="1513"/>
      <c r="E382" s="1513"/>
      <c r="F382" s="1513"/>
      <c r="G382" s="1513"/>
      <c r="H382" s="1513"/>
      <c r="I382" s="1513"/>
      <c r="J382" s="1513"/>
      <c r="K382" s="1513"/>
      <c r="L382" s="1531"/>
      <c r="M382" s="1536"/>
      <c r="N382" s="1539"/>
      <c r="O382" s="1513"/>
      <c r="P382" s="1513"/>
    </row>
    <row r="383" spans="2:16" s="1497" customFormat="1" ht="17.25" customHeight="1">
      <c r="B383" s="1513"/>
      <c r="C383" s="1513"/>
      <c r="D383" s="1513"/>
      <c r="E383" s="1513"/>
      <c r="F383" s="1513"/>
      <c r="G383" s="1513"/>
      <c r="H383" s="1513"/>
      <c r="I383" s="1513"/>
      <c r="J383" s="1513"/>
      <c r="K383" s="1513"/>
      <c r="L383" s="1531"/>
      <c r="M383" s="1536"/>
      <c r="N383" s="1539"/>
      <c r="O383" s="1513"/>
      <c r="P383" s="1513"/>
    </row>
    <row r="384" spans="2:16" s="1497" customFormat="1" ht="17.25" customHeight="1">
      <c r="B384" s="1513"/>
      <c r="C384" s="1513"/>
      <c r="D384" s="1513"/>
      <c r="E384" s="1513"/>
      <c r="F384" s="1513"/>
      <c r="G384" s="1513"/>
      <c r="H384" s="1513"/>
      <c r="I384" s="1513"/>
      <c r="J384" s="1513"/>
      <c r="K384" s="1513"/>
      <c r="L384" s="1531"/>
      <c r="M384" s="1536"/>
      <c r="N384" s="1539"/>
      <c r="O384" s="1513"/>
      <c r="P384" s="1513"/>
    </row>
    <row r="385" spans="2:16" s="1497" customFormat="1" ht="17.25" customHeight="1">
      <c r="B385" s="1513"/>
      <c r="C385" s="1513"/>
      <c r="D385" s="1513"/>
      <c r="E385" s="1513"/>
      <c r="F385" s="1513"/>
      <c r="G385" s="1513"/>
      <c r="H385" s="1513"/>
      <c r="I385" s="1513"/>
      <c r="J385" s="1513"/>
      <c r="K385" s="1513"/>
      <c r="L385" s="1531"/>
      <c r="M385" s="1536"/>
      <c r="N385" s="1539"/>
      <c r="O385" s="1513"/>
      <c r="P385" s="1513"/>
    </row>
    <row r="386" spans="2:16" s="1497" customFormat="1" ht="17.25" customHeight="1">
      <c r="B386" s="1513"/>
      <c r="C386" s="1513"/>
      <c r="D386" s="1513"/>
      <c r="E386" s="1513"/>
      <c r="F386" s="1513"/>
      <c r="G386" s="1513"/>
      <c r="H386" s="1513"/>
      <c r="I386" s="1513"/>
      <c r="J386" s="1513"/>
      <c r="K386" s="1513"/>
      <c r="L386" s="1531"/>
      <c r="M386" s="1536"/>
      <c r="N386" s="1539"/>
      <c r="O386" s="1513"/>
      <c r="P386" s="1513"/>
    </row>
    <row r="387" spans="2:16" s="1497" customFormat="1" ht="17.25" customHeight="1">
      <c r="B387" s="1513"/>
      <c r="C387" s="1513"/>
      <c r="D387" s="1513"/>
      <c r="E387" s="1513"/>
      <c r="F387" s="1513"/>
      <c r="G387" s="1513"/>
      <c r="H387" s="1513"/>
      <c r="I387" s="1513"/>
      <c r="J387" s="1513"/>
      <c r="K387" s="1513"/>
      <c r="L387" s="1531"/>
      <c r="M387" s="1536"/>
      <c r="N387" s="1539"/>
      <c r="O387" s="1513"/>
      <c r="P387" s="1513"/>
    </row>
    <row r="388" spans="2:16" s="1497" customFormat="1" ht="17.25" customHeight="1">
      <c r="B388" s="1513"/>
      <c r="C388" s="1513"/>
      <c r="D388" s="1513"/>
      <c r="E388" s="1513"/>
      <c r="F388" s="1513"/>
      <c r="G388" s="1513"/>
      <c r="H388" s="1513"/>
      <c r="I388" s="1513"/>
      <c r="J388" s="1513"/>
      <c r="K388" s="1513"/>
      <c r="L388" s="1531"/>
      <c r="M388" s="1536"/>
      <c r="N388" s="1539"/>
      <c r="O388" s="1513"/>
      <c r="P388" s="1513"/>
    </row>
    <row r="389" spans="2:16" s="1497" customFormat="1" ht="18" customHeight="1" thickBot="1">
      <c r="B389" s="1524"/>
      <c r="C389" s="1524"/>
      <c r="D389" s="1524"/>
      <c r="E389" s="1524"/>
      <c r="F389" s="1524"/>
      <c r="G389" s="1524"/>
      <c r="H389" s="1524"/>
      <c r="I389" s="1524"/>
      <c r="J389" s="1524"/>
      <c r="K389" s="1524"/>
      <c r="L389" s="1542"/>
      <c r="M389" s="1543"/>
      <c r="N389" s="1544"/>
      <c r="O389" s="1524"/>
      <c r="P389" s="1524"/>
    </row>
    <row r="390" spans="2:16" s="1497" customFormat="1" ht="17.25" customHeight="1">
      <c r="B390" s="1545" t="s">
        <v>21</v>
      </c>
      <c r="C390" s="1546"/>
      <c r="D390" s="1500" t="s">
        <v>422</v>
      </c>
      <c r="E390" s="1501"/>
      <c r="F390" s="1502" t="s">
        <v>31</v>
      </c>
      <c r="G390" s="1503"/>
      <c r="H390" s="1503"/>
      <c r="I390" s="1503"/>
      <c r="J390" s="1503"/>
      <c r="K390" s="1503"/>
      <c r="L390" s="1504"/>
      <c r="M390" s="1547" t="s">
        <v>23</v>
      </c>
      <c r="N390" s="1548"/>
      <c r="O390" s="1549">
        <v>7</v>
      </c>
      <c r="P390" s="1550"/>
    </row>
    <row r="391" spans="2:16" s="1497" customFormat="1" ht="17.25" customHeight="1">
      <c r="B391" s="1508" t="s">
        <v>24</v>
      </c>
      <c r="C391" s="1509"/>
      <c r="D391" s="1510" t="s">
        <v>277</v>
      </c>
      <c r="E391" s="1511"/>
      <c r="F391" s="1512" t="s">
        <v>32</v>
      </c>
      <c r="G391" s="1513"/>
      <c r="H391" s="1513"/>
      <c r="I391" s="1513"/>
      <c r="J391" s="1513"/>
      <c r="K391" s="1513"/>
      <c r="L391" s="1514"/>
      <c r="M391" s="1515" t="s">
        <v>26</v>
      </c>
      <c r="N391" s="1516"/>
      <c r="O391" s="1517" t="s">
        <v>1713</v>
      </c>
      <c r="P391" s="1518"/>
    </row>
    <row r="392" spans="2:16" s="1497" customFormat="1" ht="18" customHeight="1" thickBot="1">
      <c r="B392" s="1519" t="s">
        <v>27</v>
      </c>
      <c r="C392" s="1520"/>
      <c r="D392" s="1521" t="s">
        <v>2283</v>
      </c>
      <c r="E392" s="1522"/>
      <c r="F392" s="1523"/>
      <c r="G392" s="1524"/>
      <c r="H392" s="1524"/>
      <c r="I392" s="1524"/>
      <c r="J392" s="1524"/>
      <c r="K392" s="1524"/>
      <c r="L392" s="1525"/>
      <c r="M392" s="1523"/>
      <c r="N392" s="1525"/>
      <c r="O392" s="1523"/>
      <c r="P392" s="1524"/>
    </row>
    <row r="393" spans="2:16" s="1497" customFormat="1" ht="5.25" customHeight="1" thickBot="1"/>
    <row r="394" spans="2:16" s="1497" customFormat="1" ht="17.25" customHeight="1">
      <c r="B394" s="1526" t="s">
        <v>29</v>
      </c>
      <c r="C394" s="1551" t="s">
        <v>438</v>
      </c>
      <c r="D394" s="1503"/>
      <c r="E394" s="1526" t="s">
        <v>33</v>
      </c>
      <c r="F394" s="1503"/>
      <c r="G394" s="1503"/>
      <c r="H394" s="1503"/>
      <c r="I394" s="1503"/>
      <c r="J394" s="1503"/>
      <c r="K394" s="1526" t="s">
        <v>34</v>
      </c>
      <c r="L394" s="1503"/>
      <c r="M394" s="1503"/>
      <c r="N394" s="1503"/>
      <c r="O394" s="1503"/>
      <c r="P394" s="1503"/>
    </row>
    <row r="395" spans="2:16" s="1497" customFormat="1" ht="30.6" customHeight="1" thickBot="1">
      <c r="B395" s="1524"/>
      <c r="C395" s="1524"/>
      <c r="D395" s="1524"/>
      <c r="E395" s="1552" t="s">
        <v>35</v>
      </c>
      <c r="F395" s="1552" t="s">
        <v>36</v>
      </c>
      <c r="G395" s="1553" t="s">
        <v>37</v>
      </c>
      <c r="H395" s="1524"/>
      <c r="I395" s="1524"/>
      <c r="J395" s="1524"/>
      <c r="K395" s="1554" t="s">
        <v>439</v>
      </c>
      <c r="L395" s="1555"/>
      <c r="M395" s="1553" t="s">
        <v>38</v>
      </c>
      <c r="N395" s="1524"/>
      <c r="O395" s="1524"/>
      <c r="P395" s="1524"/>
    </row>
    <row r="396" spans="2:16" s="1497" customFormat="1" ht="17.25" customHeight="1">
      <c r="B396" s="1556">
        <v>5</v>
      </c>
      <c r="C396" s="1557" t="s">
        <v>304</v>
      </c>
      <c r="D396" s="1558"/>
      <c r="E396" s="1559" t="s">
        <v>464</v>
      </c>
      <c r="F396" s="1560" t="s">
        <v>465</v>
      </c>
      <c r="G396" s="1561" t="s">
        <v>2284</v>
      </c>
      <c r="H396" s="1558"/>
      <c r="I396" s="1558"/>
      <c r="J396" s="1558"/>
      <c r="K396" s="1557" t="s">
        <v>2285</v>
      </c>
      <c r="L396" s="1558"/>
      <c r="M396" s="1557" t="s">
        <v>2286</v>
      </c>
      <c r="N396" s="1558"/>
      <c r="O396" s="1558"/>
      <c r="P396" s="1562"/>
    </row>
    <row r="397" spans="2:16" s="1497" customFormat="1" ht="17.25" customHeight="1">
      <c r="B397" s="1563"/>
      <c r="C397" s="1564"/>
      <c r="D397" s="1570"/>
      <c r="E397" s="1565"/>
      <c r="F397" s="1566"/>
      <c r="G397" s="1575"/>
      <c r="H397" s="1570"/>
      <c r="I397" s="1570"/>
      <c r="J397" s="1570"/>
      <c r="K397" s="1564"/>
      <c r="L397" s="1570"/>
      <c r="M397" s="1564"/>
      <c r="N397" s="1570"/>
      <c r="O397" s="1570"/>
      <c r="P397" s="1571"/>
    </row>
    <row r="398" spans="2:16" s="1497" customFormat="1" ht="17.25" customHeight="1">
      <c r="B398" s="1563"/>
      <c r="C398" s="1564"/>
      <c r="D398" s="1570"/>
      <c r="E398" s="1565"/>
      <c r="F398" s="1566"/>
      <c r="G398" s="1575"/>
      <c r="H398" s="1570"/>
      <c r="I398" s="1570"/>
      <c r="J398" s="1570"/>
      <c r="K398" s="1564"/>
      <c r="L398" s="1570"/>
      <c r="M398" s="1564"/>
      <c r="N398" s="1570"/>
      <c r="O398" s="1570"/>
      <c r="P398" s="1571"/>
    </row>
    <row r="399" spans="2:16" s="1497" customFormat="1" ht="17.25" customHeight="1">
      <c r="B399" s="1563"/>
      <c r="C399" s="1564"/>
      <c r="D399" s="1570"/>
      <c r="E399" s="1565"/>
      <c r="F399" s="1566"/>
      <c r="G399" s="1575"/>
      <c r="H399" s="1570"/>
      <c r="I399" s="1570"/>
      <c r="J399" s="1570"/>
      <c r="K399" s="1564"/>
      <c r="L399" s="1570"/>
      <c r="M399" s="1564"/>
      <c r="N399" s="1570"/>
      <c r="O399" s="1570"/>
      <c r="P399" s="1571"/>
    </row>
    <row r="400" spans="2:16" s="1497" customFormat="1" ht="17.25" customHeight="1">
      <c r="B400" s="1563"/>
      <c r="C400" s="1564"/>
      <c r="D400" s="1570"/>
      <c r="E400" s="1565"/>
      <c r="F400" s="1566"/>
      <c r="G400" s="1575"/>
      <c r="H400" s="1570"/>
      <c r="I400" s="1570"/>
      <c r="J400" s="1570"/>
      <c r="K400" s="1564"/>
      <c r="L400" s="1570"/>
      <c r="M400" s="1564"/>
      <c r="N400" s="1570"/>
      <c r="O400" s="1570"/>
      <c r="P400" s="1571"/>
    </row>
    <row r="401" spans="2:16" s="1497" customFormat="1" ht="17.25" customHeight="1">
      <c r="B401" s="1563"/>
      <c r="C401" s="1564"/>
      <c r="D401" s="1570"/>
      <c r="E401" s="1565"/>
      <c r="F401" s="1566"/>
      <c r="G401" s="1575"/>
      <c r="H401" s="1570"/>
      <c r="I401" s="1570"/>
      <c r="J401" s="1570"/>
      <c r="K401" s="1564"/>
      <c r="L401" s="1570"/>
      <c r="M401" s="1564"/>
      <c r="N401" s="1570"/>
      <c r="O401" s="1570"/>
      <c r="P401" s="1571"/>
    </row>
    <row r="402" spans="2:16" s="1497" customFormat="1" ht="17.25" customHeight="1">
      <c r="B402" s="1563"/>
      <c r="C402" s="1564"/>
      <c r="D402" s="1570"/>
      <c r="E402" s="1565"/>
      <c r="F402" s="1566"/>
      <c r="G402" s="1575"/>
      <c r="H402" s="1570"/>
      <c r="I402" s="1570"/>
      <c r="J402" s="1570"/>
      <c r="K402" s="1564"/>
      <c r="L402" s="1570"/>
      <c r="M402" s="1564"/>
      <c r="N402" s="1570"/>
      <c r="O402" s="1570"/>
      <c r="P402" s="1571"/>
    </row>
    <row r="403" spans="2:16" s="1497" customFormat="1" ht="17.25" customHeight="1">
      <c r="B403" s="1563"/>
      <c r="C403" s="1564"/>
      <c r="D403" s="1564"/>
      <c r="E403" s="1565"/>
      <c r="F403" s="1566"/>
      <c r="G403" s="1575"/>
      <c r="H403" s="1575"/>
      <c r="I403" s="1575"/>
      <c r="J403" s="1575"/>
      <c r="K403" s="1564"/>
      <c r="L403" s="1564"/>
      <c r="M403" s="1564"/>
      <c r="N403" s="1564"/>
      <c r="O403" s="1564"/>
      <c r="P403" s="1577"/>
    </row>
    <row r="404" spans="2:16" s="1497" customFormat="1" ht="17.25" customHeight="1">
      <c r="B404" s="1563"/>
      <c r="C404" s="1564"/>
      <c r="D404" s="1564"/>
      <c r="E404" s="1565"/>
      <c r="F404" s="1566"/>
      <c r="G404" s="1575"/>
      <c r="H404" s="1575"/>
      <c r="I404" s="1575"/>
      <c r="J404" s="1575"/>
      <c r="K404" s="1575"/>
      <c r="L404" s="1575"/>
      <c r="M404" s="1564"/>
      <c r="N404" s="1564"/>
      <c r="O404" s="1564"/>
      <c r="P404" s="1577"/>
    </row>
    <row r="405" spans="2:16" s="1497" customFormat="1" ht="17.25" customHeight="1">
      <c r="B405" s="1563"/>
      <c r="C405" s="1564"/>
      <c r="D405" s="1564"/>
      <c r="E405" s="1565"/>
      <c r="F405" s="1566"/>
      <c r="G405" s="1575"/>
      <c r="H405" s="1575"/>
      <c r="I405" s="1575"/>
      <c r="J405" s="1575"/>
      <c r="K405" s="1564"/>
      <c r="L405" s="1564"/>
      <c r="M405" s="1564"/>
      <c r="N405" s="1564"/>
      <c r="O405" s="1564"/>
      <c r="P405" s="1577"/>
    </row>
    <row r="406" spans="2:16" s="1497" customFormat="1" ht="17.25" customHeight="1">
      <c r="B406" s="1563"/>
      <c r="C406" s="1564"/>
      <c r="D406" s="1564"/>
      <c r="E406" s="1565"/>
      <c r="F406" s="1566"/>
      <c r="G406" s="1575"/>
      <c r="H406" s="1575"/>
      <c r="I406" s="1575"/>
      <c r="J406" s="1575"/>
      <c r="K406" s="1564"/>
      <c r="L406" s="1564"/>
      <c r="M406" s="1564"/>
      <c r="N406" s="1564"/>
      <c r="O406" s="1564"/>
      <c r="P406" s="1577"/>
    </row>
    <row r="407" spans="2:16" s="1497" customFormat="1" ht="17.25" customHeight="1">
      <c r="B407" s="1563"/>
      <c r="C407" s="1564"/>
      <c r="D407" s="1564"/>
      <c r="E407" s="1565"/>
      <c r="F407" s="1566"/>
      <c r="G407" s="1575"/>
      <c r="H407" s="1575"/>
      <c r="I407" s="1575"/>
      <c r="J407" s="1575"/>
      <c r="K407" s="1575"/>
      <c r="L407" s="1575"/>
      <c r="M407" s="1564"/>
      <c r="N407" s="1564"/>
      <c r="O407" s="1564"/>
      <c r="P407" s="1577"/>
    </row>
    <row r="408" spans="2:16" s="1497" customFormat="1" ht="17.25" customHeight="1">
      <c r="B408" s="1563"/>
      <c r="C408" s="1564"/>
      <c r="D408" s="1564"/>
      <c r="E408" s="1565"/>
      <c r="F408" s="1566"/>
      <c r="G408" s="1575"/>
      <c r="H408" s="1575"/>
      <c r="I408" s="1575"/>
      <c r="J408" s="1575"/>
      <c r="K408" s="1575"/>
      <c r="L408" s="1575"/>
      <c r="M408" s="1564"/>
      <c r="N408" s="1564"/>
      <c r="O408" s="1564"/>
      <c r="P408" s="1577"/>
    </row>
    <row r="409" spans="2:16" s="1497" customFormat="1" ht="17.25" customHeight="1">
      <c r="B409" s="1563"/>
      <c r="C409" s="1564"/>
      <c r="D409" s="1564"/>
      <c r="E409" s="1565"/>
      <c r="F409" s="1566"/>
      <c r="G409" s="1575"/>
      <c r="H409" s="1575"/>
      <c r="I409" s="1575"/>
      <c r="J409" s="1575"/>
      <c r="K409" s="1575"/>
      <c r="L409" s="1575"/>
      <c r="M409" s="1564"/>
      <c r="N409" s="1564"/>
      <c r="O409" s="1564"/>
      <c r="P409" s="1577"/>
    </row>
    <row r="410" spans="2:16" s="1497" customFormat="1" ht="17.25" customHeight="1">
      <c r="B410" s="1563"/>
      <c r="C410" s="1564"/>
      <c r="D410" s="1564"/>
      <c r="E410" s="1565"/>
      <c r="F410" s="1566"/>
      <c r="G410" s="1575"/>
      <c r="H410" s="1575"/>
      <c r="I410" s="1575"/>
      <c r="J410" s="1575"/>
      <c r="K410" s="1575"/>
      <c r="L410" s="1575"/>
      <c r="M410" s="1564"/>
      <c r="N410" s="1564"/>
      <c r="O410" s="1564"/>
      <c r="P410" s="1577"/>
    </row>
    <row r="411" spans="2:16" s="1497" customFormat="1" ht="17.25" customHeight="1">
      <c r="B411" s="1563"/>
      <c r="C411" s="1564"/>
      <c r="D411" s="1564"/>
      <c r="E411" s="1565"/>
      <c r="F411" s="1566"/>
      <c r="G411" s="1575"/>
      <c r="H411" s="1575"/>
      <c r="I411" s="1575"/>
      <c r="J411" s="1575"/>
      <c r="K411" s="1575"/>
      <c r="L411" s="1575"/>
      <c r="M411" s="1564"/>
      <c r="N411" s="1564"/>
      <c r="O411" s="1564"/>
      <c r="P411" s="1577"/>
    </row>
    <row r="412" spans="2:16" s="1497" customFormat="1" ht="17.25" customHeight="1">
      <c r="B412" s="1563"/>
      <c r="C412" s="1564"/>
      <c r="D412" s="1564"/>
      <c r="E412" s="1565"/>
      <c r="F412" s="1566"/>
      <c r="G412" s="1575"/>
      <c r="H412" s="1575"/>
      <c r="I412" s="1575"/>
      <c r="J412" s="1575"/>
      <c r="K412" s="1575"/>
      <c r="L412" s="1575"/>
      <c r="M412" s="1564"/>
      <c r="N412" s="1564"/>
      <c r="O412" s="1564"/>
      <c r="P412" s="1577"/>
    </row>
    <row r="413" spans="2:16" s="1497" customFormat="1" ht="17.25" customHeight="1">
      <c r="B413" s="1563"/>
      <c r="C413" s="1564"/>
      <c r="D413" s="1564"/>
      <c r="E413" s="1565"/>
      <c r="F413" s="1566"/>
      <c r="G413" s="1575"/>
      <c r="H413" s="1575"/>
      <c r="I413" s="1575"/>
      <c r="J413" s="1575"/>
      <c r="K413" s="1575"/>
      <c r="L413" s="1575"/>
      <c r="M413" s="1564"/>
      <c r="N413" s="1564"/>
      <c r="O413" s="1564"/>
      <c r="P413" s="1577"/>
    </row>
    <row r="414" spans="2:16" s="1497" customFormat="1" ht="17.25" customHeight="1">
      <c r="B414" s="1563"/>
      <c r="C414" s="1564"/>
      <c r="D414" s="1570"/>
      <c r="E414" s="1565"/>
      <c r="F414" s="1566"/>
      <c r="G414" s="1575"/>
      <c r="H414" s="1570"/>
      <c r="I414" s="1570"/>
      <c r="J414" s="1570"/>
      <c r="K414" s="1575"/>
      <c r="L414" s="1570"/>
      <c r="M414" s="1564"/>
      <c r="N414" s="1570"/>
      <c r="O414" s="1570"/>
      <c r="P414" s="1571"/>
    </row>
    <row r="415" spans="2:16" s="1497" customFormat="1" ht="17.25" customHeight="1">
      <c r="B415" s="1578"/>
      <c r="C415" s="1564"/>
      <c r="D415" s="1570"/>
      <c r="E415" s="1565"/>
      <c r="F415" s="1566"/>
      <c r="G415" s="1564"/>
      <c r="H415" s="1570"/>
      <c r="I415" s="1570"/>
      <c r="J415" s="1570"/>
      <c r="K415" s="1564"/>
      <c r="L415" s="1570"/>
      <c r="M415" s="1564"/>
      <c r="N415" s="1570"/>
      <c r="O415" s="1570"/>
      <c r="P415" s="1571"/>
    </row>
    <row r="416" spans="2:16" s="1497" customFormat="1" ht="17.25" customHeight="1">
      <c r="B416" s="1578"/>
      <c r="C416" s="1564"/>
      <c r="D416" s="1570"/>
      <c r="E416" s="1565"/>
      <c r="F416" s="1566"/>
      <c r="G416" s="1564"/>
      <c r="H416" s="1570"/>
      <c r="I416" s="1570"/>
      <c r="J416" s="1570"/>
      <c r="K416" s="1564"/>
      <c r="L416" s="1570"/>
      <c r="M416" s="1564"/>
      <c r="N416" s="1570"/>
      <c r="O416" s="1570"/>
      <c r="P416" s="1571"/>
    </row>
    <row r="417" spans="2:16" s="1497" customFormat="1" ht="17.25" customHeight="1">
      <c r="B417" s="1578"/>
      <c r="C417" s="1564"/>
      <c r="D417" s="1570"/>
      <c r="E417" s="1565"/>
      <c r="F417" s="1566"/>
      <c r="G417" s="1564"/>
      <c r="H417" s="1570"/>
      <c r="I417" s="1570"/>
      <c r="J417" s="1570"/>
      <c r="K417" s="1564"/>
      <c r="L417" s="1570"/>
      <c r="M417" s="1564"/>
      <c r="N417" s="1570"/>
      <c r="O417" s="1570"/>
      <c r="P417" s="1571"/>
    </row>
    <row r="418" spans="2:16" s="1497" customFormat="1" ht="17.25" customHeight="1">
      <c r="B418" s="1578"/>
      <c r="C418" s="1564"/>
      <c r="D418" s="1570"/>
      <c r="E418" s="1565"/>
      <c r="F418" s="1566"/>
      <c r="G418" s="1564"/>
      <c r="H418" s="1570"/>
      <c r="I418" s="1570"/>
      <c r="J418" s="1570"/>
      <c r="K418" s="1564"/>
      <c r="L418" s="1570"/>
      <c r="M418" s="1564"/>
      <c r="N418" s="1570"/>
      <c r="O418" s="1570"/>
      <c r="P418" s="1571"/>
    </row>
    <row r="419" spans="2:16" s="1497" customFormat="1" ht="17.25" customHeight="1">
      <c r="B419" s="1578"/>
      <c r="C419" s="1564"/>
      <c r="D419" s="1570"/>
      <c r="E419" s="1565"/>
      <c r="F419" s="1566"/>
      <c r="G419" s="1564"/>
      <c r="H419" s="1570"/>
      <c r="I419" s="1570"/>
      <c r="J419" s="1570"/>
      <c r="K419" s="1564"/>
      <c r="L419" s="1570"/>
      <c r="M419" s="1564"/>
      <c r="N419" s="1570"/>
      <c r="O419" s="1570"/>
      <c r="P419" s="1571"/>
    </row>
    <row r="420" spans="2:16" s="1497" customFormat="1" ht="18" customHeight="1" thickBot="1">
      <c r="B420" s="1579"/>
      <c r="C420" s="1580"/>
      <c r="D420" s="1581"/>
      <c r="E420" s="1582"/>
      <c r="F420" s="1583"/>
      <c r="G420" s="1580"/>
      <c r="H420" s="1581"/>
      <c r="I420" s="1581"/>
      <c r="J420" s="1581"/>
      <c r="K420" s="1580"/>
      <c r="L420" s="1581"/>
      <c r="M420" s="1580"/>
      <c r="N420" s="1581"/>
      <c r="O420" s="1581"/>
      <c r="P420" s="1584"/>
    </row>
    <row r="421" spans="2:16" s="1497" customFormat="1" ht="17.25" customHeight="1">
      <c r="B421" s="1498" t="s">
        <v>21</v>
      </c>
      <c r="C421" s="1604"/>
      <c r="D421" s="1500" t="s">
        <v>422</v>
      </c>
      <c r="E421" s="1501"/>
      <c r="F421" s="1502" t="s">
        <v>423</v>
      </c>
      <c r="G421" s="1526"/>
      <c r="H421" s="1526"/>
      <c r="I421" s="1526"/>
      <c r="J421" s="1526"/>
      <c r="K421" s="1526"/>
      <c r="L421" s="1605"/>
      <c r="M421" s="1505" t="s">
        <v>23</v>
      </c>
      <c r="N421" s="1606"/>
      <c r="O421" s="1506">
        <v>8</v>
      </c>
      <c r="P421" s="1607"/>
    </row>
    <row r="422" spans="2:16" s="1497" customFormat="1" ht="17.649999999999999" customHeight="1">
      <c r="B422" s="1508" t="s">
        <v>24</v>
      </c>
      <c r="C422" s="1608"/>
      <c r="D422" s="1510" t="s">
        <v>277</v>
      </c>
      <c r="E422" s="1511"/>
      <c r="F422" s="1512" t="s">
        <v>25</v>
      </c>
      <c r="G422" s="1609"/>
      <c r="H422" s="1609"/>
      <c r="I422" s="1609"/>
      <c r="J422" s="1609"/>
      <c r="K422" s="1609"/>
      <c r="L422" s="1610"/>
      <c r="M422" s="1515" t="s">
        <v>26</v>
      </c>
      <c r="N422" s="1611"/>
      <c r="O422" s="1517" t="s">
        <v>1720</v>
      </c>
      <c r="P422" s="1518"/>
    </row>
    <row r="423" spans="2:16" s="1497" customFormat="1" ht="17.649999999999999" customHeight="1" thickBot="1">
      <c r="B423" s="1519" t="s">
        <v>27</v>
      </c>
      <c r="C423" s="1612"/>
      <c r="D423" s="1521" t="s">
        <v>2287</v>
      </c>
      <c r="E423" s="1522"/>
      <c r="F423" s="1613"/>
      <c r="G423" s="1614"/>
      <c r="H423" s="1614"/>
      <c r="I423" s="1614"/>
      <c r="J423" s="1614"/>
      <c r="K423" s="1614"/>
      <c r="L423" s="1615"/>
      <c r="M423" s="1616"/>
      <c r="N423" s="1617"/>
      <c r="O423" s="1523"/>
      <c r="P423" s="1524"/>
    </row>
    <row r="424" spans="2:16" s="1497" customFormat="1" ht="5.25" customHeight="1" thickBot="1"/>
    <row r="425" spans="2:16" s="1497" customFormat="1" ht="17.25" customHeight="1">
      <c r="B425" s="1526"/>
      <c r="C425" s="1503"/>
      <c r="D425" s="1503"/>
      <c r="E425" s="1503"/>
      <c r="F425" s="1503"/>
      <c r="G425" s="1503"/>
      <c r="H425" s="1503"/>
      <c r="I425" s="1503"/>
      <c r="J425" s="1503"/>
      <c r="K425" s="1503"/>
      <c r="L425" s="1527"/>
      <c r="M425" s="1528" t="s">
        <v>28</v>
      </c>
      <c r="N425" s="1618"/>
      <c r="O425" s="1618"/>
      <c r="P425" s="1619"/>
    </row>
    <row r="426" spans="2:16" s="1497" customFormat="1" ht="17.25" customHeight="1">
      <c r="B426" s="1513"/>
      <c r="C426" s="1513"/>
      <c r="D426" s="1513"/>
      <c r="E426" s="1513"/>
      <c r="F426" s="1513"/>
      <c r="G426" s="1513"/>
      <c r="H426" s="1513"/>
      <c r="I426" s="1513"/>
      <c r="J426" s="1513"/>
      <c r="K426" s="1513"/>
      <c r="L426" s="1531"/>
      <c r="M426" s="1532" t="s">
        <v>29</v>
      </c>
      <c r="N426" s="1533" t="s">
        <v>30</v>
      </c>
      <c r="O426" s="1534"/>
      <c r="P426" s="1535"/>
    </row>
    <row r="427" spans="2:16" s="1497" customFormat="1" ht="17.25" customHeight="1">
      <c r="B427" s="1513"/>
      <c r="C427" s="1513"/>
      <c r="D427" s="1513"/>
      <c r="E427" s="1513"/>
      <c r="F427" s="1513"/>
      <c r="G427" s="1513"/>
      <c r="H427" s="1513"/>
      <c r="I427" s="1513"/>
      <c r="J427" s="1513"/>
      <c r="K427" s="1513"/>
      <c r="L427" s="1531"/>
      <c r="M427" s="1536">
        <v>1</v>
      </c>
      <c r="N427" s="1537" t="s">
        <v>460</v>
      </c>
      <c r="O427" s="1538"/>
      <c r="P427" s="1538"/>
    </row>
    <row r="428" spans="2:16" s="1497" customFormat="1" ht="17.25" customHeight="1">
      <c r="B428" s="1513"/>
      <c r="C428" s="1513"/>
      <c r="D428" s="1513"/>
      <c r="E428" s="1513"/>
      <c r="F428" s="1513"/>
      <c r="G428" s="1513"/>
      <c r="H428" s="1513"/>
      <c r="I428" s="1513"/>
      <c r="J428" s="1513"/>
      <c r="K428" s="1513"/>
      <c r="L428" s="1531"/>
      <c r="M428" s="1536">
        <v>2</v>
      </c>
      <c r="N428" s="1539" t="s">
        <v>466</v>
      </c>
      <c r="O428" s="1513"/>
      <c r="P428" s="1513"/>
    </row>
    <row r="429" spans="2:16" s="1497" customFormat="1" ht="17.25" customHeight="1">
      <c r="B429" s="1513"/>
      <c r="C429" s="1513"/>
      <c r="D429" s="1513"/>
      <c r="E429" s="1513"/>
      <c r="F429" s="1513"/>
      <c r="G429" s="1513"/>
      <c r="H429" s="1513"/>
      <c r="I429" s="1513"/>
      <c r="J429" s="1513"/>
      <c r="K429" s="1513"/>
      <c r="L429" s="1531"/>
      <c r="M429" s="1536">
        <v>3</v>
      </c>
      <c r="N429" s="1539" t="s">
        <v>2288</v>
      </c>
      <c r="O429" s="1513"/>
      <c r="P429" s="1513"/>
    </row>
    <row r="430" spans="2:16" s="1497" customFormat="1" ht="17.25" customHeight="1">
      <c r="B430" s="1513"/>
      <c r="C430" s="1513"/>
      <c r="D430" s="1513"/>
      <c r="E430" s="1513"/>
      <c r="F430" s="1513"/>
      <c r="G430" s="1513"/>
      <c r="H430" s="1513"/>
      <c r="I430" s="1513"/>
      <c r="J430" s="1513"/>
      <c r="K430" s="1513"/>
      <c r="L430" s="1531"/>
      <c r="M430" s="1536">
        <v>4</v>
      </c>
      <c r="N430" s="1539" t="s">
        <v>2289</v>
      </c>
      <c r="O430" s="1513"/>
      <c r="P430" s="1513"/>
    </row>
    <row r="431" spans="2:16" s="1497" customFormat="1" ht="17.25" customHeight="1">
      <c r="B431" s="1513"/>
      <c r="C431" s="1513"/>
      <c r="D431" s="1513"/>
      <c r="E431" s="1513"/>
      <c r="F431" s="1513"/>
      <c r="G431" s="1513"/>
      <c r="H431" s="1513"/>
      <c r="I431" s="1513"/>
      <c r="J431" s="1513"/>
      <c r="K431" s="1513"/>
      <c r="L431" s="1531"/>
      <c r="M431" s="1536">
        <v>5</v>
      </c>
      <c r="N431" s="1539" t="s">
        <v>454</v>
      </c>
      <c r="O431" s="1513"/>
      <c r="P431" s="1513"/>
    </row>
    <row r="432" spans="2:16" s="1497" customFormat="1" ht="17.25" customHeight="1">
      <c r="B432" s="1513"/>
      <c r="C432" s="1513"/>
      <c r="D432" s="1513"/>
      <c r="E432" s="1513"/>
      <c r="F432" s="1513"/>
      <c r="G432" s="1513"/>
      <c r="H432" s="1513"/>
      <c r="I432" s="1513"/>
      <c r="J432" s="1513"/>
      <c r="K432" s="1513"/>
      <c r="L432" s="1531"/>
      <c r="M432" s="1536"/>
      <c r="N432" s="1539"/>
      <c r="O432" s="1513"/>
      <c r="P432" s="1513"/>
    </row>
    <row r="433" spans="2:16" s="1497" customFormat="1" ht="17.25" customHeight="1">
      <c r="B433" s="1513"/>
      <c r="C433" s="1513"/>
      <c r="D433" s="1513"/>
      <c r="E433" s="1513"/>
      <c r="F433" s="1513"/>
      <c r="G433" s="1513"/>
      <c r="H433" s="1513"/>
      <c r="I433" s="1513"/>
      <c r="J433" s="1513"/>
      <c r="K433" s="1513"/>
      <c r="L433" s="1531"/>
      <c r="M433" s="1536"/>
      <c r="N433" s="1539"/>
      <c r="O433" s="1513"/>
      <c r="P433" s="1513"/>
    </row>
    <row r="434" spans="2:16" s="1497" customFormat="1" ht="17.25" customHeight="1">
      <c r="B434" s="1513"/>
      <c r="C434" s="1513"/>
      <c r="D434" s="1513"/>
      <c r="E434" s="1513"/>
      <c r="F434" s="1513"/>
      <c r="G434" s="1513"/>
      <c r="H434" s="1513"/>
      <c r="I434" s="1513"/>
      <c r="J434" s="1513"/>
      <c r="K434" s="1513"/>
      <c r="L434" s="1531"/>
      <c r="M434" s="1536"/>
      <c r="N434" s="1539"/>
      <c r="O434" s="1513"/>
      <c r="P434" s="1513"/>
    </row>
    <row r="435" spans="2:16" s="1497" customFormat="1" ht="17.25" customHeight="1">
      <c r="B435" s="1513"/>
      <c r="C435" s="1513"/>
      <c r="D435" s="1513"/>
      <c r="E435" s="1513"/>
      <c r="F435" s="1513"/>
      <c r="G435" s="1513"/>
      <c r="H435" s="1513"/>
      <c r="I435" s="1513"/>
      <c r="J435" s="1513"/>
      <c r="K435" s="1513"/>
      <c r="L435" s="1531"/>
      <c r="M435" s="1536"/>
      <c r="N435" s="1539"/>
      <c r="O435" s="1513"/>
      <c r="P435" s="1513"/>
    </row>
    <row r="436" spans="2:16" s="1497" customFormat="1" ht="17.25" customHeight="1">
      <c r="B436" s="1513"/>
      <c r="C436" s="1513"/>
      <c r="D436" s="1513"/>
      <c r="E436" s="1513"/>
      <c r="F436" s="1513"/>
      <c r="G436" s="1513"/>
      <c r="H436" s="1513"/>
      <c r="I436" s="1513"/>
      <c r="J436" s="1513"/>
      <c r="K436" s="1513"/>
      <c r="L436" s="1531"/>
      <c r="M436" s="1536"/>
      <c r="N436" s="1539"/>
      <c r="O436" s="1513"/>
      <c r="P436" s="1513"/>
    </row>
    <row r="437" spans="2:16" s="1497" customFormat="1" ht="17.25" customHeight="1">
      <c r="B437" s="1513"/>
      <c r="C437" s="1513"/>
      <c r="D437" s="1513"/>
      <c r="E437" s="1513"/>
      <c r="F437" s="1513"/>
      <c r="G437" s="1513"/>
      <c r="H437" s="1513"/>
      <c r="I437" s="1513"/>
      <c r="J437" s="1513"/>
      <c r="K437" s="1513"/>
      <c r="L437" s="1531"/>
      <c r="M437" s="1536"/>
      <c r="N437" s="1539"/>
      <c r="O437" s="1513"/>
      <c r="P437" s="1513"/>
    </row>
    <row r="438" spans="2:16" s="1497" customFormat="1" ht="17.25" customHeight="1">
      <c r="B438" s="1513"/>
      <c r="C438" s="1513"/>
      <c r="D438" s="1513"/>
      <c r="E438" s="1513"/>
      <c r="F438" s="1513"/>
      <c r="G438" s="1513"/>
      <c r="H438" s="1513"/>
      <c r="I438" s="1513"/>
      <c r="J438" s="1513"/>
      <c r="K438" s="1513"/>
      <c r="L438" s="1531"/>
      <c r="M438" s="1536"/>
      <c r="N438" s="1539"/>
      <c r="O438" s="1513"/>
      <c r="P438" s="1513"/>
    </row>
    <row r="439" spans="2:16" s="1497" customFormat="1" ht="17.25" customHeight="1">
      <c r="B439" s="1513"/>
      <c r="C439" s="1513"/>
      <c r="D439" s="1513"/>
      <c r="E439" s="1513"/>
      <c r="F439" s="1513"/>
      <c r="G439" s="1513"/>
      <c r="H439" s="1513"/>
      <c r="I439" s="1513"/>
      <c r="J439" s="1513"/>
      <c r="K439" s="1513"/>
      <c r="L439" s="1531"/>
      <c r="M439" s="1536"/>
      <c r="N439" s="1539"/>
      <c r="O439" s="1513"/>
      <c r="P439" s="1513"/>
    </row>
    <row r="440" spans="2:16" s="1497" customFormat="1" ht="17.25" customHeight="1">
      <c r="B440" s="1513"/>
      <c r="C440" s="1513"/>
      <c r="D440" s="1513"/>
      <c r="E440" s="1513"/>
      <c r="F440" s="1513"/>
      <c r="G440" s="1513"/>
      <c r="H440" s="1513"/>
      <c r="I440" s="1513"/>
      <c r="J440" s="1513"/>
      <c r="K440" s="1513"/>
      <c r="L440" s="1531"/>
      <c r="M440" s="1536"/>
      <c r="N440" s="1539"/>
      <c r="O440" s="1513"/>
      <c r="P440" s="1513"/>
    </row>
    <row r="441" spans="2:16" s="1497" customFormat="1" ht="17.25" customHeight="1">
      <c r="B441" s="1513"/>
      <c r="C441" s="1513"/>
      <c r="D441" s="1513"/>
      <c r="E441" s="1513"/>
      <c r="F441" s="1513"/>
      <c r="G441" s="1513"/>
      <c r="H441" s="1513"/>
      <c r="I441" s="1513"/>
      <c r="J441" s="1513"/>
      <c r="K441" s="1513"/>
      <c r="L441" s="1531"/>
      <c r="M441" s="1536"/>
      <c r="N441" s="1539"/>
      <c r="O441" s="1513"/>
      <c r="P441" s="1513"/>
    </row>
    <row r="442" spans="2:16" s="1497" customFormat="1" ht="17.25" customHeight="1">
      <c r="B442" s="1513"/>
      <c r="C442" s="1513"/>
      <c r="D442" s="1513"/>
      <c r="E442" s="1513"/>
      <c r="F442" s="1513"/>
      <c r="G442" s="1513"/>
      <c r="H442" s="1513"/>
      <c r="I442" s="1513"/>
      <c r="J442" s="1513"/>
      <c r="K442" s="1513"/>
      <c r="L442" s="1531"/>
      <c r="M442" s="1536"/>
      <c r="N442" s="1539"/>
      <c r="O442" s="1513"/>
      <c r="P442" s="1513"/>
    </row>
    <row r="443" spans="2:16" s="1497" customFormat="1" ht="17.25" customHeight="1">
      <c r="B443" s="1513"/>
      <c r="C443" s="1513"/>
      <c r="D443" s="1513"/>
      <c r="E443" s="1513"/>
      <c r="F443" s="1513"/>
      <c r="G443" s="1513"/>
      <c r="H443" s="1513"/>
      <c r="I443" s="1513"/>
      <c r="J443" s="1513"/>
      <c r="K443" s="1513"/>
      <c r="L443" s="1531"/>
      <c r="M443" s="1536"/>
      <c r="N443" s="1539"/>
      <c r="O443" s="1513"/>
      <c r="P443" s="1513"/>
    </row>
    <row r="444" spans="2:16" s="1497" customFormat="1" ht="17.25" customHeight="1">
      <c r="B444" s="1513"/>
      <c r="C444" s="1513"/>
      <c r="D444" s="1513"/>
      <c r="E444" s="1513"/>
      <c r="F444" s="1513"/>
      <c r="G444" s="1513"/>
      <c r="H444" s="1513"/>
      <c r="I444" s="1513"/>
      <c r="J444" s="1513"/>
      <c r="K444" s="1513"/>
      <c r="L444" s="1531"/>
      <c r="M444" s="1536"/>
      <c r="N444" s="1539"/>
      <c r="O444" s="1513"/>
      <c r="P444" s="1513"/>
    </row>
    <row r="445" spans="2:16" s="1497" customFormat="1" ht="17.25" customHeight="1">
      <c r="B445" s="1513"/>
      <c r="C445" s="1513"/>
      <c r="D445" s="1513"/>
      <c r="E445" s="1513"/>
      <c r="F445" s="1513"/>
      <c r="G445" s="1513"/>
      <c r="H445" s="1513"/>
      <c r="I445" s="1513"/>
      <c r="J445" s="1513"/>
      <c r="K445" s="1513"/>
      <c r="L445" s="1531"/>
      <c r="M445" s="1536"/>
      <c r="N445" s="1539"/>
      <c r="O445" s="1513"/>
      <c r="P445" s="1513"/>
    </row>
    <row r="446" spans="2:16" s="1497" customFormat="1" ht="17.25" customHeight="1">
      <c r="B446" s="1513"/>
      <c r="C446" s="1513"/>
      <c r="D446" s="1513"/>
      <c r="E446" s="1513"/>
      <c r="F446" s="1513"/>
      <c r="G446" s="1513"/>
      <c r="H446" s="1513"/>
      <c r="I446" s="1513"/>
      <c r="J446" s="1513"/>
      <c r="K446" s="1513"/>
      <c r="L446" s="1531"/>
      <c r="M446" s="1536"/>
      <c r="N446" s="1539"/>
      <c r="O446" s="1513"/>
      <c r="P446" s="1513"/>
    </row>
    <row r="447" spans="2:16" s="1497" customFormat="1" ht="17.25" customHeight="1">
      <c r="B447" s="1513"/>
      <c r="C447" s="1513"/>
      <c r="D447" s="1513"/>
      <c r="E447" s="1513"/>
      <c r="F447" s="1513"/>
      <c r="G447" s="1513"/>
      <c r="H447" s="1513"/>
      <c r="I447" s="1513"/>
      <c r="J447" s="1513"/>
      <c r="K447" s="1513"/>
      <c r="L447" s="1531"/>
      <c r="M447" s="1536"/>
      <c r="N447" s="1539"/>
      <c r="O447" s="1513"/>
      <c r="P447" s="1513"/>
    </row>
    <row r="448" spans="2:16" s="1497" customFormat="1" ht="17.25" customHeight="1">
      <c r="B448" s="1513"/>
      <c r="C448" s="1513"/>
      <c r="D448" s="1513"/>
      <c r="E448" s="1513"/>
      <c r="F448" s="1513"/>
      <c r="G448" s="1513"/>
      <c r="H448" s="1513"/>
      <c r="I448" s="1513"/>
      <c r="J448" s="1513"/>
      <c r="K448" s="1513"/>
      <c r="L448" s="1531"/>
      <c r="M448" s="1536"/>
      <c r="N448" s="1539"/>
      <c r="O448" s="1513"/>
      <c r="P448" s="1513"/>
    </row>
    <row r="449" spans="2:16" s="1497" customFormat="1" ht="18" customHeight="1" thickBot="1">
      <c r="B449" s="1524"/>
      <c r="C449" s="1524"/>
      <c r="D449" s="1524"/>
      <c r="E449" s="1524"/>
      <c r="F449" s="1524"/>
      <c r="G449" s="1524"/>
      <c r="H449" s="1524"/>
      <c r="I449" s="1524"/>
      <c r="J449" s="1524"/>
      <c r="K449" s="1524"/>
      <c r="L449" s="1542"/>
      <c r="M449" s="1543"/>
      <c r="N449" s="1544"/>
      <c r="O449" s="1524"/>
      <c r="P449" s="1524"/>
    </row>
    <row r="450" spans="2:16" s="1497" customFormat="1" ht="17.25" customHeight="1">
      <c r="B450" s="1545" t="s">
        <v>21</v>
      </c>
      <c r="C450" s="1546"/>
      <c r="D450" s="1500" t="s">
        <v>422</v>
      </c>
      <c r="E450" s="1501"/>
      <c r="F450" s="1502" t="s">
        <v>31</v>
      </c>
      <c r="G450" s="1503"/>
      <c r="H450" s="1503"/>
      <c r="I450" s="1503"/>
      <c r="J450" s="1503"/>
      <c r="K450" s="1503"/>
      <c r="L450" s="1504"/>
      <c r="M450" s="1547" t="s">
        <v>23</v>
      </c>
      <c r="N450" s="1548"/>
      <c r="O450" s="1549">
        <v>8</v>
      </c>
      <c r="P450" s="1550"/>
    </row>
    <row r="451" spans="2:16" s="1497" customFormat="1" ht="17.25" customHeight="1">
      <c r="B451" s="1508" t="s">
        <v>24</v>
      </c>
      <c r="C451" s="1509"/>
      <c r="D451" s="1510" t="s">
        <v>277</v>
      </c>
      <c r="E451" s="1511"/>
      <c r="F451" s="1512" t="s">
        <v>32</v>
      </c>
      <c r="G451" s="1513"/>
      <c r="H451" s="1513"/>
      <c r="I451" s="1513"/>
      <c r="J451" s="1513"/>
      <c r="K451" s="1513"/>
      <c r="L451" s="1514"/>
      <c r="M451" s="1515" t="s">
        <v>26</v>
      </c>
      <c r="N451" s="1516"/>
      <c r="O451" s="1517" t="s">
        <v>1720</v>
      </c>
      <c r="P451" s="1518"/>
    </row>
    <row r="452" spans="2:16" s="1497" customFormat="1" ht="18" customHeight="1" thickBot="1">
      <c r="B452" s="1519" t="s">
        <v>27</v>
      </c>
      <c r="C452" s="1520"/>
      <c r="D452" s="1521" t="s">
        <v>2287</v>
      </c>
      <c r="E452" s="1522"/>
      <c r="F452" s="1523"/>
      <c r="G452" s="1524"/>
      <c r="H452" s="1524"/>
      <c r="I452" s="1524"/>
      <c r="J452" s="1524"/>
      <c r="K452" s="1524"/>
      <c r="L452" s="1525"/>
      <c r="M452" s="1523"/>
      <c r="N452" s="1525"/>
      <c r="O452" s="1523"/>
      <c r="P452" s="1524"/>
    </row>
    <row r="453" spans="2:16" s="1497" customFormat="1" ht="5.25" customHeight="1" thickBot="1"/>
    <row r="454" spans="2:16" s="1497" customFormat="1" ht="17.25" customHeight="1">
      <c r="B454" s="1526" t="s">
        <v>29</v>
      </c>
      <c r="C454" s="1551" t="s">
        <v>438</v>
      </c>
      <c r="D454" s="1503"/>
      <c r="E454" s="1526" t="s">
        <v>33</v>
      </c>
      <c r="F454" s="1503"/>
      <c r="G454" s="1503"/>
      <c r="H454" s="1503"/>
      <c r="I454" s="1503"/>
      <c r="J454" s="1503"/>
      <c r="K454" s="1526" t="s">
        <v>34</v>
      </c>
      <c r="L454" s="1503"/>
      <c r="M454" s="1503"/>
      <c r="N454" s="1503"/>
      <c r="O454" s="1503"/>
      <c r="P454" s="1503"/>
    </row>
    <row r="455" spans="2:16" s="1497" customFormat="1" ht="30.6" customHeight="1" thickBot="1">
      <c r="B455" s="1524"/>
      <c r="C455" s="1524"/>
      <c r="D455" s="1524"/>
      <c r="E455" s="1552" t="s">
        <v>35</v>
      </c>
      <c r="F455" s="1552" t="s">
        <v>36</v>
      </c>
      <c r="G455" s="1553" t="s">
        <v>37</v>
      </c>
      <c r="H455" s="1524"/>
      <c r="I455" s="1524"/>
      <c r="J455" s="1524"/>
      <c r="K455" s="1554" t="s">
        <v>439</v>
      </c>
      <c r="L455" s="1555"/>
      <c r="M455" s="1553" t="s">
        <v>38</v>
      </c>
      <c r="N455" s="1524"/>
      <c r="O455" s="1524"/>
      <c r="P455" s="1524"/>
    </row>
    <row r="456" spans="2:16" s="1497" customFormat="1" ht="17.25" customHeight="1">
      <c r="B456" s="1556">
        <v>5</v>
      </c>
      <c r="C456" s="1557" t="s">
        <v>304</v>
      </c>
      <c r="D456" s="1558"/>
      <c r="E456" s="1559" t="s">
        <v>464</v>
      </c>
      <c r="F456" s="1560" t="s">
        <v>467</v>
      </c>
      <c r="G456" s="1561" t="s">
        <v>2290</v>
      </c>
      <c r="H456" s="1558"/>
      <c r="I456" s="1558"/>
      <c r="J456" s="1558"/>
      <c r="K456" s="1557" t="s">
        <v>2291</v>
      </c>
      <c r="L456" s="1558"/>
      <c r="M456" s="1557" t="s">
        <v>2292</v>
      </c>
      <c r="N456" s="1558"/>
      <c r="O456" s="1558"/>
      <c r="P456" s="1562"/>
    </row>
    <row r="457" spans="2:16" s="1497" customFormat="1" ht="17.25" customHeight="1">
      <c r="B457" s="1563"/>
      <c r="C457" s="1564"/>
      <c r="D457" s="1570"/>
      <c r="E457" s="1565"/>
      <c r="F457" s="1566"/>
      <c r="G457" s="1575"/>
      <c r="H457" s="1570"/>
      <c r="I457" s="1570"/>
      <c r="J457" s="1570"/>
      <c r="K457" s="1564"/>
      <c r="L457" s="1570"/>
      <c r="M457" s="1564"/>
      <c r="N457" s="1570"/>
      <c r="O457" s="1570"/>
      <c r="P457" s="1571"/>
    </row>
    <row r="458" spans="2:16" s="1497" customFormat="1" ht="17.25" customHeight="1">
      <c r="B458" s="1563"/>
      <c r="C458" s="1564"/>
      <c r="D458" s="1570"/>
      <c r="E458" s="1565"/>
      <c r="F458" s="1566"/>
      <c r="G458" s="1575"/>
      <c r="H458" s="1570"/>
      <c r="I458" s="1570"/>
      <c r="J458" s="1570"/>
      <c r="K458" s="1564"/>
      <c r="L458" s="1570"/>
      <c r="M458" s="1564"/>
      <c r="N458" s="1570"/>
      <c r="O458" s="1570"/>
      <c r="P458" s="1571"/>
    </row>
    <row r="459" spans="2:16" s="1497" customFormat="1" ht="17.25" customHeight="1">
      <c r="B459" s="1563"/>
      <c r="C459" s="1564"/>
      <c r="D459" s="1570"/>
      <c r="E459" s="1565"/>
      <c r="F459" s="1566"/>
      <c r="G459" s="1575"/>
      <c r="H459" s="1570"/>
      <c r="I459" s="1570"/>
      <c r="J459" s="1570"/>
      <c r="K459" s="1564"/>
      <c r="L459" s="1570"/>
      <c r="M459" s="1564"/>
      <c r="N459" s="1570"/>
      <c r="O459" s="1570"/>
      <c r="P459" s="1571"/>
    </row>
    <row r="460" spans="2:16" s="1497" customFormat="1" ht="17.25" customHeight="1">
      <c r="B460" s="1563"/>
      <c r="C460" s="1564"/>
      <c r="D460" s="1570"/>
      <c r="E460" s="1565"/>
      <c r="F460" s="1566"/>
      <c r="G460" s="1575"/>
      <c r="H460" s="1570"/>
      <c r="I460" s="1570"/>
      <c r="J460" s="1570"/>
      <c r="K460" s="1564"/>
      <c r="L460" s="1570"/>
      <c r="M460" s="1564"/>
      <c r="N460" s="1570"/>
      <c r="O460" s="1570"/>
      <c r="P460" s="1571"/>
    </row>
    <row r="461" spans="2:16" s="1497" customFormat="1" ht="17.25" customHeight="1">
      <c r="B461" s="1563"/>
      <c r="C461" s="1564"/>
      <c r="D461" s="1570"/>
      <c r="E461" s="1565"/>
      <c r="F461" s="1566"/>
      <c r="G461" s="1575"/>
      <c r="H461" s="1570"/>
      <c r="I461" s="1570"/>
      <c r="J461" s="1570"/>
      <c r="K461" s="1564"/>
      <c r="L461" s="1570"/>
      <c r="M461" s="1564"/>
      <c r="N461" s="1570"/>
      <c r="O461" s="1570"/>
      <c r="P461" s="1571"/>
    </row>
    <row r="462" spans="2:16" s="1497" customFormat="1" ht="17.25" customHeight="1">
      <c r="B462" s="1563"/>
      <c r="C462" s="1564"/>
      <c r="D462" s="1570"/>
      <c r="E462" s="1565"/>
      <c r="F462" s="1566"/>
      <c r="G462" s="1575"/>
      <c r="H462" s="1570"/>
      <c r="I462" s="1570"/>
      <c r="J462" s="1570"/>
      <c r="K462" s="1564"/>
      <c r="L462" s="1570"/>
      <c r="M462" s="1564"/>
      <c r="N462" s="1570"/>
      <c r="O462" s="1570"/>
      <c r="P462" s="1571"/>
    </row>
    <row r="463" spans="2:16" s="1497" customFormat="1" ht="17.25" customHeight="1">
      <c r="B463" s="1563"/>
      <c r="C463" s="1564"/>
      <c r="D463" s="1564"/>
      <c r="E463" s="1565"/>
      <c r="F463" s="1566"/>
      <c r="G463" s="1575"/>
      <c r="H463" s="1575"/>
      <c r="I463" s="1575"/>
      <c r="J463" s="1575"/>
      <c r="K463" s="1564"/>
      <c r="L463" s="1564"/>
      <c r="M463" s="1564"/>
      <c r="N463" s="1564"/>
      <c r="O463" s="1564"/>
      <c r="P463" s="1577"/>
    </row>
    <row r="464" spans="2:16" s="1497" customFormat="1" ht="17.25" customHeight="1">
      <c r="B464" s="1563"/>
      <c r="C464" s="1564"/>
      <c r="D464" s="1564"/>
      <c r="E464" s="1565"/>
      <c r="F464" s="1566"/>
      <c r="G464" s="1575"/>
      <c r="H464" s="1575"/>
      <c r="I464" s="1575"/>
      <c r="J464" s="1575"/>
      <c r="K464" s="1575"/>
      <c r="L464" s="1575"/>
      <c r="M464" s="1564"/>
      <c r="N464" s="1564"/>
      <c r="O464" s="1564"/>
      <c r="P464" s="1577"/>
    </row>
    <row r="465" spans="2:16" s="1497" customFormat="1" ht="17.25" customHeight="1">
      <c r="B465" s="1563"/>
      <c r="C465" s="1564"/>
      <c r="D465" s="1564"/>
      <c r="E465" s="1565"/>
      <c r="F465" s="1566"/>
      <c r="G465" s="1575"/>
      <c r="H465" s="1575"/>
      <c r="I465" s="1575"/>
      <c r="J465" s="1575"/>
      <c r="K465" s="1564"/>
      <c r="L465" s="1564"/>
      <c r="M465" s="1564"/>
      <c r="N465" s="1564"/>
      <c r="O465" s="1564"/>
      <c r="P465" s="1577"/>
    </row>
    <row r="466" spans="2:16" s="1497" customFormat="1" ht="17.25" customHeight="1">
      <c r="B466" s="1563"/>
      <c r="C466" s="1564"/>
      <c r="D466" s="1564"/>
      <c r="E466" s="1565"/>
      <c r="F466" s="1566"/>
      <c r="G466" s="1575"/>
      <c r="H466" s="1575"/>
      <c r="I466" s="1575"/>
      <c r="J466" s="1575"/>
      <c r="K466" s="1564"/>
      <c r="L466" s="1564"/>
      <c r="M466" s="1564"/>
      <c r="N466" s="1564"/>
      <c r="O466" s="1564"/>
      <c r="P466" s="1577"/>
    </row>
    <row r="467" spans="2:16" s="1497" customFormat="1" ht="17.25" customHeight="1">
      <c r="B467" s="1563"/>
      <c r="C467" s="1564"/>
      <c r="D467" s="1564"/>
      <c r="E467" s="1565"/>
      <c r="F467" s="1566"/>
      <c r="G467" s="1575"/>
      <c r="H467" s="1575"/>
      <c r="I467" s="1575"/>
      <c r="J467" s="1575"/>
      <c r="K467" s="1575"/>
      <c r="L467" s="1575"/>
      <c r="M467" s="1564"/>
      <c r="N467" s="1564"/>
      <c r="O467" s="1564"/>
      <c r="P467" s="1577"/>
    </row>
    <row r="468" spans="2:16" s="1497" customFormat="1" ht="17.25" customHeight="1">
      <c r="B468" s="1563"/>
      <c r="C468" s="1564"/>
      <c r="D468" s="1564"/>
      <c r="E468" s="1565"/>
      <c r="F468" s="1566"/>
      <c r="G468" s="1575"/>
      <c r="H468" s="1575"/>
      <c r="I468" s="1575"/>
      <c r="J468" s="1575"/>
      <c r="K468" s="1575"/>
      <c r="L468" s="1575"/>
      <c r="M468" s="1564"/>
      <c r="N468" s="1564"/>
      <c r="O468" s="1564"/>
      <c r="P468" s="1577"/>
    </row>
    <row r="469" spans="2:16" s="1497" customFormat="1" ht="17.25" customHeight="1">
      <c r="B469" s="1563"/>
      <c r="C469" s="1564"/>
      <c r="D469" s="1564"/>
      <c r="E469" s="1565"/>
      <c r="F469" s="1566"/>
      <c r="G469" s="1575"/>
      <c r="H469" s="1575"/>
      <c r="I469" s="1575"/>
      <c r="J469" s="1575"/>
      <c r="K469" s="1575"/>
      <c r="L469" s="1575"/>
      <c r="M469" s="1564"/>
      <c r="N469" s="1564"/>
      <c r="O469" s="1564"/>
      <c r="P469" s="1577"/>
    </row>
    <row r="470" spans="2:16" s="1497" customFormat="1" ht="17.25" customHeight="1">
      <c r="B470" s="1563"/>
      <c r="C470" s="1564"/>
      <c r="D470" s="1564"/>
      <c r="E470" s="1565"/>
      <c r="F470" s="1566"/>
      <c r="G470" s="1575"/>
      <c r="H470" s="1575"/>
      <c r="I470" s="1575"/>
      <c r="J470" s="1575"/>
      <c r="K470" s="1575"/>
      <c r="L470" s="1575"/>
      <c r="M470" s="1564"/>
      <c r="N470" s="1564"/>
      <c r="O470" s="1564"/>
      <c r="P470" s="1577"/>
    </row>
    <row r="471" spans="2:16" s="1497" customFormat="1" ht="17.25" customHeight="1">
      <c r="B471" s="1563"/>
      <c r="C471" s="1564"/>
      <c r="D471" s="1564"/>
      <c r="E471" s="1565"/>
      <c r="F471" s="1566"/>
      <c r="G471" s="1575"/>
      <c r="H471" s="1575"/>
      <c r="I471" s="1575"/>
      <c r="J471" s="1575"/>
      <c r="K471" s="1575"/>
      <c r="L471" s="1575"/>
      <c r="M471" s="1564"/>
      <c r="N471" s="1564"/>
      <c r="O471" s="1564"/>
      <c r="P471" s="1577"/>
    </row>
    <row r="472" spans="2:16" s="1497" customFormat="1" ht="17.25" customHeight="1">
      <c r="B472" s="1563"/>
      <c r="C472" s="1564"/>
      <c r="D472" s="1564"/>
      <c r="E472" s="1565"/>
      <c r="F472" s="1566"/>
      <c r="G472" s="1575"/>
      <c r="H472" s="1575"/>
      <c r="I472" s="1575"/>
      <c r="J472" s="1575"/>
      <c r="K472" s="1575"/>
      <c r="L472" s="1575"/>
      <c r="M472" s="1564"/>
      <c r="N472" s="1564"/>
      <c r="O472" s="1564"/>
      <c r="P472" s="1577"/>
    </row>
    <row r="473" spans="2:16" s="1497" customFormat="1" ht="17.25" customHeight="1">
      <c r="B473" s="1563"/>
      <c r="C473" s="1564"/>
      <c r="D473" s="1564"/>
      <c r="E473" s="1565"/>
      <c r="F473" s="1566"/>
      <c r="G473" s="1575"/>
      <c r="H473" s="1575"/>
      <c r="I473" s="1575"/>
      <c r="J473" s="1575"/>
      <c r="K473" s="1575"/>
      <c r="L473" s="1575"/>
      <c r="M473" s="1564"/>
      <c r="N473" s="1564"/>
      <c r="O473" s="1564"/>
      <c r="P473" s="1577"/>
    </row>
    <row r="474" spans="2:16" s="1497" customFormat="1" ht="17.25" customHeight="1">
      <c r="B474" s="1563"/>
      <c r="C474" s="1564"/>
      <c r="D474" s="1570"/>
      <c r="E474" s="1565"/>
      <c r="F474" s="1566"/>
      <c r="G474" s="1575"/>
      <c r="H474" s="1570"/>
      <c r="I474" s="1570"/>
      <c r="J474" s="1570"/>
      <c r="K474" s="1575"/>
      <c r="L474" s="1570"/>
      <c r="M474" s="1564"/>
      <c r="N474" s="1570"/>
      <c r="O474" s="1570"/>
      <c r="P474" s="1571"/>
    </row>
    <row r="475" spans="2:16" s="1497" customFormat="1" ht="17.25" customHeight="1">
      <c r="B475" s="1578"/>
      <c r="C475" s="1564"/>
      <c r="D475" s="1570"/>
      <c r="E475" s="1565"/>
      <c r="F475" s="1566"/>
      <c r="G475" s="1564"/>
      <c r="H475" s="1570"/>
      <c r="I475" s="1570"/>
      <c r="J475" s="1570"/>
      <c r="K475" s="1564"/>
      <c r="L475" s="1570"/>
      <c r="M475" s="1564"/>
      <c r="N475" s="1570"/>
      <c r="O475" s="1570"/>
      <c r="P475" s="1571"/>
    </row>
    <row r="476" spans="2:16" s="1497" customFormat="1" ht="17.25" customHeight="1">
      <c r="B476" s="1578"/>
      <c r="C476" s="1564"/>
      <c r="D476" s="1570"/>
      <c r="E476" s="1565"/>
      <c r="F476" s="1566"/>
      <c r="G476" s="1564"/>
      <c r="H476" s="1570"/>
      <c r="I476" s="1570"/>
      <c r="J476" s="1570"/>
      <c r="K476" s="1564"/>
      <c r="L476" s="1570"/>
      <c r="M476" s="1564"/>
      <c r="N476" s="1570"/>
      <c r="O476" s="1570"/>
      <c r="P476" s="1571"/>
    </row>
    <row r="477" spans="2:16" s="1497" customFormat="1" ht="17.25" customHeight="1">
      <c r="B477" s="1578"/>
      <c r="C477" s="1564"/>
      <c r="D477" s="1570"/>
      <c r="E477" s="1565"/>
      <c r="F477" s="1566"/>
      <c r="G477" s="1564"/>
      <c r="H477" s="1570"/>
      <c r="I477" s="1570"/>
      <c r="J477" s="1570"/>
      <c r="K477" s="1564"/>
      <c r="L477" s="1570"/>
      <c r="M477" s="1564"/>
      <c r="N477" s="1570"/>
      <c r="O477" s="1570"/>
      <c r="P477" s="1571"/>
    </row>
    <row r="478" spans="2:16" s="1497" customFormat="1" ht="17.25" customHeight="1">
      <c r="B478" s="1578"/>
      <c r="C478" s="1564"/>
      <c r="D478" s="1570"/>
      <c r="E478" s="1565"/>
      <c r="F478" s="1566"/>
      <c r="G478" s="1564"/>
      <c r="H478" s="1570"/>
      <c r="I478" s="1570"/>
      <c r="J478" s="1570"/>
      <c r="K478" s="1564"/>
      <c r="L478" s="1570"/>
      <c r="M478" s="1564"/>
      <c r="N478" s="1570"/>
      <c r="O478" s="1570"/>
      <c r="P478" s="1571"/>
    </row>
    <row r="479" spans="2:16" s="1497" customFormat="1" ht="17.25" customHeight="1">
      <c r="B479" s="1578"/>
      <c r="C479" s="1564"/>
      <c r="D479" s="1570"/>
      <c r="E479" s="1565"/>
      <c r="F479" s="1566"/>
      <c r="G479" s="1564"/>
      <c r="H479" s="1570"/>
      <c r="I479" s="1570"/>
      <c r="J479" s="1570"/>
      <c r="K479" s="1564"/>
      <c r="L479" s="1570"/>
      <c r="M479" s="1564"/>
      <c r="N479" s="1570"/>
      <c r="O479" s="1570"/>
      <c r="P479" s="1571"/>
    </row>
    <row r="480" spans="2:16" s="1497" customFormat="1" ht="18" customHeight="1" thickBot="1">
      <c r="B480" s="1579"/>
      <c r="C480" s="1580"/>
      <c r="D480" s="1581"/>
      <c r="E480" s="1582"/>
      <c r="F480" s="1583"/>
      <c r="G480" s="1580"/>
      <c r="H480" s="1581"/>
      <c r="I480" s="1581"/>
      <c r="J480" s="1581"/>
      <c r="K480" s="1580"/>
      <c r="L480" s="1581"/>
      <c r="M480" s="1580"/>
      <c r="N480" s="1581"/>
      <c r="O480" s="1581"/>
      <c r="P480" s="1584"/>
    </row>
    <row r="481" spans="2:16" s="1497" customFormat="1" ht="17.25" customHeight="1">
      <c r="B481" s="1498" t="s">
        <v>21</v>
      </c>
      <c r="C481" s="1499"/>
      <c r="D481" s="1620">
        <v>43005</v>
      </c>
      <c r="E481" s="1621"/>
      <c r="F481" s="1502" t="s">
        <v>423</v>
      </c>
      <c r="G481" s="1503"/>
      <c r="H481" s="1503"/>
      <c r="I481" s="1503"/>
      <c r="J481" s="1503"/>
      <c r="K481" s="1503"/>
      <c r="L481" s="1504"/>
      <c r="M481" s="1505" t="s">
        <v>23</v>
      </c>
      <c r="N481" s="1501"/>
      <c r="O481" s="1506">
        <v>9</v>
      </c>
      <c r="P481" s="1507"/>
    </row>
    <row r="482" spans="2:16" s="1497" customFormat="1" ht="17.649999999999999" customHeight="1">
      <c r="B482" s="1508" t="s">
        <v>24</v>
      </c>
      <c r="C482" s="1509"/>
      <c r="D482" s="1510" t="s">
        <v>276</v>
      </c>
      <c r="E482" s="1511"/>
      <c r="F482" s="1512" t="s">
        <v>25</v>
      </c>
      <c r="G482" s="1513"/>
      <c r="H482" s="1513"/>
      <c r="I482" s="1513"/>
      <c r="J482" s="1513"/>
      <c r="K482" s="1513"/>
      <c r="L482" s="1514"/>
      <c r="M482" s="1515" t="s">
        <v>26</v>
      </c>
      <c r="N482" s="1516"/>
      <c r="O482" s="1517" t="s">
        <v>2293</v>
      </c>
      <c r="P482" s="1518"/>
    </row>
    <row r="483" spans="2:16" s="1497" customFormat="1" ht="17.649999999999999" customHeight="1" thickBot="1">
      <c r="B483" s="1519" t="s">
        <v>27</v>
      </c>
      <c r="C483" s="1520"/>
      <c r="D483" s="1521" t="s">
        <v>2294</v>
      </c>
      <c r="E483" s="1522"/>
      <c r="F483" s="1523"/>
      <c r="G483" s="1524"/>
      <c r="H483" s="1524"/>
      <c r="I483" s="1524"/>
      <c r="J483" s="1524"/>
      <c r="K483" s="1524"/>
      <c r="L483" s="1525"/>
      <c r="M483" s="1523"/>
      <c r="N483" s="1525"/>
      <c r="O483" s="1523"/>
      <c r="P483" s="1524"/>
    </row>
    <row r="484" spans="2:16" s="1497" customFormat="1" ht="5.25" customHeight="1" thickBot="1">
      <c r="F484" s="1541"/>
    </row>
    <row r="485" spans="2:16" s="1497" customFormat="1" ht="17.25" customHeight="1">
      <c r="B485" s="1526"/>
      <c r="C485" s="1503"/>
      <c r="D485" s="1503"/>
      <c r="E485" s="1503"/>
      <c r="F485" s="1503"/>
      <c r="G485" s="1503"/>
      <c r="H485" s="1503"/>
      <c r="I485" s="1503"/>
      <c r="J485" s="1503"/>
      <c r="K485" s="1503"/>
      <c r="L485" s="1527"/>
      <c r="M485" s="1528" t="s">
        <v>28</v>
      </c>
      <c r="N485" s="1529"/>
      <c r="O485" s="1529"/>
      <c r="P485" s="1530"/>
    </row>
    <row r="486" spans="2:16" s="1497" customFormat="1" ht="17.25" customHeight="1">
      <c r="B486" s="1513"/>
      <c r="C486" s="1513"/>
      <c r="D486" s="1513"/>
      <c r="E486" s="1513"/>
      <c r="F486" s="1513"/>
      <c r="G486" s="1513"/>
      <c r="H486" s="1513"/>
      <c r="I486" s="1513"/>
      <c r="J486" s="1513"/>
      <c r="K486" s="1513"/>
      <c r="L486" s="1531"/>
      <c r="M486" s="1532" t="s">
        <v>29</v>
      </c>
      <c r="N486" s="1533" t="s">
        <v>30</v>
      </c>
      <c r="O486" s="1534"/>
      <c r="P486" s="1535"/>
    </row>
    <row r="487" spans="2:16" s="1497" customFormat="1" ht="17.25" customHeight="1">
      <c r="B487" s="1513"/>
      <c r="C487" s="1513"/>
      <c r="D487" s="1513"/>
      <c r="E487" s="1513"/>
      <c r="F487" s="1513"/>
      <c r="G487" s="1513"/>
      <c r="H487" s="1513"/>
      <c r="I487" s="1513"/>
      <c r="J487" s="1513"/>
      <c r="K487" s="1513"/>
      <c r="L487" s="1531"/>
      <c r="M487" s="1536">
        <v>1</v>
      </c>
      <c r="N487" s="1537" t="s">
        <v>468</v>
      </c>
      <c r="O487" s="1538"/>
      <c r="P487" s="1538"/>
    </row>
    <row r="488" spans="2:16" s="1497" customFormat="1" ht="17.25" customHeight="1">
      <c r="B488" s="1513"/>
      <c r="C488" s="1513"/>
      <c r="D488" s="1513"/>
      <c r="E488" s="1513"/>
      <c r="F488" s="1513"/>
      <c r="G488" s="1513"/>
      <c r="H488" s="1513"/>
      <c r="I488" s="1513"/>
      <c r="J488" s="1513"/>
      <c r="K488" s="1513"/>
      <c r="L488" s="1531"/>
      <c r="M488" s="1536">
        <v>2</v>
      </c>
      <c r="N488" s="1539" t="s">
        <v>2295</v>
      </c>
      <c r="O488" s="1513"/>
      <c r="P488" s="1513"/>
    </row>
    <row r="489" spans="2:16" s="1497" customFormat="1" ht="17.25" customHeight="1">
      <c r="B489" s="1513"/>
      <c r="C489" s="1513"/>
      <c r="D489" s="1513"/>
      <c r="E489" s="1513"/>
      <c r="F489" s="1513"/>
      <c r="G489" s="1513"/>
      <c r="H489" s="1513"/>
      <c r="I489" s="1513"/>
      <c r="J489" s="1513"/>
      <c r="K489" s="1513"/>
      <c r="L489" s="1531"/>
      <c r="M489" s="1536">
        <v>3</v>
      </c>
      <c r="N489" s="1539" t="s">
        <v>2296</v>
      </c>
      <c r="O489" s="1513"/>
      <c r="P489" s="1513"/>
    </row>
    <row r="490" spans="2:16" s="1497" customFormat="1" ht="17.25" customHeight="1">
      <c r="B490" s="1513"/>
      <c r="C490" s="1513"/>
      <c r="D490" s="1513"/>
      <c r="E490" s="1513"/>
      <c r="F490" s="1513"/>
      <c r="G490" s="1513"/>
      <c r="H490" s="1513"/>
      <c r="I490" s="1513"/>
      <c r="J490" s="1513"/>
      <c r="K490" s="1513"/>
      <c r="L490" s="1531"/>
      <c r="M490" s="1536">
        <v>4</v>
      </c>
      <c r="N490" s="1539" t="s">
        <v>2297</v>
      </c>
      <c r="O490" s="1513"/>
      <c r="P490" s="1513"/>
    </row>
    <row r="491" spans="2:16" s="1497" customFormat="1" ht="17.25" customHeight="1">
      <c r="B491" s="1513"/>
      <c r="C491" s="1513"/>
      <c r="D491" s="1513"/>
      <c r="E491" s="1513"/>
      <c r="F491" s="1513"/>
      <c r="G491" s="1513"/>
      <c r="H491" s="1513"/>
      <c r="I491" s="1513"/>
      <c r="J491" s="1513"/>
      <c r="K491" s="1513"/>
      <c r="L491" s="1531"/>
      <c r="M491" s="1536">
        <v>5</v>
      </c>
      <c r="N491" s="1539" t="s">
        <v>469</v>
      </c>
      <c r="O491" s="1513"/>
      <c r="P491" s="1513"/>
    </row>
    <row r="492" spans="2:16" s="1497" customFormat="1" ht="17.25" customHeight="1">
      <c r="B492" s="1513"/>
      <c r="C492" s="1513"/>
      <c r="D492" s="1513"/>
      <c r="E492" s="1513"/>
      <c r="F492" s="1513"/>
      <c r="G492" s="1513"/>
      <c r="H492" s="1513"/>
      <c r="I492" s="1513"/>
      <c r="J492" s="1513"/>
      <c r="K492" s="1513"/>
      <c r="L492" s="1531"/>
      <c r="M492" s="1536">
        <v>6</v>
      </c>
      <c r="N492" s="1539" t="s">
        <v>470</v>
      </c>
      <c r="O492" s="1513"/>
      <c r="P492" s="1513"/>
    </row>
    <row r="493" spans="2:16" s="1497" customFormat="1" ht="17.25" customHeight="1">
      <c r="B493" s="1513"/>
      <c r="C493" s="1513"/>
      <c r="D493" s="1513"/>
      <c r="E493" s="1513"/>
      <c r="F493" s="1513"/>
      <c r="G493" s="1513"/>
      <c r="H493" s="1513"/>
      <c r="I493" s="1513"/>
      <c r="J493" s="1513"/>
      <c r="K493" s="1513"/>
      <c r="L493" s="1531"/>
      <c r="M493" s="1536">
        <v>7</v>
      </c>
      <c r="N493" s="1539" t="s">
        <v>471</v>
      </c>
      <c r="O493" s="1513"/>
      <c r="P493" s="1513"/>
    </row>
    <row r="494" spans="2:16" s="1497" customFormat="1" ht="17.25" customHeight="1">
      <c r="B494" s="1513"/>
      <c r="C494" s="1513"/>
      <c r="D494" s="1513"/>
      <c r="E494" s="1513"/>
      <c r="F494" s="1513"/>
      <c r="G494" s="1513"/>
      <c r="H494" s="1513"/>
      <c r="I494" s="1513"/>
      <c r="J494" s="1513"/>
      <c r="K494" s="1513"/>
      <c r="L494" s="1531"/>
      <c r="M494" s="1536">
        <v>8</v>
      </c>
      <c r="N494" s="1539" t="s">
        <v>472</v>
      </c>
      <c r="O494" s="1513"/>
      <c r="P494" s="1513"/>
    </row>
    <row r="495" spans="2:16" s="1497" customFormat="1" ht="17.25" customHeight="1">
      <c r="B495" s="1513"/>
      <c r="C495" s="1513"/>
      <c r="D495" s="1513"/>
      <c r="E495" s="1513"/>
      <c r="F495" s="1513"/>
      <c r="G495" s="1513"/>
      <c r="H495" s="1513"/>
      <c r="I495" s="1513"/>
      <c r="J495" s="1513"/>
      <c r="K495" s="1513"/>
      <c r="L495" s="1531"/>
      <c r="M495" s="1536">
        <v>9</v>
      </c>
      <c r="N495" s="1539" t="s">
        <v>473</v>
      </c>
      <c r="O495" s="1513"/>
      <c r="P495" s="1513"/>
    </row>
    <row r="496" spans="2:16" s="1497" customFormat="1" ht="17.25" customHeight="1">
      <c r="B496" s="1513"/>
      <c r="C496" s="1513"/>
      <c r="D496" s="1513"/>
      <c r="E496" s="1513"/>
      <c r="F496" s="1513"/>
      <c r="G496" s="1513"/>
      <c r="H496" s="1513"/>
      <c r="I496" s="1513"/>
      <c r="J496" s="1513"/>
      <c r="K496" s="1513"/>
      <c r="L496" s="1531"/>
      <c r="M496" s="1536">
        <v>10</v>
      </c>
      <c r="N496" s="1539" t="s">
        <v>474</v>
      </c>
      <c r="O496" s="1513"/>
      <c r="P496" s="1513"/>
    </row>
    <row r="497" spans="2:16" s="1497" customFormat="1" ht="17.25" customHeight="1">
      <c r="B497" s="1513"/>
      <c r="C497" s="1513"/>
      <c r="D497" s="1513"/>
      <c r="E497" s="1513"/>
      <c r="F497" s="1513"/>
      <c r="G497" s="1513"/>
      <c r="H497" s="1513"/>
      <c r="I497" s="1513"/>
      <c r="J497" s="1513"/>
      <c r="K497" s="1513"/>
      <c r="L497" s="1531"/>
      <c r="M497" s="1536">
        <v>11</v>
      </c>
      <c r="N497" s="1539" t="s">
        <v>475</v>
      </c>
      <c r="O497" s="1513"/>
      <c r="P497" s="1513"/>
    </row>
    <row r="498" spans="2:16" s="1497" customFormat="1" ht="17.25" customHeight="1">
      <c r="B498" s="1513"/>
      <c r="C498" s="1513"/>
      <c r="D498" s="1513"/>
      <c r="E498" s="1513"/>
      <c r="F498" s="1513"/>
      <c r="G498" s="1513"/>
      <c r="H498" s="1513"/>
      <c r="I498" s="1513"/>
      <c r="J498" s="1513"/>
      <c r="K498" s="1513"/>
      <c r="L498" s="1531"/>
      <c r="M498" s="1536">
        <v>12</v>
      </c>
      <c r="N498" s="1539" t="s">
        <v>476</v>
      </c>
      <c r="O498" s="1513"/>
      <c r="P498" s="1513"/>
    </row>
    <row r="499" spans="2:16" s="1497" customFormat="1" ht="17.25" customHeight="1">
      <c r="B499" s="1513"/>
      <c r="C499" s="1513"/>
      <c r="D499" s="1513"/>
      <c r="E499" s="1513"/>
      <c r="F499" s="1513"/>
      <c r="G499" s="1513"/>
      <c r="H499" s="1513"/>
      <c r="I499" s="1513"/>
      <c r="J499" s="1513"/>
      <c r="K499" s="1513"/>
      <c r="L499" s="1531"/>
      <c r="M499" s="1536">
        <v>13</v>
      </c>
      <c r="N499" s="1539" t="s">
        <v>477</v>
      </c>
      <c r="O499" s="1513"/>
      <c r="P499" s="1513"/>
    </row>
    <row r="500" spans="2:16" s="1497" customFormat="1" ht="17.25" customHeight="1">
      <c r="B500" s="1513"/>
      <c r="C500" s="1513"/>
      <c r="D500" s="1513"/>
      <c r="E500" s="1513"/>
      <c r="F500" s="1513"/>
      <c r="G500" s="1513"/>
      <c r="H500" s="1513"/>
      <c r="I500" s="1513"/>
      <c r="J500" s="1513"/>
      <c r="K500" s="1513"/>
      <c r="L500" s="1531"/>
      <c r="M500" s="1536"/>
      <c r="N500" s="1539"/>
      <c r="O500" s="1513"/>
      <c r="P500" s="1513"/>
    </row>
    <row r="501" spans="2:16" s="1497" customFormat="1" ht="17.25" customHeight="1">
      <c r="B501" s="1513"/>
      <c r="C501" s="1513"/>
      <c r="D501" s="1513"/>
      <c r="E501" s="1513"/>
      <c r="F501" s="1513"/>
      <c r="G501" s="1513"/>
      <c r="H501" s="1513"/>
      <c r="I501" s="1513"/>
      <c r="J501" s="1513"/>
      <c r="K501" s="1513"/>
      <c r="L501" s="1531"/>
      <c r="M501" s="1536"/>
      <c r="N501" s="1539"/>
      <c r="O501" s="1513"/>
      <c r="P501" s="1513"/>
    </row>
    <row r="502" spans="2:16" s="1497" customFormat="1" ht="17.25" customHeight="1">
      <c r="B502" s="1513"/>
      <c r="C502" s="1513"/>
      <c r="D502" s="1513"/>
      <c r="E502" s="1513"/>
      <c r="F502" s="1513"/>
      <c r="G502" s="1513"/>
      <c r="H502" s="1513"/>
      <c r="I502" s="1513"/>
      <c r="J502" s="1513"/>
      <c r="K502" s="1513"/>
      <c r="L502" s="1531"/>
      <c r="M502" s="1536"/>
      <c r="N502" s="1539"/>
      <c r="O502" s="1513"/>
      <c r="P502" s="1513"/>
    </row>
    <row r="503" spans="2:16" s="1497" customFormat="1" ht="17.25" customHeight="1">
      <c r="B503" s="1513"/>
      <c r="C503" s="1513"/>
      <c r="D503" s="1513"/>
      <c r="E503" s="1513"/>
      <c r="F503" s="1513"/>
      <c r="G503" s="1513"/>
      <c r="H503" s="1513"/>
      <c r="I503" s="1513"/>
      <c r="J503" s="1513"/>
      <c r="K503" s="1513"/>
      <c r="L503" s="1531"/>
      <c r="M503" s="1536"/>
      <c r="N503" s="1539"/>
      <c r="O503" s="1513"/>
      <c r="P503" s="1513"/>
    </row>
    <row r="504" spans="2:16" s="1497" customFormat="1" ht="17.25" customHeight="1">
      <c r="B504" s="1513"/>
      <c r="C504" s="1513"/>
      <c r="D504" s="1513"/>
      <c r="E504" s="1513"/>
      <c r="F504" s="1513"/>
      <c r="G504" s="1513"/>
      <c r="H504" s="1513"/>
      <c r="I504" s="1513"/>
      <c r="J504" s="1513"/>
      <c r="K504" s="1513"/>
      <c r="L504" s="1531"/>
      <c r="M504" s="1536"/>
      <c r="N504" s="1539"/>
      <c r="O504" s="1513"/>
      <c r="P504" s="1513"/>
    </row>
    <row r="505" spans="2:16" s="1497" customFormat="1" ht="17.25" customHeight="1">
      <c r="B505" s="1513"/>
      <c r="C505" s="1513"/>
      <c r="D505" s="1513"/>
      <c r="E505" s="1513"/>
      <c r="F505" s="1513"/>
      <c r="G505" s="1513"/>
      <c r="H505" s="1513"/>
      <c r="I505" s="1513"/>
      <c r="J505" s="1513"/>
      <c r="K505" s="1513"/>
      <c r="L505" s="1531"/>
      <c r="M505" s="1536"/>
      <c r="N505" s="1539"/>
      <c r="O505" s="1513"/>
      <c r="P505" s="1513"/>
    </row>
    <row r="506" spans="2:16" s="1497" customFormat="1" ht="17.25" customHeight="1">
      <c r="B506" s="1513"/>
      <c r="C506" s="1513"/>
      <c r="D506" s="1513"/>
      <c r="E506" s="1513"/>
      <c r="F506" s="1513"/>
      <c r="G506" s="1513"/>
      <c r="H506" s="1513"/>
      <c r="I506" s="1513"/>
      <c r="J506" s="1513"/>
      <c r="K506" s="1513"/>
      <c r="L506" s="1531"/>
      <c r="M506" s="1536"/>
      <c r="N506" s="1539"/>
      <c r="O506" s="1513"/>
      <c r="P506" s="1513"/>
    </row>
    <row r="507" spans="2:16" s="1497" customFormat="1" ht="17.25" customHeight="1">
      <c r="B507" s="1513"/>
      <c r="C507" s="1513"/>
      <c r="D507" s="1513"/>
      <c r="E507" s="1513"/>
      <c r="F507" s="1513"/>
      <c r="G507" s="1513"/>
      <c r="H507" s="1513"/>
      <c r="I507" s="1513"/>
      <c r="J507" s="1513"/>
      <c r="K507" s="1513"/>
      <c r="L507" s="1531"/>
      <c r="M507" s="1536"/>
      <c r="N507" s="1539"/>
      <c r="O507" s="1513"/>
      <c r="P507" s="1513"/>
    </row>
    <row r="508" spans="2:16" s="1497" customFormat="1" ht="17.25" customHeight="1">
      <c r="B508" s="1513"/>
      <c r="C508" s="1513"/>
      <c r="D508" s="1513"/>
      <c r="E508" s="1513"/>
      <c r="F508" s="1513"/>
      <c r="G508" s="1513"/>
      <c r="H508" s="1513"/>
      <c r="I508" s="1513"/>
      <c r="J508" s="1513"/>
      <c r="K508" s="1513"/>
      <c r="L508" s="1531"/>
      <c r="M508" s="1536"/>
      <c r="N508" s="1539"/>
      <c r="O508" s="1513"/>
      <c r="P508" s="1513"/>
    </row>
    <row r="509" spans="2:16" s="1497" customFormat="1" ht="18" customHeight="1" thickBot="1">
      <c r="B509" s="1524"/>
      <c r="C509" s="1524"/>
      <c r="D509" s="1524"/>
      <c r="E509" s="1524"/>
      <c r="F509" s="1524"/>
      <c r="G509" s="1524"/>
      <c r="H509" s="1524"/>
      <c r="I509" s="1524"/>
      <c r="J509" s="1524"/>
      <c r="K509" s="1524"/>
      <c r="L509" s="1542"/>
      <c r="M509" s="1543"/>
      <c r="N509" s="1544"/>
      <c r="O509" s="1524"/>
      <c r="P509" s="1524"/>
    </row>
    <row r="510" spans="2:16" s="1497" customFormat="1" ht="17.25" customHeight="1">
      <c r="B510" s="1545" t="s">
        <v>21</v>
      </c>
      <c r="C510" s="1546"/>
      <c r="D510" s="1622">
        <v>43005</v>
      </c>
      <c r="E510" s="1623"/>
      <c r="F510" s="1502" t="s">
        <v>31</v>
      </c>
      <c r="G510" s="1503"/>
      <c r="H510" s="1503"/>
      <c r="I510" s="1503"/>
      <c r="J510" s="1503"/>
      <c r="K510" s="1503"/>
      <c r="L510" s="1504"/>
      <c r="M510" s="1547" t="s">
        <v>23</v>
      </c>
      <c r="N510" s="1548"/>
      <c r="O510" s="1549">
        <v>9</v>
      </c>
      <c r="P510" s="1550"/>
    </row>
    <row r="511" spans="2:16" s="1497" customFormat="1" ht="17.25" customHeight="1">
      <c r="B511" s="1508" t="s">
        <v>24</v>
      </c>
      <c r="C511" s="1509"/>
      <c r="D511" s="1510" t="s">
        <v>276</v>
      </c>
      <c r="E511" s="1511"/>
      <c r="F511" s="1512" t="s">
        <v>32</v>
      </c>
      <c r="G511" s="1513"/>
      <c r="H511" s="1513"/>
      <c r="I511" s="1513"/>
      <c r="J511" s="1513"/>
      <c r="K511" s="1513"/>
      <c r="L511" s="1514"/>
      <c r="M511" s="1515" t="s">
        <v>26</v>
      </c>
      <c r="N511" s="1516"/>
      <c r="O511" s="1517" t="s">
        <v>2293</v>
      </c>
      <c r="P511" s="1518"/>
    </row>
    <row r="512" spans="2:16" s="1497" customFormat="1" ht="18" customHeight="1" thickBot="1">
      <c r="B512" s="1519" t="s">
        <v>27</v>
      </c>
      <c r="C512" s="1520"/>
      <c r="D512" s="1521" t="s">
        <v>2294</v>
      </c>
      <c r="E512" s="1522"/>
      <c r="F512" s="1523"/>
      <c r="G512" s="1524"/>
      <c r="H512" s="1524"/>
      <c r="I512" s="1524"/>
      <c r="J512" s="1524"/>
      <c r="K512" s="1524"/>
      <c r="L512" s="1525"/>
      <c r="M512" s="1523"/>
      <c r="N512" s="1525"/>
      <c r="O512" s="1523"/>
      <c r="P512" s="1524"/>
    </row>
    <row r="513" spans="2:16" s="1497" customFormat="1" ht="5.25" customHeight="1" thickBot="1">
      <c r="F513" s="1541"/>
    </row>
    <row r="514" spans="2:16" s="1497" customFormat="1" ht="17.25" customHeight="1">
      <c r="B514" s="1526" t="s">
        <v>29</v>
      </c>
      <c r="C514" s="1551" t="s">
        <v>438</v>
      </c>
      <c r="D514" s="1503"/>
      <c r="E514" s="1526" t="s">
        <v>33</v>
      </c>
      <c r="F514" s="1503"/>
      <c r="G514" s="1503"/>
      <c r="H514" s="1503"/>
      <c r="I514" s="1503"/>
      <c r="J514" s="1503"/>
      <c r="K514" s="1526" t="s">
        <v>34</v>
      </c>
      <c r="L514" s="1503"/>
      <c r="M514" s="1503"/>
      <c r="N514" s="1503"/>
      <c r="O514" s="1503"/>
      <c r="P514" s="1503"/>
    </row>
    <row r="515" spans="2:16" s="1497" customFormat="1" ht="30.6" customHeight="1" thickBot="1">
      <c r="B515" s="1524"/>
      <c r="C515" s="1524"/>
      <c r="D515" s="1524"/>
      <c r="E515" s="1552" t="s">
        <v>35</v>
      </c>
      <c r="F515" s="1552" t="s">
        <v>36</v>
      </c>
      <c r="G515" s="1553" t="s">
        <v>37</v>
      </c>
      <c r="H515" s="1524"/>
      <c r="I515" s="1524"/>
      <c r="J515" s="1524"/>
      <c r="K515" s="1554" t="s">
        <v>439</v>
      </c>
      <c r="L515" s="1555"/>
      <c r="M515" s="1553" t="s">
        <v>38</v>
      </c>
      <c r="N515" s="1524"/>
      <c r="O515" s="1524"/>
      <c r="P515" s="1524"/>
    </row>
    <row r="516" spans="2:16" s="1497" customFormat="1" ht="17.25" customHeight="1">
      <c r="B516" s="1556">
        <v>1</v>
      </c>
      <c r="C516" s="1564" t="s">
        <v>304</v>
      </c>
      <c r="D516" s="1564"/>
      <c r="E516" s="1559" t="s">
        <v>478</v>
      </c>
      <c r="F516" s="1559" t="s">
        <v>479</v>
      </c>
      <c r="G516" s="1561" t="s">
        <v>480</v>
      </c>
      <c r="H516" s="1558"/>
      <c r="I516" s="1558"/>
      <c r="J516" s="1558"/>
      <c r="K516" s="1557" t="s">
        <v>2298</v>
      </c>
      <c r="L516" s="1558"/>
      <c r="M516" s="1557"/>
      <c r="N516" s="1558"/>
      <c r="O516" s="1558"/>
      <c r="P516" s="1562"/>
    </row>
    <row r="517" spans="2:16" s="1497" customFormat="1" ht="17.25" customHeight="1">
      <c r="B517" s="1563">
        <v>2</v>
      </c>
      <c r="C517" s="1564" t="s">
        <v>304</v>
      </c>
      <c r="D517" s="1564"/>
      <c r="E517" s="1565" t="s">
        <v>481</v>
      </c>
      <c r="F517" s="1565" t="s">
        <v>482</v>
      </c>
      <c r="G517" s="1575" t="s">
        <v>483</v>
      </c>
      <c r="H517" s="1570"/>
      <c r="I517" s="1570"/>
      <c r="J517" s="1570"/>
      <c r="K517" s="1564" t="s">
        <v>2299</v>
      </c>
      <c r="L517" s="1570"/>
      <c r="M517" s="1564"/>
      <c r="N517" s="1570"/>
      <c r="O517" s="1570"/>
      <c r="P517" s="1571"/>
    </row>
    <row r="518" spans="2:16" s="1497" customFormat="1" ht="17.25" customHeight="1">
      <c r="B518" s="1563">
        <v>3</v>
      </c>
      <c r="C518" s="1564" t="s">
        <v>304</v>
      </c>
      <c r="D518" s="1564"/>
      <c r="E518" s="1565" t="s">
        <v>484</v>
      </c>
      <c r="F518" s="1565" t="s">
        <v>485</v>
      </c>
      <c r="G518" s="1575" t="s">
        <v>486</v>
      </c>
      <c r="H518" s="1570"/>
      <c r="I518" s="1570"/>
      <c r="J518" s="1570"/>
      <c r="K518" s="1564" t="s">
        <v>2300</v>
      </c>
      <c r="L518" s="1570"/>
      <c r="M518" s="1564"/>
      <c r="N518" s="1570"/>
      <c r="O518" s="1570"/>
      <c r="P518" s="1571"/>
    </row>
    <row r="519" spans="2:16" s="1497" customFormat="1" ht="17.25" customHeight="1">
      <c r="B519" s="1563">
        <v>4</v>
      </c>
      <c r="C519" s="1564" t="s">
        <v>304</v>
      </c>
      <c r="D519" s="1564"/>
      <c r="E519" s="1565" t="s">
        <v>487</v>
      </c>
      <c r="F519" s="1565" t="s">
        <v>488</v>
      </c>
      <c r="G519" s="1575" t="s">
        <v>489</v>
      </c>
      <c r="H519" s="1570"/>
      <c r="I519" s="1570"/>
      <c r="J519" s="1570"/>
      <c r="K519" s="1564" t="s">
        <v>2301</v>
      </c>
      <c r="L519" s="1570"/>
      <c r="M519" s="1564"/>
      <c r="N519" s="1570"/>
      <c r="O519" s="1570"/>
      <c r="P519" s="1571"/>
    </row>
    <row r="520" spans="2:16" s="1497" customFormat="1" ht="17.25" customHeight="1">
      <c r="B520" s="1563">
        <v>8</v>
      </c>
      <c r="C520" s="1564" t="s">
        <v>304</v>
      </c>
      <c r="D520" s="1564"/>
      <c r="E520" s="1565" t="s">
        <v>490</v>
      </c>
      <c r="F520" s="1565" t="s">
        <v>491</v>
      </c>
      <c r="G520" s="1575" t="s">
        <v>492</v>
      </c>
      <c r="H520" s="1570"/>
      <c r="I520" s="1570"/>
      <c r="J520" s="1570"/>
      <c r="K520" s="1564" t="s">
        <v>2302</v>
      </c>
      <c r="L520" s="1570"/>
      <c r="M520" s="1564"/>
      <c r="N520" s="1570"/>
      <c r="O520" s="1570"/>
      <c r="P520" s="1571"/>
    </row>
    <row r="521" spans="2:16" s="1497" customFormat="1" ht="17.25" customHeight="1">
      <c r="B521" s="1563">
        <v>11</v>
      </c>
      <c r="C521" s="1564" t="s">
        <v>304</v>
      </c>
      <c r="D521" s="1564"/>
      <c r="E521" s="1565" t="s">
        <v>493</v>
      </c>
      <c r="F521" s="1565" t="s">
        <v>494</v>
      </c>
      <c r="G521" s="1575" t="s">
        <v>495</v>
      </c>
      <c r="H521" s="1575"/>
      <c r="I521" s="1575"/>
      <c r="J521" s="1575"/>
      <c r="K521" s="1564" t="s">
        <v>2303</v>
      </c>
      <c r="L521" s="1564"/>
      <c r="M521" s="1564" t="s">
        <v>2304</v>
      </c>
      <c r="N521" s="1564"/>
      <c r="O521" s="1564"/>
      <c r="P521" s="1577"/>
    </row>
    <row r="522" spans="2:16" s="1497" customFormat="1" ht="17.25" customHeight="1">
      <c r="B522" s="1624">
        <v>12</v>
      </c>
      <c r="C522" s="1625" t="s">
        <v>304</v>
      </c>
      <c r="D522" s="1624"/>
      <c r="E522" s="1626" t="s">
        <v>496</v>
      </c>
      <c r="F522" s="1626" t="s">
        <v>497</v>
      </c>
      <c r="G522" s="1627" t="s">
        <v>498</v>
      </c>
      <c r="H522" s="1628"/>
      <c r="I522" s="1628"/>
      <c r="J522" s="1629"/>
      <c r="K522" s="1625" t="s">
        <v>2305</v>
      </c>
      <c r="L522" s="1624"/>
      <c r="M522" s="1625" t="s">
        <v>2304</v>
      </c>
      <c r="N522" s="1630"/>
      <c r="O522" s="1630"/>
      <c r="P522" s="1631"/>
    </row>
    <row r="523" spans="2:16" s="1497" customFormat="1" ht="17.25" customHeight="1">
      <c r="B523" s="1594"/>
      <c r="C523" s="1595"/>
      <c r="D523" s="1594"/>
      <c r="E523" s="1596"/>
      <c r="F523" s="1596"/>
      <c r="G523" s="1632"/>
      <c r="H523" s="1633"/>
      <c r="I523" s="1633"/>
      <c r="J523" s="1634"/>
      <c r="K523" s="1595"/>
      <c r="L523" s="1594"/>
      <c r="M523" s="1595"/>
      <c r="N523" s="1635"/>
      <c r="O523" s="1635"/>
      <c r="P523" s="1636"/>
    </row>
    <row r="524" spans="2:16" s="1497" customFormat="1" ht="17.25" customHeight="1">
      <c r="B524" s="1563">
        <v>13</v>
      </c>
      <c r="C524" s="1564" t="s">
        <v>304</v>
      </c>
      <c r="D524" s="1564"/>
      <c r="E524" s="1565" t="s">
        <v>499</v>
      </c>
      <c r="F524" s="1565" t="s">
        <v>500</v>
      </c>
      <c r="G524" s="1575" t="s">
        <v>501</v>
      </c>
      <c r="H524" s="1575"/>
      <c r="I524" s="1575"/>
      <c r="J524" s="1575"/>
      <c r="K524" s="1564" t="s">
        <v>2306</v>
      </c>
      <c r="L524" s="1564"/>
      <c r="M524" s="1564"/>
      <c r="N524" s="1564"/>
      <c r="O524" s="1564"/>
      <c r="P524" s="1577"/>
    </row>
    <row r="525" spans="2:16" s="1497" customFormat="1" ht="17.25" customHeight="1">
      <c r="B525" s="1563"/>
      <c r="C525" s="1564"/>
      <c r="D525" s="1564"/>
      <c r="E525" s="1565"/>
      <c r="F525" s="1565"/>
      <c r="G525" s="1575"/>
      <c r="H525" s="1575"/>
      <c r="I525" s="1575"/>
      <c r="J525" s="1575"/>
      <c r="K525" s="1564"/>
      <c r="L525" s="1564"/>
      <c r="M525" s="1564"/>
      <c r="N525" s="1564"/>
      <c r="O525" s="1564"/>
      <c r="P525" s="1577"/>
    </row>
    <row r="526" spans="2:16" s="1497" customFormat="1" ht="17.25" customHeight="1">
      <c r="B526" s="1563"/>
      <c r="C526" s="1564"/>
      <c r="D526" s="1564"/>
      <c r="E526" s="1565"/>
      <c r="F526" s="1565"/>
      <c r="G526" s="1575"/>
      <c r="H526" s="1575"/>
      <c r="I526" s="1575"/>
      <c r="J526" s="1575"/>
      <c r="K526" s="1575"/>
      <c r="L526" s="1575"/>
      <c r="M526" s="1564"/>
      <c r="N526" s="1564"/>
      <c r="O526" s="1564"/>
      <c r="P526" s="1577"/>
    </row>
    <row r="527" spans="2:16" s="1497" customFormat="1" ht="17.25" customHeight="1">
      <c r="B527" s="1637"/>
      <c r="C527" s="1595"/>
      <c r="D527" s="1594"/>
      <c r="E527" s="1638"/>
      <c r="F527" s="1638"/>
      <c r="G527" s="1575"/>
      <c r="H527" s="1575"/>
      <c r="I527" s="1575"/>
      <c r="J527" s="1575"/>
      <c r="K527" s="1595"/>
      <c r="L527" s="1594"/>
      <c r="M527" s="1595"/>
      <c r="N527" s="1635"/>
      <c r="O527" s="1635"/>
      <c r="P527" s="1636"/>
    </row>
    <row r="528" spans="2:16" s="1497" customFormat="1" ht="17.25" customHeight="1">
      <c r="B528" s="1563"/>
      <c r="C528" s="1564"/>
      <c r="D528" s="1564"/>
      <c r="E528" s="1565"/>
      <c r="F528" s="1565"/>
      <c r="G528" s="1575"/>
      <c r="H528" s="1575"/>
      <c r="I528" s="1575"/>
      <c r="J528" s="1575"/>
      <c r="K528" s="1575"/>
      <c r="L528" s="1575"/>
      <c r="M528" s="1564"/>
      <c r="N528" s="1564"/>
      <c r="O528" s="1564"/>
      <c r="P528" s="1577"/>
    </row>
    <row r="529" spans="2:16" s="1497" customFormat="1" ht="17.25" customHeight="1">
      <c r="B529" s="1563"/>
      <c r="C529" s="1564"/>
      <c r="D529" s="1564"/>
      <c r="E529" s="1565"/>
      <c r="F529" s="1565"/>
      <c r="G529" s="1575"/>
      <c r="H529" s="1575"/>
      <c r="I529" s="1575"/>
      <c r="J529" s="1575"/>
      <c r="K529" s="1575"/>
      <c r="L529" s="1575"/>
      <c r="M529" s="1564"/>
      <c r="N529" s="1564"/>
      <c r="O529" s="1564"/>
      <c r="P529" s="1577"/>
    </row>
    <row r="530" spans="2:16" s="1497" customFormat="1" ht="17.25" customHeight="1">
      <c r="B530" s="1563"/>
      <c r="C530" s="1564"/>
      <c r="D530" s="1564"/>
      <c r="E530" s="1565"/>
      <c r="F530" s="1565"/>
      <c r="G530" s="1575"/>
      <c r="H530" s="1575"/>
      <c r="I530" s="1575"/>
      <c r="J530" s="1575"/>
      <c r="K530" s="1575"/>
      <c r="L530" s="1575"/>
      <c r="M530" s="1564"/>
      <c r="N530" s="1564"/>
      <c r="O530" s="1564"/>
      <c r="P530" s="1577"/>
    </row>
    <row r="531" spans="2:16" s="1497" customFormat="1" ht="17.25" customHeight="1">
      <c r="B531" s="1563"/>
      <c r="C531" s="1564"/>
      <c r="D531" s="1564"/>
      <c r="E531" s="1565"/>
      <c r="F531" s="1565"/>
      <c r="G531" s="1575"/>
      <c r="H531" s="1575"/>
      <c r="I531" s="1575"/>
      <c r="J531" s="1575"/>
      <c r="K531" s="1575"/>
      <c r="L531" s="1575"/>
      <c r="M531" s="1564"/>
      <c r="N531" s="1564"/>
      <c r="O531" s="1564"/>
      <c r="P531" s="1577"/>
    </row>
    <row r="532" spans="2:16" s="1497" customFormat="1" ht="17.25" customHeight="1">
      <c r="B532" s="1563"/>
      <c r="C532" s="1564"/>
      <c r="D532" s="1564"/>
      <c r="E532" s="1565"/>
      <c r="F532" s="1565"/>
      <c r="G532" s="1575"/>
      <c r="H532" s="1575"/>
      <c r="I532" s="1575"/>
      <c r="J532" s="1575"/>
      <c r="K532" s="1575"/>
      <c r="L532" s="1575"/>
      <c r="M532" s="1564"/>
      <c r="N532" s="1564"/>
      <c r="O532" s="1564"/>
      <c r="P532" s="1577"/>
    </row>
    <row r="533" spans="2:16" s="1497" customFormat="1" ht="17.25" customHeight="1">
      <c r="B533" s="1563"/>
      <c r="C533" s="1564"/>
      <c r="D533" s="1564"/>
      <c r="E533" s="1565"/>
      <c r="F533" s="1565"/>
      <c r="G533" s="1575"/>
      <c r="H533" s="1575"/>
      <c r="I533" s="1575"/>
      <c r="J533" s="1575"/>
      <c r="K533" s="1575"/>
      <c r="L533" s="1575"/>
      <c r="M533" s="1564"/>
      <c r="N533" s="1564"/>
      <c r="O533" s="1564"/>
      <c r="P533" s="1577"/>
    </row>
    <row r="534" spans="2:16" s="1497" customFormat="1" ht="17.25" customHeight="1">
      <c r="B534" s="1563"/>
      <c r="C534" s="1564"/>
      <c r="D534" s="1570"/>
      <c r="E534" s="1565"/>
      <c r="F534" s="1565"/>
      <c r="G534" s="1575"/>
      <c r="H534" s="1570"/>
      <c r="I534" s="1570"/>
      <c r="J534" s="1570"/>
      <c r="K534" s="1575"/>
      <c r="L534" s="1570"/>
      <c r="M534" s="1564"/>
      <c r="N534" s="1570"/>
      <c r="O534" s="1570"/>
      <c r="P534" s="1571"/>
    </row>
    <row r="535" spans="2:16" s="1497" customFormat="1" ht="17.25" customHeight="1">
      <c r="B535" s="1578"/>
      <c r="C535" s="1564"/>
      <c r="D535" s="1570"/>
      <c r="E535" s="1565"/>
      <c r="F535" s="1565"/>
      <c r="G535" s="1564"/>
      <c r="H535" s="1570"/>
      <c r="I535" s="1570"/>
      <c r="J535" s="1570"/>
      <c r="K535" s="1564"/>
      <c r="L535" s="1570"/>
      <c r="M535" s="1564"/>
      <c r="N535" s="1570"/>
      <c r="O535" s="1570"/>
      <c r="P535" s="1571"/>
    </row>
    <row r="536" spans="2:16" s="1497" customFormat="1" ht="17.25" customHeight="1">
      <c r="B536" s="1578"/>
      <c r="C536" s="1564"/>
      <c r="D536" s="1570"/>
      <c r="E536" s="1565"/>
      <c r="F536" s="1565"/>
      <c r="G536" s="1564"/>
      <c r="H536" s="1570"/>
      <c r="I536" s="1570"/>
      <c r="J536" s="1570"/>
      <c r="K536" s="1564"/>
      <c r="L536" s="1570"/>
      <c r="M536" s="1564"/>
      <c r="N536" s="1570"/>
      <c r="O536" s="1570"/>
      <c r="P536" s="1571"/>
    </row>
    <row r="537" spans="2:16" s="1497" customFormat="1" ht="17.25" customHeight="1">
      <c r="B537" s="1578"/>
      <c r="C537" s="1564"/>
      <c r="D537" s="1570"/>
      <c r="E537" s="1565"/>
      <c r="F537" s="1565"/>
      <c r="G537" s="1564"/>
      <c r="H537" s="1570"/>
      <c r="I537" s="1570"/>
      <c r="J537" s="1570"/>
      <c r="K537" s="1564"/>
      <c r="L537" s="1570"/>
      <c r="M537" s="1564"/>
      <c r="N537" s="1570"/>
      <c r="O537" s="1570"/>
      <c r="P537" s="1571"/>
    </row>
    <row r="538" spans="2:16" s="1497" customFormat="1" ht="17.25" customHeight="1">
      <c r="B538" s="1578"/>
      <c r="C538" s="1564"/>
      <c r="D538" s="1570"/>
      <c r="E538" s="1565"/>
      <c r="F538" s="1565"/>
      <c r="G538" s="1564"/>
      <c r="H538" s="1570"/>
      <c r="I538" s="1570"/>
      <c r="J538" s="1570"/>
      <c r="K538" s="1564"/>
      <c r="L538" s="1570"/>
      <c r="M538" s="1564"/>
      <c r="N538" s="1570"/>
      <c r="O538" s="1570"/>
      <c r="P538" s="1571"/>
    </row>
    <row r="539" spans="2:16" s="1497" customFormat="1" ht="17.25" customHeight="1">
      <c r="B539" s="1578"/>
      <c r="C539" s="1564"/>
      <c r="D539" s="1570"/>
      <c r="E539" s="1565"/>
      <c r="F539" s="1565"/>
      <c r="G539" s="1564"/>
      <c r="H539" s="1570"/>
      <c r="I539" s="1570"/>
      <c r="J539" s="1570"/>
      <c r="K539" s="1564"/>
      <c r="L539" s="1570"/>
      <c r="M539" s="1564"/>
      <c r="N539" s="1570"/>
      <c r="O539" s="1570"/>
      <c r="P539" s="1571"/>
    </row>
    <row r="540" spans="2:16" s="1497" customFormat="1" ht="18" customHeight="1" thickBot="1">
      <c r="B540" s="1579"/>
      <c r="C540" s="1580"/>
      <c r="D540" s="1581"/>
      <c r="E540" s="1582"/>
      <c r="F540" s="1582"/>
      <c r="G540" s="1580"/>
      <c r="H540" s="1581"/>
      <c r="I540" s="1581"/>
      <c r="J540" s="1581"/>
      <c r="K540" s="1580"/>
      <c r="L540" s="1581"/>
      <c r="M540" s="1580"/>
      <c r="N540" s="1581"/>
      <c r="O540" s="1581"/>
      <c r="P540" s="1584"/>
    </row>
    <row r="541" spans="2:16" s="1497" customFormat="1" ht="17.25" customHeight="1">
      <c r="B541" s="1639" t="s">
        <v>21</v>
      </c>
      <c r="C541" s="1640"/>
      <c r="D541" s="1622">
        <v>43005</v>
      </c>
      <c r="E541" s="1623"/>
      <c r="F541" s="1641" t="s">
        <v>423</v>
      </c>
      <c r="G541" s="1642"/>
      <c r="H541" s="1642"/>
      <c r="I541" s="1642"/>
      <c r="J541" s="1642"/>
      <c r="K541" s="1642"/>
      <c r="L541" s="1643"/>
      <c r="M541" s="1644" t="s">
        <v>23</v>
      </c>
      <c r="N541" s="1645"/>
      <c r="O541" s="1646">
        <v>10</v>
      </c>
      <c r="P541" s="1647"/>
    </row>
    <row r="542" spans="2:16" s="1497" customFormat="1" ht="17.649999999999999" customHeight="1">
      <c r="B542" s="1648" t="s">
        <v>24</v>
      </c>
      <c r="C542" s="1649"/>
      <c r="D542" s="1650" t="s">
        <v>276</v>
      </c>
      <c r="E542" s="1651"/>
      <c r="F542" s="1652" t="s">
        <v>25</v>
      </c>
      <c r="G542" s="1653"/>
      <c r="H542" s="1653"/>
      <c r="I542" s="1653"/>
      <c r="J542" s="1653"/>
      <c r="K542" s="1653"/>
      <c r="L542" s="1654"/>
      <c r="M542" s="1655" t="s">
        <v>26</v>
      </c>
      <c r="N542" s="1656"/>
      <c r="O542" s="1657" t="s">
        <v>2307</v>
      </c>
      <c r="P542" s="1658"/>
    </row>
    <row r="543" spans="2:16" s="1497" customFormat="1" ht="17.649999999999999" customHeight="1" thickBot="1">
      <c r="B543" s="1659" t="s">
        <v>27</v>
      </c>
      <c r="C543" s="1660"/>
      <c r="D543" s="1661" t="s">
        <v>2308</v>
      </c>
      <c r="E543" s="1662"/>
      <c r="F543" s="1663"/>
      <c r="G543" s="1664"/>
      <c r="H543" s="1664"/>
      <c r="I543" s="1664"/>
      <c r="J543" s="1664"/>
      <c r="K543" s="1664"/>
      <c r="L543" s="1665"/>
      <c r="M543" s="1663"/>
      <c r="N543" s="1665"/>
      <c r="O543" s="1663"/>
      <c r="P543" s="1664"/>
    </row>
    <row r="544" spans="2:16" s="1497" customFormat="1" ht="5.25" customHeight="1" thickBot="1">
      <c r="B544" s="1666"/>
      <c r="C544" s="1666"/>
      <c r="D544" s="1666"/>
      <c r="E544" s="1666"/>
      <c r="F544" s="1667"/>
      <c r="G544" s="1666"/>
      <c r="H544" s="1666"/>
      <c r="I544" s="1666"/>
      <c r="J544" s="1666"/>
      <c r="K544" s="1666"/>
      <c r="L544" s="1666"/>
      <c r="M544" s="1666"/>
      <c r="N544" s="1666"/>
      <c r="O544" s="1666"/>
      <c r="P544" s="1666"/>
    </row>
    <row r="545" spans="2:16" s="1497" customFormat="1" ht="17.25" customHeight="1">
      <c r="B545" s="1668"/>
      <c r="C545" s="1642"/>
      <c r="D545" s="1642"/>
      <c r="E545" s="1642"/>
      <c r="F545" s="1642"/>
      <c r="G545" s="1642"/>
      <c r="H545" s="1642"/>
      <c r="I545" s="1642"/>
      <c r="J545" s="1642"/>
      <c r="K545" s="1642"/>
      <c r="L545" s="1669"/>
      <c r="M545" s="1670" t="s">
        <v>28</v>
      </c>
      <c r="N545" s="1671"/>
      <c r="O545" s="1671"/>
      <c r="P545" s="1672"/>
    </row>
    <row r="546" spans="2:16" s="1497" customFormat="1" ht="17.25" customHeight="1">
      <c r="B546" s="1653"/>
      <c r="C546" s="1653"/>
      <c r="D546" s="1653"/>
      <c r="E546" s="1653"/>
      <c r="F546" s="1653"/>
      <c r="G546" s="1653"/>
      <c r="H546" s="1653"/>
      <c r="I546" s="1653"/>
      <c r="J546" s="1653"/>
      <c r="K546" s="1653"/>
      <c r="L546" s="1673"/>
      <c r="M546" s="1674" t="s">
        <v>29</v>
      </c>
      <c r="N546" s="1675" t="s">
        <v>30</v>
      </c>
      <c r="O546" s="1676"/>
      <c r="P546" s="1677"/>
    </row>
    <row r="547" spans="2:16" s="1497" customFormat="1" ht="17.25" customHeight="1">
      <c r="B547" s="1653"/>
      <c r="C547" s="1653"/>
      <c r="D547" s="1653"/>
      <c r="E547" s="1653"/>
      <c r="F547" s="1653"/>
      <c r="G547" s="1653"/>
      <c r="H547" s="1653"/>
      <c r="I547" s="1653"/>
      <c r="J547" s="1653"/>
      <c r="K547" s="1653"/>
      <c r="L547" s="1673"/>
      <c r="M547" s="1678">
        <v>1</v>
      </c>
      <c r="N547" s="1679" t="s">
        <v>2309</v>
      </c>
      <c r="O547" s="1680"/>
      <c r="P547" s="1680"/>
    </row>
    <row r="548" spans="2:16" s="1497" customFormat="1" ht="17.25" customHeight="1">
      <c r="B548" s="1653"/>
      <c r="C548" s="1653"/>
      <c r="D548" s="1653"/>
      <c r="E548" s="1653"/>
      <c r="F548" s="1653"/>
      <c r="G548" s="1653"/>
      <c r="H548" s="1653"/>
      <c r="I548" s="1653"/>
      <c r="J548" s="1653"/>
      <c r="K548" s="1653"/>
      <c r="L548" s="1673"/>
      <c r="M548" s="1678">
        <v>2</v>
      </c>
      <c r="N548" s="1679" t="s">
        <v>2310</v>
      </c>
      <c r="O548" s="1681"/>
      <c r="P548" s="1681"/>
    </row>
    <row r="549" spans="2:16" s="1497" customFormat="1" ht="17.25" customHeight="1">
      <c r="B549" s="1653"/>
      <c r="C549" s="1653"/>
      <c r="D549" s="1653"/>
      <c r="E549" s="1653"/>
      <c r="F549" s="1653"/>
      <c r="G549" s="1653"/>
      <c r="H549" s="1653"/>
      <c r="I549" s="1653"/>
      <c r="J549" s="1653"/>
      <c r="K549" s="1653"/>
      <c r="L549" s="1673"/>
      <c r="M549" s="1678">
        <v>3</v>
      </c>
      <c r="N549" s="1679" t="s">
        <v>2311</v>
      </c>
      <c r="O549" s="1681"/>
      <c r="P549" s="1681"/>
    </row>
    <row r="550" spans="2:16" s="1497" customFormat="1" ht="17.25" customHeight="1">
      <c r="B550" s="1653"/>
      <c r="C550" s="1653"/>
      <c r="D550" s="1653"/>
      <c r="E550" s="1653"/>
      <c r="F550" s="1653"/>
      <c r="G550" s="1653"/>
      <c r="H550" s="1653"/>
      <c r="I550" s="1653"/>
      <c r="J550" s="1653"/>
      <c r="K550" s="1653"/>
      <c r="L550" s="1673"/>
      <c r="M550" s="1678">
        <v>4</v>
      </c>
      <c r="N550" s="1679" t="s">
        <v>2297</v>
      </c>
      <c r="O550" s="1681"/>
      <c r="P550" s="1681"/>
    </row>
    <row r="551" spans="2:16" s="1497" customFormat="1" ht="17.25" customHeight="1">
      <c r="B551" s="1653"/>
      <c r="C551" s="1653"/>
      <c r="D551" s="1653"/>
      <c r="E551" s="1653"/>
      <c r="F551" s="1653"/>
      <c r="G551" s="1653"/>
      <c r="H551" s="1653"/>
      <c r="I551" s="1653"/>
      <c r="J551" s="1653"/>
      <c r="K551" s="1653"/>
      <c r="L551" s="1673"/>
      <c r="M551" s="1678">
        <v>5</v>
      </c>
      <c r="N551" s="1679" t="s">
        <v>2312</v>
      </c>
      <c r="O551" s="1681"/>
      <c r="P551" s="1681"/>
    </row>
    <row r="552" spans="2:16" s="1497" customFormat="1" ht="17.25" customHeight="1">
      <c r="B552" s="1653"/>
      <c r="C552" s="1653"/>
      <c r="D552" s="1653"/>
      <c r="E552" s="1653"/>
      <c r="F552" s="1653"/>
      <c r="G552" s="1653"/>
      <c r="H552" s="1653"/>
      <c r="I552" s="1653"/>
      <c r="J552" s="1653"/>
      <c r="K552" s="1653"/>
      <c r="L552" s="1673"/>
      <c r="M552" s="1678">
        <v>6</v>
      </c>
      <c r="N552" s="1679" t="s">
        <v>2313</v>
      </c>
      <c r="O552" s="1682"/>
      <c r="P552" s="1682"/>
    </row>
    <row r="553" spans="2:16" s="1497" customFormat="1" ht="17.25" customHeight="1">
      <c r="B553" s="1653"/>
      <c r="C553" s="1653"/>
      <c r="D553" s="1653"/>
      <c r="E553" s="1653"/>
      <c r="F553" s="1653"/>
      <c r="G553" s="1653"/>
      <c r="H553" s="1653"/>
      <c r="I553" s="1653"/>
      <c r="J553" s="1653"/>
      <c r="K553" s="1653"/>
      <c r="L553" s="1673"/>
      <c r="M553" s="1678">
        <v>7</v>
      </c>
      <c r="N553" s="1679" t="s">
        <v>2314</v>
      </c>
      <c r="O553" s="1682"/>
      <c r="P553" s="1682"/>
    </row>
    <row r="554" spans="2:16" s="1497" customFormat="1" ht="17.25" customHeight="1">
      <c r="B554" s="1653"/>
      <c r="C554" s="1653"/>
      <c r="D554" s="1653"/>
      <c r="E554" s="1653"/>
      <c r="F554" s="1653"/>
      <c r="G554" s="1653"/>
      <c r="H554" s="1653"/>
      <c r="I554" s="1653"/>
      <c r="J554" s="1653"/>
      <c r="K554" s="1653"/>
      <c r="L554" s="1673"/>
      <c r="M554" s="1678">
        <v>8</v>
      </c>
      <c r="N554" s="1679" t="s">
        <v>2315</v>
      </c>
      <c r="O554" s="1682"/>
      <c r="P554" s="1682"/>
    </row>
    <row r="555" spans="2:16" s="1497" customFormat="1" ht="17.25" customHeight="1">
      <c r="B555" s="1653"/>
      <c r="C555" s="1653"/>
      <c r="D555" s="1653"/>
      <c r="E555" s="1653"/>
      <c r="F555" s="1653"/>
      <c r="G555" s="1653"/>
      <c r="H555" s="1653"/>
      <c r="I555" s="1653"/>
      <c r="J555" s="1653"/>
      <c r="K555" s="1653"/>
      <c r="L555" s="1673"/>
      <c r="M555" s="1678">
        <v>9</v>
      </c>
      <c r="N555" s="1679" t="s">
        <v>2316</v>
      </c>
      <c r="O555" s="1682"/>
      <c r="P555" s="1682"/>
    </row>
    <row r="556" spans="2:16" s="1497" customFormat="1" ht="17.25" customHeight="1">
      <c r="B556" s="1653"/>
      <c r="C556" s="1653"/>
      <c r="D556" s="1653"/>
      <c r="E556" s="1653"/>
      <c r="F556" s="1653"/>
      <c r="G556" s="1653"/>
      <c r="H556" s="1653"/>
      <c r="I556" s="1653"/>
      <c r="J556" s="1653"/>
      <c r="K556" s="1653"/>
      <c r="L556" s="1673"/>
      <c r="M556" s="1678">
        <v>10</v>
      </c>
      <c r="N556" s="1679" t="s">
        <v>2317</v>
      </c>
      <c r="O556" s="1682"/>
      <c r="P556" s="1682"/>
    </row>
    <row r="557" spans="2:16" s="1497" customFormat="1" ht="17.25" customHeight="1">
      <c r="B557" s="1653"/>
      <c r="C557" s="1653"/>
      <c r="D557" s="1653"/>
      <c r="E557" s="1653"/>
      <c r="F557" s="1653"/>
      <c r="G557" s="1653"/>
      <c r="H557" s="1653"/>
      <c r="I557" s="1653"/>
      <c r="J557" s="1653"/>
      <c r="K557" s="1653"/>
      <c r="L557" s="1673"/>
      <c r="M557" s="1678">
        <v>11</v>
      </c>
      <c r="N557" s="1679" t="s">
        <v>2318</v>
      </c>
      <c r="O557" s="1682"/>
      <c r="P557" s="1682"/>
    </row>
    <row r="558" spans="2:16" s="1497" customFormat="1" ht="17.25" customHeight="1">
      <c r="B558" s="1653"/>
      <c r="C558" s="1653"/>
      <c r="D558" s="1653"/>
      <c r="E558" s="1653"/>
      <c r="F558" s="1653"/>
      <c r="G558" s="1653"/>
      <c r="H558" s="1653"/>
      <c r="I558" s="1653"/>
      <c r="J558" s="1653"/>
      <c r="K558" s="1653"/>
      <c r="L558" s="1673"/>
      <c r="M558" s="1678">
        <v>12</v>
      </c>
      <c r="N558" s="1679" t="s">
        <v>2319</v>
      </c>
      <c r="O558" s="1682"/>
      <c r="P558" s="1682"/>
    </row>
    <row r="559" spans="2:16" s="1497" customFormat="1" ht="17.25" customHeight="1">
      <c r="B559" s="1653"/>
      <c r="C559" s="1653"/>
      <c r="D559" s="1653"/>
      <c r="E559" s="1653"/>
      <c r="F559" s="1653"/>
      <c r="G559" s="1653"/>
      <c r="H559" s="1653"/>
      <c r="I559" s="1653"/>
      <c r="J559" s="1653"/>
      <c r="K559" s="1653"/>
      <c r="L559" s="1673"/>
      <c r="M559" s="1678"/>
      <c r="N559" s="1679"/>
      <c r="O559" s="1681"/>
      <c r="P559" s="1681"/>
    </row>
    <row r="560" spans="2:16" s="1497" customFormat="1" ht="17.25" customHeight="1">
      <c r="B560" s="1653"/>
      <c r="C560" s="1653"/>
      <c r="D560" s="1653"/>
      <c r="E560" s="1653"/>
      <c r="F560" s="1653"/>
      <c r="G560" s="1653"/>
      <c r="H560" s="1653"/>
      <c r="I560" s="1653"/>
      <c r="J560" s="1653"/>
      <c r="K560" s="1653"/>
      <c r="L560" s="1673"/>
      <c r="M560" s="1678"/>
      <c r="N560" s="1679"/>
      <c r="O560" s="1681"/>
      <c r="P560" s="1681"/>
    </row>
    <row r="561" spans="2:16" s="1497" customFormat="1" ht="17.25" customHeight="1">
      <c r="B561" s="1653"/>
      <c r="C561" s="1653"/>
      <c r="D561" s="1653"/>
      <c r="E561" s="1653"/>
      <c r="F561" s="1653"/>
      <c r="G561" s="1653"/>
      <c r="H561" s="1653"/>
      <c r="I561" s="1653"/>
      <c r="J561" s="1653"/>
      <c r="K561" s="1653"/>
      <c r="L561" s="1673"/>
      <c r="M561" s="1678"/>
      <c r="N561" s="1679"/>
      <c r="O561" s="1681"/>
      <c r="P561" s="1681"/>
    </row>
    <row r="562" spans="2:16" s="1497" customFormat="1" ht="17.25" customHeight="1">
      <c r="B562" s="1653"/>
      <c r="C562" s="1653"/>
      <c r="D562" s="1653"/>
      <c r="E562" s="1653"/>
      <c r="F562" s="1653"/>
      <c r="G562" s="1653"/>
      <c r="H562" s="1653"/>
      <c r="I562" s="1653"/>
      <c r="J562" s="1653"/>
      <c r="K562" s="1653"/>
      <c r="L562" s="1673"/>
      <c r="M562" s="1678"/>
      <c r="N562" s="1679"/>
      <c r="O562" s="1681"/>
      <c r="P562" s="1681"/>
    </row>
    <row r="563" spans="2:16" s="1497" customFormat="1" ht="17.25" customHeight="1">
      <c r="B563" s="1653"/>
      <c r="C563" s="1653"/>
      <c r="D563" s="1653"/>
      <c r="E563" s="1653"/>
      <c r="F563" s="1653"/>
      <c r="G563" s="1653"/>
      <c r="H563" s="1653"/>
      <c r="I563" s="1653"/>
      <c r="J563" s="1653"/>
      <c r="K563" s="1653"/>
      <c r="L563" s="1673"/>
      <c r="M563" s="1678"/>
      <c r="N563" s="1679"/>
      <c r="O563" s="1681"/>
      <c r="P563" s="1681"/>
    </row>
    <row r="564" spans="2:16" s="1497" customFormat="1" ht="17.25" customHeight="1">
      <c r="B564" s="1653"/>
      <c r="C564" s="1653"/>
      <c r="D564" s="1653"/>
      <c r="E564" s="1653"/>
      <c r="F564" s="1653"/>
      <c r="G564" s="1653"/>
      <c r="H564" s="1653"/>
      <c r="I564" s="1653"/>
      <c r="J564" s="1653"/>
      <c r="K564" s="1653"/>
      <c r="L564" s="1673"/>
      <c r="M564" s="1678"/>
      <c r="N564" s="1679"/>
      <c r="O564" s="1681"/>
      <c r="P564" s="1681"/>
    </row>
    <row r="565" spans="2:16" s="1497" customFormat="1" ht="17.25" customHeight="1">
      <c r="B565" s="1653"/>
      <c r="C565" s="1653"/>
      <c r="D565" s="1653"/>
      <c r="E565" s="1653"/>
      <c r="F565" s="1653"/>
      <c r="G565" s="1653"/>
      <c r="H565" s="1653"/>
      <c r="I565" s="1653"/>
      <c r="J565" s="1653"/>
      <c r="K565" s="1653"/>
      <c r="L565" s="1673"/>
      <c r="M565" s="1678"/>
      <c r="N565" s="1679"/>
      <c r="O565" s="1681"/>
      <c r="P565" s="1681"/>
    </row>
    <row r="566" spans="2:16" s="1497" customFormat="1" ht="17.25" customHeight="1">
      <c r="B566" s="1653"/>
      <c r="C566" s="1653"/>
      <c r="D566" s="1653"/>
      <c r="E566" s="1653"/>
      <c r="F566" s="1653"/>
      <c r="G566" s="1653"/>
      <c r="H566" s="1653"/>
      <c r="I566" s="1653"/>
      <c r="J566" s="1653"/>
      <c r="K566" s="1653"/>
      <c r="L566" s="1673"/>
      <c r="M566" s="1678"/>
      <c r="N566" s="1679"/>
      <c r="O566" s="1681"/>
      <c r="P566" s="1681"/>
    </row>
    <row r="567" spans="2:16" s="1497" customFormat="1" ht="17.25" customHeight="1">
      <c r="B567" s="1653"/>
      <c r="C567" s="1653"/>
      <c r="D567" s="1653"/>
      <c r="E567" s="1653"/>
      <c r="F567" s="1653"/>
      <c r="G567" s="1653"/>
      <c r="H567" s="1653"/>
      <c r="I567" s="1653"/>
      <c r="J567" s="1653"/>
      <c r="K567" s="1653"/>
      <c r="L567" s="1673"/>
      <c r="M567" s="1678"/>
      <c r="N567" s="1679"/>
      <c r="O567" s="1681"/>
      <c r="P567" s="1681"/>
    </row>
    <row r="568" spans="2:16" s="1497" customFormat="1" ht="17.25" customHeight="1">
      <c r="B568" s="1653"/>
      <c r="C568" s="1653"/>
      <c r="D568" s="1653"/>
      <c r="E568" s="1653"/>
      <c r="F568" s="1653"/>
      <c r="G568" s="1653"/>
      <c r="H568" s="1653"/>
      <c r="I568" s="1653"/>
      <c r="J568" s="1653"/>
      <c r="K568" s="1653"/>
      <c r="L568" s="1673"/>
      <c r="M568" s="1678"/>
      <c r="N568" s="1679"/>
      <c r="O568" s="1681"/>
      <c r="P568" s="1681"/>
    </row>
    <row r="569" spans="2:16" s="1497" customFormat="1" ht="18" customHeight="1" thickBot="1">
      <c r="B569" s="1664"/>
      <c r="C569" s="1664"/>
      <c r="D569" s="1664"/>
      <c r="E569" s="1664"/>
      <c r="F569" s="1664"/>
      <c r="G569" s="1664"/>
      <c r="H569" s="1664"/>
      <c r="I569" s="1664"/>
      <c r="J569" s="1664"/>
      <c r="K569" s="1664"/>
      <c r="L569" s="1683"/>
      <c r="M569" s="1684"/>
      <c r="N569" s="1685"/>
      <c r="O569" s="1686"/>
      <c r="P569" s="1686"/>
    </row>
    <row r="570" spans="2:16" s="1497" customFormat="1" ht="17.25" customHeight="1">
      <c r="B570" s="1545" t="s">
        <v>21</v>
      </c>
      <c r="C570" s="1546"/>
      <c r="D570" s="1622">
        <v>43005</v>
      </c>
      <c r="E570" s="1623"/>
      <c r="F570" s="1502" t="s">
        <v>31</v>
      </c>
      <c r="G570" s="1503"/>
      <c r="H570" s="1503"/>
      <c r="I570" s="1503"/>
      <c r="J570" s="1503"/>
      <c r="K570" s="1503"/>
      <c r="L570" s="1504"/>
      <c r="M570" s="1547" t="s">
        <v>23</v>
      </c>
      <c r="N570" s="1548"/>
      <c r="O570" s="1549">
        <v>10</v>
      </c>
      <c r="P570" s="1550"/>
    </row>
    <row r="571" spans="2:16" s="1497" customFormat="1" ht="17.25" customHeight="1">
      <c r="B571" s="1508" t="s">
        <v>24</v>
      </c>
      <c r="C571" s="1509"/>
      <c r="D571" s="1510" t="s">
        <v>2320</v>
      </c>
      <c r="E571" s="1511"/>
      <c r="F571" s="1512" t="s">
        <v>32</v>
      </c>
      <c r="G571" s="1513"/>
      <c r="H571" s="1513"/>
      <c r="I571" s="1513"/>
      <c r="J571" s="1513"/>
      <c r="K571" s="1513"/>
      <c r="L571" s="1514"/>
      <c r="M571" s="1515" t="s">
        <v>26</v>
      </c>
      <c r="N571" s="1516"/>
      <c r="O571" s="1657" t="s">
        <v>2307</v>
      </c>
      <c r="P571" s="1658"/>
    </row>
    <row r="572" spans="2:16" s="1497" customFormat="1" ht="18" customHeight="1" thickBot="1">
      <c r="B572" s="1519" t="s">
        <v>27</v>
      </c>
      <c r="C572" s="1520"/>
      <c r="D572" s="1661" t="s">
        <v>2321</v>
      </c>
      <c r="E572" s="1662"/>
      <c r="F572" s="1523"/>
      <c r="G572" s="1524"/>
      <c r="H572" s="1524"/>
      <c r="I572" s="1524"/>
      <c r="J572" s="1524"/>
      <c r="K572" s="1524"/>
      <c r="L572" s="1525"/>
      <c r="M572" s="1523"/>
      <c r="N572" s="1525"/>
      <c r="O572" s="1663"/>
      <c r="P572" s="1664"/>
    </row>
    <row r="573" spans="2:16" s="1497" customFormat="1" ht="5.25" customHeight="1" thickBot="1">
      <c r="F573" s="1541"/>
    </row>
    <row r="574" spans="2:16" s="1497" customFormat="1" ht="17.25" customHeight="1">
      <c r="B574" s="1526" t="s">
        <v>29</v>
      </c>
      <c r="C574" s="1551" t="s">
        <v>2322</v>
      </c>
      <c r="D574" s="1503"/>
      <c r="E574" s="1526" t="s">
        <v>33</v>
      </c>
      <c r="F574" s="1503"/>
      <c r="G574" s="1503"/>
      <c r="H574" s="1503"/>
      <c r="I574" s="1503"/>
      <c r="J574" s="1503"/>
      <c r="K574" s="1526" t="s">
        <v>34</v>
      </c>
      <c r="L574" s="1503"/>
      <c r="M574" s="1503"/>
      <c r="N574" s="1503"/>
      <c r="O574" s="1503"/>
      <c r="P574" s="1503"/>
    </row>
    <row r="575" spans="2:16" s="1497" customFormat="1" ht="30.6" customHeight="1" thickBot="1">
      <c r="B575" s="1524"/>
      <c r="C575" s="1524"/>
      <c r="D575" s="1524"/>
      <c r="E575" s="1552" t="s">
        <v>35</v>
      </c>
      <c r="F575" s="1552" t="s">
        <v>36</v>
      </c>
      <c r="G575" s="1553" t="s">
        <v>37</v>
      </c>
      <c r="H575" s="1524"/>
      <c r="I575" s="1524"/>
      <c r="J575" s="1524"/>
      <c r="K575" s="1554" t="s">
        <v>2323</v>
      </c>
      <c r="L575" s="1555"/>
      <c r="M575" s="1553" t="s">
        <v>38</v>
      </c>
      <c r="N575" s="1524"/>
      <c r="O575" s="1524"/>
      <c r="P575" s="1524"/>
    </row>
    <row r="576" spans="2:16" s="1497" customFormat="1" ht="17.25" customHeight="1">
      <c r="B576" s="1556">
        <v>1</v>
      </c>
      <c r="C576" s="1564" t="s">
        <v>2324</v>
      </c>
      <c r="D576" s="1564"/>
      <c r="E576" s="1559" t="s">
        <v>2325</v>
      </c>
      <c r="F576" s="1559" t="s">
        <v>479</v>
      </c>
      <c r="G576" s="1561" t="s">
        <v>2326</v>
      </c>
      <c r="H576" s="1558"/>
      <c r="I576" s="1558"/>
      <c r="J576" s="1558"/>
      <c r="K576" s="1557" t="s">
        <v>2298</v>
      </c>
      <c r="L576" s="1558"/>
      <c r="M576" s="1557"/>
      <c r="N576" s="1558"/>
      <c r="O576" s="1558"/>
      <c r="P576" s="1562"/>
    </row>
    <row r="577" spans="2:16" s="1497" customFormat="1" ht="17.25" customHeight="1">
      <c r="B577" s="1563">
        <v>2</v>
      </c>
      <c r="C577" s="1564" t="s">
        <v>304</v>
      </c>
      <c r="D577" s="1564"/>
      <c r="E577" s="1565" t="s">
        <v>2327</v>
      </c>
      <c r="F577" s="1565" t="s">
        <v>2328</v>
      </c>
      <c r="G577" s="1575" t="s">
        <v>2329</v>
      </c>
      <c r="H577" s="1570"/>
      <c r="I577" s="1570"/>
      <c r="J577" s="1570"/>
      <c r="K577" s="1564" t="s">
        <v>2330</v>
      </c>
      <c r="L577" s="1570"/>
      <c r="M577" s="1564"/>
      <c r="N577" s="1570"/>
      <c r="O577" s="1570"/>
      <c r="P577" s="1571"/>
    </row>
    <row r="578" spans="2:16" s="1497" customFormat="1" ht="17.25" customHeight="1">
      <c r="B578" s="1563">
        <v>3</v>
      </c>
      <c r="C578" s="1564" t="s">
        <v>2331</v>
      </c>
      <c r="D578" s="1564"/>
      <c r="E578" s="1565" t="s">
        <v>2332</v>
      </c>
      <c r="F578" s="1565" t="s">
        <v>2333</v>
      </c>
      <c r="G578" s="1575" t="s">
        <v>486</v>
      </c>
      <c r="H578" s="1570"/>
      <c r="I578" s="1570"/>
      <c r="J578" s="1570"/>
      <c r="K578" s="1564" t="s">
        <v>2300</v>
      </c>
      <c r="L578" s="1570"/>
      <c r="M578" s="1564"/>
      <c r="N578" s="1570"/>
      <c r="O578" s="1570"/>
      <c r="P578" s="1571"/>
    </row>
    <row r="579" spans="2:16" s="1497" customFormat="1" ht="17.25" customHeight="1">
      <c r="B579" s="1563">
        <v>4</v>
      </c>
      <c r="C579" s="1564" t="s">
        <v>2331</v>
      </c>
      <c r="D579" s="1564"/>
      <c r="E579" s="1565" t="s">
        <v>504</v>
      </c>
      <c r="F579" s="1565" t="s">
        <v>2334</v>
      </c>
      <c r="G579" s="1575" t="s">
        <v>2335</v>
      </c>
      <c r="H579" s="1570"/>
      <c r="I579" s="1570"/>
      <c r="J579" s="1570"/>
      <c r="K579" s="1564" t="s">
        <v>2336</v>
      </c>
      <c r="L579" s="1570"/>
      <c r="M579" s="1564"/>
      <c r="N579" s="1570"/>
      <c r="O579" s="1570"/>
      <c r="P579" s="1571"/>
    </row>
    <row r="580" spans="2:16" s="1497" customFormat="1" ht="17.25" customHeight="1">
      <c r="B580" s="1624">
        <v>10</v>
      </c>
      <c r="C580" s="1625" t="s">
        <v>304</v>
      </c>
      <c r="D580" s="1624"/>
      <c r="E580" s="1626" t="s">
        <v>2337</v>
      </c>
      <c r="F580" s="1626" t="s">
        <v>2338</v>
      </c>
      <c r="G580" s="1627" t="s">
        <v>2339</v>
      </c>
      <c r="H580" s="1628"/>
      <c r="I580" s="1628"/>
      <c r="J580" s="1629"/>
      <c r="K580" s="1625" t="s">
        <v>2340</v>
      </c>
      <c r="L580" s="1624"/>
      <c r="M580" s="1625" t="s">
        <v>2304</v>
      </c>
      <c r="N580" s="1630"/>
      <c r="O580" s="1630"/>
      <c r="P580" s="1631"/>
    </row>
    <row r="581" spans="2:16" s="1497" customFormat="1" ht="17.25" customHeight="1">
      <c r="B581" s="1594"/>
      <c r="C581" s="1595"/>
      <c r="D581" s="1594"/>
      <c r="E581" s="1596"/>
      <c r="F581" s="1596"/>
      <c r="G581" s="1632"/>
      <c r="H581" s="1633"/>
      <c r="I581" s="1633"/>
      <c r="J581" s="1634"/>
      <c r="K581" s="1595"/>
      <c r="L581" s="1594"/>
      <c r="M581" s="1595"/>
      <c r="N581" s="1635"/>
      <c r="O581" s="1635"/>
      <c r="P581" s="1636"/>
    </row>
    <row r="582" spans="2:16" s="1497" customFormat="1" ht="17.25" customHeight="1">
      <c r="B582" s="1563">
        <v>11</v>
      </c>
      <c r="C582" s="1564" t="s">
        <v>2331</v>
      </c>
      <c r="D582" s="1564"/>
      <c r="E582" s="1565" t="s">
        <v>2341</v>
      </c>
      <c r="F582" s="1565" t="s">
        <v>2342</v>
      </c>
      <c r="G582" s="1575" t="s">
        <v>495</v>
      </c>
      <c r="H582" s="1575"/>
      <c r="I582" s="1575"/>
      <c r="J582" s="1575"/>
      <c r="K582" s="1564" t="s">
        <v>2343</v>
      </c>
      <c r="L582" s="1564"/>
      <c r="M582" s="1564" t="s">
        <v>2344</v>
      </c>
      <c r="N582" s="1564"/>
      <c r="O582" s="1564"/>
      <c r="P582" s="1577"/>
    </row>
    <row r="583" spans="2:16" s="1497" customFormat="1" ht="17.25" customHeight="1">
      <c r="B583" s="1563">
        <v>12</v>
      </c>
      <c r="C583" s="1564" t="s">
        <v>2331</v>
      </c>
      <c r="D583" s="1564"/>
      <c r="E583" s="1565" t="s">
        <v>2345</v>
      </c>
      <c r="F583" s="1565" t="s">
        <v>2346</v>
      </c>
      <c r="G583" s="1575" t="s">
        <v>2347</v>
      </c>
      <c r="H583" s="1575"/>
      <c r="I583" s="1575"/>
      <c r="J583" s="1575"/>
      <c r="K583" s="1564" t="s">
        <v>2348</v>
      </c>
      <c r="L583" s="1564"/>
      <c r="M583" s="1564"/>
      <c r="N583" s="1564"/>
      <c r="O583" s="1564"/>
      <c r="P583" s="1577"/>
    </row>
    <row r="584" spans="2:16" s="1497" customFormat="1" ht="17.25" customHeight="1">
      <c r="B584" s="1563"/>
      <c r="C584" s="1573"/>
      <c r="D584" s="1573"/>
      <c r="E584" s="1565"/>
      <c r="F584" s="1565"/>
      <c r="G584" s="1575"/>
      <c r="H584" s="1575"/>
      <c r="I584" s="1575"/>
      <c r="J584" s="1575"/>
      <c r="K584" s="1564"/>
      <c r="L584" s="1570"/>
      <c r="M584" s="1564"/>
      <c r="N584" s="1564"/>
      <c r="O584" s="1564"/>
      <c r="P584" s="1577"/>
    </row>
    <row r="585" spans="2:16" s="1497" customFormat="1" ht="17.25" customHeight="1">
      <c r="B585" s="1563"/>
      <c r="C585" s="1573"/>
      <c r="D585" s="1573"/>
      <c r="E585" s="1565"/>
      <c r="F585" s="1565"/>
      <c r="G585" s="1575"/>
      <c r="H585" s="1575"/>
      <c r="I585" s="1575"/>
      <c r="J585" s="1575"/>
      <c r="K585" s="1564"/>
      <c r="L585" s="1564"/>
      <c r="M585" s="1564"/>
      <c r="N585" s="1564"/>
      <c r="O585" s="1564"/>
      <c r="P585" s="1577"/>
    </row>
    <row r="586" spans="2:16" s="1497" customFormat="1" ht="17.25" customHeight="1">
      <c r="B586" s="1563"/>
      <c r="C586" s="1573"/>
      <c r="D586" s="1573"/>
      <c r="E586" s="1565"/>
      <c r="F586" s="1565"/>
      <c r="G586" s="1575"/>
      <c r="H586" s="1575"/>
      <c r="I586" s="1575"/>
      <c r="J586" s="1575"/>
      <c r="K586" s="1575"/>
      <c r="L586" s="1575"/>
      <c r="M586" s="1564"/>
      <c r="N586" s="1564"/>
      <c r="O586" s="1564"/>
      <c r="P586" s="1577"/>
    </row>
    <row r="587" spans="2:16" s="1497" customFormat="1" ht="17.25" customHeight="1">
      <c r="B587" s="1563"/>
      <c r="C587" s="1573"/>
      <c r="D587" s="1573"/>
      <c r="E587" s="1565"/>
      <c r="F587" s="1565"/>
      <c r="G587" s="1575"/>
      <c r="H587" s="1575"/>
      <c r="I587" s="1575"/>
      <c r="J587" s="1575"/>
      <c r="K587" s="1575"/>
      <c r="L587" s="1575"/>
      <c r="M587" s="1564"/>
      <c r="N587" s="1564"/>
      <c r="O587" s="1564"/>
      <c r="P587" s="1577"/>
    </row>
    <row r="588" spans="2:16" s="1497" customFormat="1" ht="17.25" customHeight="1">
      <c r="B588" s="1563"/>
      <c r="C588" s="1564"/>
      <c r="D588" s="1564"/>
      <c r="E588" s="1565"/>
      <c r="F588" s="1565"/>
      <c r="G588" s="1575"/>
      <c r="H588" s="1575"/>
      <c r="I588" s="1575"/>
      <c r="J588" s="1575"/>
      <c r="K588" s="1575"/>
      <c r="L588" s="1575"/>
      <c r="M588" s="1564"/>
      <c r="N588" s="1564"/>
      <c r="O588" s="1564"/>
      <c r="P588" s="1577"/>
    </row>
    <row r="589" spans="2:16" s="1497" customFormat="1" ht="17.25" customHeight="1">
      <c r="B589" s="1563"/>
      <c r="C589" s="1564"/>
      <c r="D589" s="1564"/>
      <c r="E589" s="1565"/>
      <c r="F589" s="1565"/>
      <c r="G589" s="1575"/>
      <c r="H589" s="1575"/>
      <c r="I589" s="1575"/>
      <c r="J589" s="1575"/>
      <c r="K589" s="1575"/>
      <c r="L589" s="1575"/>
      <c r="M589" s="1564"/>
      <c r="N589" s="1564"/>
      <c r="O589" s="1564"/>
      <c r="P589" s="1577"/>
    </row>
    <row r="590" spans="2:16" s="1497" customFormat="1" ht="17.25" customHeight="1">
      <c r="B590" s="1563"/>
      <c r="C590" s="1564"/>
      <c r="D590" s="1564"/>
      <c r="E590" s="1565"/>
      <c r="F590" s="1565"/>
      <c r="G590" s="1575"/>
      <c r="H590" s="1575"/>
      <c r="I590" s="1575"/>
      <c r="J590" s="1575"/>
      <c r="K590" s="1575"/>
      <c r="L590" s="1575"/>
      <c r="M590" s="1564"/>
      <c r="N590" s="1564"/>
      <c r="O590" s="1564"/>
      <c r="P590" s="1577"/>
    </row>
    <row r="591" spans="2:16" s="1497" customFormat="1" ht="17.25" customHeight="1">
      <c r="B591" s="1563"/>
      <c r="C591" s="1564"/>
      <c r="D591" s="1564"/>
      <c r="E591" s="1565"/>
      <c r="F591" s="1565"/>
      <c r="G591" s="1575"/>
      <c r="H591" s="1575"/>
      <c r="I591" s="1575"/>
      <c r="J591" s="1575"/>
      <c r="K591" s="1575"/>
      <c r="L591" s="1575"/>
      <c r="M591" s="1564"/>
      <c r="N591" s="1564"/>
      <c r="O591" s="1564"/>
      <c r="P591" s="1577"/>
    </row>
    <row r="592" spans="2:16" s="1497" customFormat="1" ht="17.25" customHeight="1">
      <c r="B592" s="1563"/>
      <c r="C592" s="1564"/>
      <c r="D592" s="1564"/>
      <c r="E592" s="1565"/>
      <c r="F592" s="1565"/>
      <c r="G592" s="1575"/>
      <c r="H592" s="1575"/>
      <c r="I592" s="1575"/>
      <c r="J592" s="1575"/>
      <c r="K592" s="1575"/>
      <c r="L592" s="1575"/>
      <c r="M592" s="1564"/>
      <c r="N592" s="1564"/>
      <c r="O592" s="1564"/>
      <c r="P592" s="1577"/>
    </row>
    <row r="593" spans="2:16" s="1497" customFormat="1" ht="17.25" customHeight="1">
      <c r="B593" s="1563"/>
      <c r="C593" s="1564"/>
      <c r="D593" s="1564"/>
      <c r="E593" s="1565"/>
      <c r="F593" s="1565"/>
      <c r="G593" s="1575"/>
      <c r="H593" s="1575"/>
      <c r="I593" s="1575"/>
      <c r="J593" s="1575"/>
      <c r="K593" s="1575"/>
      <c r="L593" s="1575"/>
      <c r="M593" s="1564"/>
      <c r="N593" s="1564"/>
      <c r="O593" s="1564"/>
      <c r="P593" s="1577"/>
    </row>
    <row r="594" spans="2:16" s="1497" customFormat="1" ht="17.25" customHeight="1">
      <c r="B594" s="1563"/>
      <c r="C594" s="1564"/>
      <c r="D594" s="1570"/>
      <c r="E594" s="1565"/>
      <c r="F594" s="1565"/>
      <c r="G594" s="1575"/>
      <c r="H594" s="1570"/>
      <c r="I594" s="1570"/>
      <c r="J594" s="1570"/>
      <c r="K594" s="1575"/>
      <c r="L594" s="1570"/>
      <c r="M594" s="1564"/>
      <c r="N594" s="1570"/>
      <c r="O594" s="1570"/>
      <c r="P594" s="1571"/>
    </row>
    <row r="595" spans="2:16" s="1497" customFormat="1" ht="17.25" customHeight="1">
      <c r="B595" s="1578"/>
      <c r="C595" s="1564"/>
      <c r="D595" s="1570"/>
      <c r="E595" s="1565"/>
      <c r="F595" s="1565"/>
      <c r="G595" s="1564"/>
      <c r="H595" s="1570"/>
      <c r="I595" s="1570"/>
      <c r="J595" s="1570"/>
      <c r="K595" s="1564"/>
      <c r="L595" s="1570"/>
      <c r="M595" s="1564"/>
      <c r="N595" s="1570"/>
      <c r="O595" s="1570"/>
      <c r="P595" s="1571"/>
    </row>
    <row r="596" spans="2:16" s="1497" customFormat="1" ht="17.25" customHeight="1">
      <c r="B596" s="1578"/>
      <c r="C596" s="1564"/>
      <c r="D596" s="1570"/>
      <c r="E596" s="1565"/>
      <c r="F596" s="1565"/>
      <c r="G596" s="1564"/>
      <c r="H596" s="1570"/>
      <c r="I596" s="1570"/>
      <c r="J596" s="1570"/>
      <c r="K596" s="1564"/>
      <c r="L596" s="1570"/>
      <c r="M596" s="1564"/>
      <c r="N596" s="1570"/>
      <c r="O596" s="1570"/>
      <c r="P596" s="1571"/>
    </row>
    <row r="597" spans="2:16" s="1497" customFormat="1" ht="17.25" customHeight="1">
      <c r="B597" s="1578"/>
      <c r="C597" s="1564"/>
      <c r="D597" s="1570"/>
      <c r="E597" s="1565"/>
      <c r="F597" s="1565"/>
      <c r="G597" s="1564"/>
      <c r="H597" s="1570"/>
      <c r="I597" s="1570"/>
      <c r="J597" s="1570"/>
      <c r="K597" s="1564"/>
      <c r="L597" s="1570"/>
      <c r="M597" s="1564"/>
      <c r="N597" s="1570"/>
      <c r="O597" s="1570"/>
      <c r="P597" s="1571"/>
    </row>
    <row r="598" spans="2:16" s="1497" customFormat="1" ht="17.25" customHeight="1">
      <c r="B598" s="1578"/>
      <c r="C598" s="1564"/>
      <c r="D598" s="1570"/>
      <c r="E598" s="1565"/>
      <c r="F598" s="1565"/>
      <c r="G598" s="1564"/>
      <c r="H598" s="1570"/>
      <c r="I598" s="1570"/>
      <c r="J598" s="1570"/>
      <c r="K598" s="1564"/>
      <c r="L598" s="1570"/>
      <c r="M598" s="1564"/>
      <c r="N598" s="1570"/>
      <c r="O598" s="1570"/>
      <c r="P598" s="1571"/>
    </row>
    <row r="599" spans="2:16" s="1497" customFormat="1" ht="17.25" customHeight="1">
      <c r="B599" s="1578"/>
      <c r="C599" s="1564"/>
      <c r="D599" s="1570"/>
      <c r="E599" s="1565"/>
      <c r="F599" s="1565"/>
      <c r="G599" s="1564"/>
      <c r="H599" s="1570"/>
      <c r="I599" s="1570"/>
      <c r="J599" s="1570"/>
      <c r="K599" s="1564"/>
      <c r="L599" s="1570"/>
      <c r="M599" s="1564"/>
      <c r="N599" s="1570"/>
      <c r="O599" s="1570"/>
      <c r="P599" s="1571"/>
    </row>
    <row r="600" spans="2:16" s="1497" customFormat="1" ht="18" customHeight="1" thickBot="1">
      <c r="B600" s="1579"/>
      <c r="C600" s="1580"/>
      <c r="D600" s="1581"/>
      <c r="E600" s="1582"/>
      <c r="F600" s="1582"/>
      <c r="G600" s="1580"/>
      <c r="H600" s="1581"/>
      <c r="I600" s="1581"/>
      <c r="J600" s="1581"/>
      <c r="K600" s="1580"/>
      <c r="L600" s="1581"/>
      <c r="M600" s="1580"/>
      <c r="N600" s="1581"/>
      <c r="O600" s="1581"/>
      <c r="P600" s="1584"/>
    </row>
    <row r="601" spans="2:16" s="1497" customFormat="1" ht="17.25" customHeight="1">
      <c r="B601" s="1498" t="s">
        <v>21</v>
      </c>
      <c r="C601" s="1499"/>
      <c r="D601" s="1622">
        <v>43005</v>
      </c>
      <c r="E601" s="1623"/>
      <c r="F601" s="1502" t="s">
        <v>2349</v>
      </c>
      <c r="G601" s="1503"/>
      <c r="H601" s="1503"/>
      <c r="I601" s="1503"/>
      <c r="J601" s="1503"/>
      <c r="K601" s="1503"/>
      <c r="L601" s="1504"/>
      <c r="M601" s="1505" t="s">
        <v>23</v>
      </c>
      <c r="N601" s="1501"/>
      <c r="O601" s="1506">
        <v>11</v>
      </c>
      <c r="P601" s="1507"/>
    </row>
    <row r="602" spans="2:16" s="1497" customFormat="1" ht="17.649999999999999" customHeight="1">
      <c r="B602" s="1508" t="s">
        <v>24</v>
      </c>
      <c r="C602" s="1509"/>
      <c r="D602" s="1510" t="s">
        <v>2320</v>
      </c>
      <c r="E602" s="1511"/>
      <c r="F602" s="1512" t="s">
        <v>25</v>
      </c>
      <c r="G602" s="1513"/>
      <c r="H602" s="1513"/>
      <c r="I602" s="1513"/>
      <c r="J602" s="1513"/>
      <c r="K602" s="1513"/>
      <c r="L602" s="1514"/>
      <c r="M602" s="1515" t="s">
        <v>26</v>
      </c>
      <c r="N602" s="1516"/>
      <c r="O602" s="1517" t="s">
        <v>2350</v>
      </c>
      <c r="P602" s="1518"/>
    </row>
    <row r="603" spans="2:16" s="1497" customFormat="1" ht="17.649999999999999" customHeight="1" thickBot="1">
      <c r="B603" s="1519" t="s">
        <v>27</v>
      </c>
      <c r="C603" s="1520"/>
      <c r="D603" s="1521" t="s">
        <v>2352</v>
      </c>
      <c r="E603" s="1522"/>
      <c r="F603" s="1523"/>
      <c r="G603" s="1524"/>
      <c r="H603" s="1524"/>
      <c r="I603" s="1524"/>
      <c r="J603" s="1524"/>
      <c r="K603" s="1524"/>
      <c r="L603" s="1525"/>
      <c r="M603" s="1523"/>
      <c r="N603" s="1525"/>
      <c r="O603" s="1523"/>
      <c r="P603" s="1524"/>
    </row>
    <row r="604" spans="2:16" s="1497" customFormat="1" ht="5.25" customHeight="1" thickBot="1">
      <c r="F604" s="1541"/>
    </row>
    <row r="605" spans="2:16" s="1497" customFormat="1" ht="17.25" customHeight="1">
      <c r="B605" s="1526"/>
      <c r="C605" s="1503"/>
      <c r="D605" s="1503"/>
      <c r="E605" s="1503"/>
      <c r="F605" s="1503"/>
      <c r="G605" s="1503"/>
      <c r="H605" s="1503"/>
      <c r="I605" s="1503"/>
      <c r="J605" s="1503"/>
      <c r="K605" s="1503"/>
      <c r="L605" s="1527"/>
      <c r="M605" s="1528" t="s">
        <v>28</v>
      </c>
      <c r="N605" s="1529"/>
      <c r="O605" s="1529"/>
      <c r="P605" s="1530"/>
    </row>
    <row r="606" spans="2:16" s="1497" customFormat="1" ht="17.25" customHeight="1">
      <c r="B606" s="1513"/>
      <c r="C606" s="1513"/>
      <c r="D606" s="1513"/>
      <c r="E606" s="1513"/>
      <c r="F606" s="1513"/>
      <c r="G606" s="1513"/>
      <c r="H606" s="1513"/>
      <c r="I606" s="1513"/>
      <c r="J606" s="1513"/>
      <c r="K606" s="1513"/>
      <c r="L606" s="1531"/>
      <c r="M606" s="1532" t="s">
        <v>29</v>
      </c>
      <c r="N606" s="1533" t="s">
        <v>30</v>
      </c>
      <c r="O606" s="1534"/>
      <c r="P606" s="1535"/>
    </row>
    <row r="607" spans="2:16" s="1497" customFormat="1" ht="17.25" customHeight="1">
      <c r="B607" s="1513"/>
      <c r="C607" s="1513"/>
      <c r="D607" s="1513"/>
      <c r="E607" s="1513"/>
      <c r="F607" s="1513"/>
      <c r="G607" s="1513"/>
      <c r="H607" s="1513"/>
      <c r="I607" s="1513"/>
      <c r="J607" s="1513"/>
      <c r="K607" s="1513"/>
      <c r="L607" s="1531"/>
      <c r="M607" s="1536">
        <v>1</v>
      </c>
      <c r="N607" s="1687" t="s">
        <v>468</v>
      </c>
      <c r="O607" s="1688"/>
      <c r="P607" s="1688"/>
    </row>
    <row r="608" spans="2:16" s="1497" customFormat="1" ht="17.25" customHeight="1">
      <c r="B608" s="1513"/>
      <c r="C608" s="1513"/>
      <c r="D608" s="1513"/>
      <c r="E608" s="1513"/>
      <c r="F608" s="1513"/>
      <c r="G608" s="1513"/>
      <c r="H608" s="1513"/>
      <c r="I608" s="1513"/>
      <c r="J608" s="1513"/>
      <c r="K608" s="1513"/>
      <c r="L608" s="1531"/>
      <c r="M608" s="1536">
        <v>2</v>
      </c>
      <c r="N608" s="1539" t="s">
        <v>2310</v>
      </c>
      <c r="O608" s="1513"/>
      <c r="P608" s="1513"/>
    </row>
    <row r="609" spans="2:16" s="1497" customFormat="1" ht="17.25" customHeight="1">
      <c r="B609" s="1513"/>
      <c r="C609" s="1513"/>
      <c r="D609" s="1513"/>
      <c r="E609" s="1513"/>
      <c r="F609" s="1513"/>
      <c r="G609" s="1513"/>
      <c r="H609" s="1513"/>
      <c r="I609" s="1513"/>
      <c r="J609" s="1513"/>
      <c r="K609" s="1513"/>
      <c r="L609" s="1531"/>
      <c r="M609" s="1536">
        <v>3</v>
      </c>
      <c r="N609" s="1539" t="s">
        <v>2353</v>
      </c>
      <c r="O609" s="1513"/>
      <c r="P609" s="1513"/>
    </row>
    <row r="610" spans="2:16" s="1497" customFormat="1" ht="17.25" customHeight="1">
      <c r="B610" s="1513"/>
      <c r="C610" s="1513"/>
      <c r="D610" s="1513"/>
      <c r="E610" s="1513"/>
      <c r="F610" s="1513"/>
      <c r="G610" s="1513"/>
      <c r="H610" s="1513"/>
      <c r="I610" s="1513"/>
      <c r="J610" s="1513"/>
      <c r="K610" s="1513"/>
      <c r="L610" s="1531"/>
      <c r="M610" s="1536">
        <v>4</v>
      </c>
      <c r="N610" s="1539" t="s">
        <v>2297</v>
      </c>
      <c r="O610" s="1513"/>
      <c r="P610" s="1513"/>
    </row>
    <row r="611" spans="2:16" s="1497" customFormat="1" ht="17.25" customHeight="1">
      <c r="B611" s="1513"/>
      <c r="C611" s="1513"/>
      <c r="D611" s="1513"/>
      <c r="E611" s="1513"/>
      <c r="F611" s="1513"/>
      <c r="G611" s="1513"/>
      <c r="H611" s="1513"/>
      <c r="I611" s="1513"/>
      <c r="J611" s="1513"/>
      <c r="K611" s="1513"/>
      <c r="L611" s="1531"/>
      <c r="M611" s="1536">
        <v>5</v>
      </c>
      <c r="N611" s="1539" t="s">
        <v>469</v>
      </c>
      <c r="O611" s="1513"/>
      <c r="P611" s="1513"/>
    </row>
    <row r="612" spans="2:16" s="1497" customFormat="1" ht="17.25" customHeight="1">
      <c r="B612" s="1513"/>
      <c r="C612" s="1513"/>
      <c r="D612" s="1513"/>
      <c r="E612" s="1513"/>
      <c r="F612" s="1513"/>
      <c r="G612" s="1513"/>
      <c r="H612" s="1513"/>
      <c r="I612" s="1513"/>
      <c r="J612" s="1513"/>
      <c r="K612" s="1513"/>
      <c r="L612" s="1531"/>
      <c r="M612" s="1536">
        <v>6</v>
      </c>
      <c r="N612" s="1539" t="s">
        <v>470</v>
      </c>
      <c r="O612" s="1513"/>
      <c r="P612" s="1513"/>
    </row>
    <row r="613" spans="2:16" s="1497" customFormat="1" ht="17.25" customHeight="1">
      <c r="B613" s="1513"/>
      <c r="C613" s="1513"/>
      <c r="D613" s="1513"/>
      <c r="E613" s="1513"/>
      <c r="F613" s="1513"/>
      <c r="G613" s="1513"/>
      <c r="H613" s="1513"/>
      <c r="I613" s="1513"/>
      <c r="J613" s="1513"/>
      <c r="K613" s="1513"/>
      <c r="L613" s="1531"/>
      <c r="M613" s="1536">
        <v>7</v>
      </c>
      <c r="N613" s="1539" t="s">
        <v>2354</v>
      </c>
      <c r="O613" s="1513"/>
      <c r="P613" s="1513"/>
    </row>
    <row r="614" spans="2:16" s="1497" customFormat="1" ht="17.25" customHeight="1">
      <c r="B614" s="1513"/>
      <c r="C614" s="1513"/>
      <c r="D614" s="1513"/>
      <c r="E614" s="1513"/>
      <c r="F614" s="1513"/>
      <c r="G614" s="1513"/>
      <c r="H614" s="1513"/>
      <c r="I614" s="1513"/>
      <c r="J614" s="1513"/>
      <c r="K614" s="1513"/>
      <c r="L614" s="1531"/>
      <c r="M614" s="1536">
        <v>8</v>
      </c>
      <c r="N614" s="1539" t="s">
        <v>2355</v>
      </c>
      <c r="O614" s="1513"/>
      <c r="P614" s="1513"/>
    </row>
    <row r="615" spans="2:16" s="1497" customFormat="1" ht="17.25" customHeight="1">
      <c r="B615" s="1513"/>
      <c r="C615" s="1513"/>
      <c r="D615" s="1513"/>
      <c r="E615" s="1513"/>
      <c r="F615" s="1513"/>
      <c r="G615" s="1513"/>
      <c r="H615" s="1513"/>
      <c r="I615" s="1513"/>
      <c r="J615" s="1513"/>
      <c r="K615" s="1513"/>
      <c r="L615" s="1531"/>
      <c r="M615" s="1536">
        <v>9</v>
      </c>
      <c r="N615" s="1539" t="s">
        <v>2356</v>
      </c>
      <c r="O615" s="1513"/>
      <c r="P615" s="1513"/>
    </row>
    <row r="616" spans="2:16" s="1497" customFormat="1" ht="17.25" customHeight="1">
      <c r="B616" s="1513"/>
      <c r="C616" s="1513"/>
      <c r="D616" s="1513"/>
      <c r="E616" s="1513"/>
      <c r="F616" s="1513"/>
      <c r="G616" s="1513"/>
      <c r="H616" s="1513"/>
      <c r="I616" s="1513"/>
      <c r="J616" s="1513"/>
      <c r="K616" s="1513"/>
      <c r="L616" s="1531"/>
      <c r="M616" s="1536">
        <v>10</v>
      </c>
      <c r="N616" s="1539" t="s">
        <v>2357</v>
      </c>
      <c r="O616" s="1513"/>
      <c r="P616" s="1513"/>
    </row>
    <row r="617" spans="2:16" s="1497" customFormat="1" ht="17.25" customHeight="1">
      <c r="B617" s="1513"/>
      <c r="C617" s="1513"/>
      <c r="D617" s="1513"/>
      <c r="E617" s="1513"/>
      <c r="F617" s="1513"/>
      <c r="G617" s="1513"/>
      <c r="H617" s="1513"/>
      <c r="I617" s="1513"/>
      <c r="J617" s="1513"/>
      <c r="K617" s="1513"/>
      <c r="L617" s="1531"/>
      <c r="M617" s="1536">
        <v>11</v>
      </c>
      <c r="N617" s="1539" t="s">
        <v>475</v>
      </c>
      <c r="O617" s="1513"/>
      <c r="P617" s="1513"/>
    </row>
    <row r="618" spans="2:16" s="1497" customFormat="1" ht="17.25" customHeight="1">
      <c r="B618" s="1513"/>
      <c r="C618" s="1513"/>
      <c r="D618" s="1513"/>
      <c r="E618" s="1513"/>
      <c r="F618" s="1513"/>
      <c r="G618" s="1513"/>
      <c r="H618" s="1513"/>
      <c r="I618" s="1513"/>
      <c r="J618" s="1513"/>
      <c r="K618" s="1513"/>
      <c r="L618" s="1531"/>
      <c r="M618" s="1536">
        <v>12</v>
      </c>
      <c r="N618" s="1539" t="s">
        <v>2319</v>
      </c>
      <c r="O618" s="1513"/>
      <c r="P618" s="1513"/>
    </row>
    <row r="619" spans="2:16" s="1497" customFormat="1" ht="17.25" customHeight="1">
      <c r="B619" s="1513"/>
      <c r="C619" s="1513"/>
      <c r="D619" s="1513"/>
      <c r="E619" s="1513"/>
      <c r="F619" s="1513"/>
      <c r="G619" s="1513"/>
      <c r="H619" s="1513"/>
      <c r="I619" s="1513"/>
      <c r="J619" s="1513"/>
      <c r="K619" s="1513"/>
      <c r="L619" s="1531"/>
      <c r="M619" s="1536">
        <v>13</v>
      </c>
      <c r="N619" s="1539" t="s">
        <v>2358</v>
      </c>
      <c r="O619" s="1513"/>
      <c r="P619" s="1513"/>
    </row>
    <row r="620" spans="2:16" s="1497" customFormat="1" ht="17.25" customHeight="1">
      <c r="B620" s="1513"/>
      <c r="C620" s="1513"/>
      <c r="D620" s="1513"/>
      <c r="E620" s="1513"/>
      <c r="F620" s="1513"/>
      <c r="G620" s="1513"/>
      <c r="H620" s="1513"/>
      <c r="I620" s="1513"/>
      <c r="J620" s="1513"/>
      <c r="K620" s="1513"/>
      <c r="L620" s="1531"/>
      <c r="M620" s="1536"/>
      <c r="N620" s="1539"/>
      <c r="O620" s="1513"/>
      <c r="P620" s="1513"/>
    </row>
    <row r="621" spans="2:16" s="1497" customFormat="1" ht="17.25" customHeight="1">
      <c r="B621" s="1513"/>
      <c r="C621" s="1513"/>
      <c r="D621" s="1513"/>
      <c r="E621" s="1513"/>
      <c r="F621" s="1513"/>
      <c r="G621" s="1513"/>
      <c r="H621" s="1513"/>
      <c r="I621" s="1513"/>
      <c r="J621" s="1513"/>
      <c r="K621" s="1513"/>
      <c r="L621" s="1531"/>
      <c r="M621" s="1536"/>
      <c r="N621" s="1539"/>
      <c r="O621" s="1513"/>
      <c r="P621" s="1513"/>
    </row>
    <row r="622" spans="2:16" s="1497" customFormat="1" ht="17.25" customHeight="1">
      <c r="B622" s="1513"/>
      <c r="C622" s="1513"/>
      <c r="D622" s="1513"/>
      <c r="E622" s="1513"/>
      <c r="F622" s="1513"/>
      <c r="G622" s="1513"/>
      <c r="H622" s="1513"/>
      <c r="I622" s="1513"/>
      <c r="J622" s="1513"/>
      <c r="K622" s="1513"/>
      <c r="L622" s="1531"/>
      <c r="M622" s="1536"/>
      <c r="N622" s="1539"/>
      <c r="O622" s="1513"/>
      <c r="P622" s="1513"/>
    </row>
    <row r="623" spans="2:16" s="1497" customFormat="1" ht="17.25" customHeight="1">
      <c r="B623" s="1513"/>
      <c r="C623" s="1513"/>
      <c r="D623" s="1513"/>
      <c r="E623" s="1513"/>
      <c r="F623" s="1513"/>
      <c r="G623" s="1513"/>
      <c r="H623" s="1513"/>
      <c r="I623" s="1513"/>
      <c r="J623" s="1513"/>
      <c r="K623" s="1513"/>
      <c r="L623" s="1531"/>
      <c r="M623" s="1536"/>
      <c r="N623" s="1539"/>
      <c r="O623" s="1513"/>
      <c r="P623" s="1513"/>
    </row>
    <row r="624" spans="2:16" s="1497" customFormat="1" ht="17.25" customHeight="1">
      <c r="B624" s="1513"/>
      <c r="C624" s="1513"/>
      <c r="D624" s="1513"/>
      <c r="E624" s="1513"/>
      <c r="F624" s="1513"/>
      <c r="G624" s="1513"/>
      <c r="H624" s="1513"/>
      <c r="I624" s="1513"/>
      <c r="J624" s="1513"/>
      <c r="K624" s="1513"/>
      <c r="L624" s="1531"/>
      <c r="M624" s="1536"/>
      <c r="N624" s="1539"/>
      <c r="O624" s="1513"/>
      <c r="P624" s="1513"/>
    </row>
    <row r="625" spans="2:16" s="1497" customFormat="1" ht="17.25" customHeight="1">
      <c r="B625" s="1513"/>
      <c r="C625" s="1513"/>
      <c r="D625" s="1513"/>
      <c r="E625" s="1513"/>
      <c r="F625" s="1513"/>
      <c r="G625" s="1513"/>
      <c r="H625" s="1513"/>
      <c r="I625" s="1513"/>
      <c r="J625" s="1513"/>
      <c r="K625" s="1513"/>
      <c r="L625" s="1531"/>
      <c r="M625" s="1536"/>
      <c r="N625" s="1539"/>
      <c r="O625" s="1513"/>
      <c r="P625" s="1513"/>
    </row>
    <row r="626" spans="2:16" s="1497" customFormat="1" ht="17.25" customHeight="1">
      <c r="B626" s="1513"/>
      <c r="C626" s="1513"/>
      <c r="D626" s="1513"/>
      <c r="E626" s="1513"/>
      <c r="F626" s="1513"/>
      <c r="G626" s="1513"/>
      <c r="H626" s="1513"/>
      <c r="I626" s="1513"/>
      <c r="J626" s="1513"/>
      <c r="K626" s="1513"/>
      <c r="L626" s="1531"/>
      <c r="M626" s="1536"/>
      <c r="N626" s="1539"/>
      <c r="O626" s="1513"/>
      <c r="P626" s="1513"/>
    </row>
    <row r="627" spans="2:16" s="1497" customFormat="1" ht="17.25" customHeight="1">
      <c r="B627" s="1513"/>
      <c r="C627" s="1513"/>
      <c r="D627" s="1513"/>
      <c r="E627" s="1513"/>
      <c r="F627" s="1513"/>
      <c r="G627" s="1513"/>
      <c r="H627" s="1513"/>
      <c r="I627" s="1513"/>
      <c r="J627" s="1513"/>
      <c r="K627" s="1513"/>
      <c r="L627" s="1531"/>
      <c r="M627" s="1536"/>
      <c r="N627" s="1539"/>
      <c r="O627" s="1513"/>
      <c r="P627" s="1513"/>
    </row>
    <row r="628" spans="2:16" s="1497" customFormat="1" ht="17.25" customHeight="1">
      <c r="B628" s="1513"/>
      <c r="C628" s="1513"/>
      <c r="D628" s="1513"/>
      <c r="E628" s="1513"/>
      <c r="F628" s="1513"/>
      <c r="G628" s="1513"/>
      <c r="H628" s="1513"/>
      <c r="I628" s="1513"/>
      <c r="J628" s="1513"/>
      <c r="K628" s="1513"/>
      <c r="L628" s="1531"/>
      <c r="M628" s="1536"/>
      <c r="N628" s="1539"/>
      <c r="O628" s="1513"/>
      <c r="P628" s="1513"/>
    </row>
    <row r="629" spans="2:16" s="1497" customFormat="1" ht="18" customHeight="1" thickBot="1">
      <c r="B629" s="1524"/>
      <c r="C629" s="1524"/>
      <c r="D629" s="1524"/>
      <c r="E629" s="1524"/>
      <c r="F629" s="1524"/>
      <c r="G629" s="1524"/>
      <c r="H629" s="1524"/>
      <c r="I629" s="1524"/>
      <c r="J629" s="1524"/>
      <c r="K629" s="1524"/>
      <c r="L629" s="1542"/>
      <c r="M629" s="1543"/>
      <c r="N629" s="1544"/>
      <c r="O629" s="1524"/>
      <c r="P629" s="1524"/>
    </row>
    <row r="630" spans="2:16" s="1497" customFormat="1" ht="17.25" customHeight="1">
      <c r="B630" s="1545" t="s">
        <v>21</v>
      </c>
      <c r="C630" s="1546"/>
      <c r="D630" s="1622">
        <v>43005</v>
      </c>
      <c r="E630" s="1623"/>
      <c r="F630" s="1502" t="s">
        <v>31</v>
      </c>
      <c r="G630" s="1503"/>
      <c r="H630" s="1503"/>
      <c r="I630" s="1503"/>
      <c r="J630" s="1503"/>
      <c r="K630" s="1503"/>
      <c r="L630" s="1504"/>
      <c r="M630" s="1547" t="s">
        <v>23</v>
      </c>
      <c r="N630" s="1548"/>
      <c r="O630" s="1549">
        <v>11</v>
      </c>
      <c r="P630" s="1550"/>
    </row>
    <row r="631" spans="2:16" s="1497" customFormat="1" ht="17.25" customHeight="1">
      <c r="B631" s="1508" t="s">
        <v>24</v>
      </c>
      <c r="C631" s="1509"/>
      <c r="D631" s="1510" t="s">
        <v>2359</v>
      </c>
      <c r="E631" s="1511"/>
      <c r="F631" s="1512" t="s">
        <v>32</v>
      </c>
      <c r="G631" s="1513"/>
      <c r="H631" s="1513"/>
      <c r="I631" s="1513"/>
      <c r="J631" s="1513"/>
      <c r="K631" s="1513"/>
      <c r="L631" s="1514"/>
      <c r="M631" s="1515" t="s">
        <v>26</v>
      </c>
      <c r="N631" s="1516"/>
      <c r="O631" s="1517" t="s">
        <v>2350</v>
      </c>
      <c r="P631" s="1518"/>
    </row>
    <row r="632" spans="2:16" s="1497" customFormat="1" ht="18" customHeight="1" thickBot="1">
      <c r="B632" s="1519" t="s">
        <v>27</v>
      </c>
      <c r="C632" s="1520"/>
      <c r="D632" s="1521" t="s">
        <v>2351</v>
      </c>
      <c r="E632" s="1522"/>
      <c r="F632" s="1523"/>
      <c r="G632" s="1524"/>
      <c r="H632" s="1524"/>
      <c r="I632" s="1524"/>
      <c r="J632" s="1524"/>
      <c r="K632" s="1524"/>
      <c r="L632" s="1525"/>
      <c r="M632" s="1523"/>
      <c r="N632" s="1525"/>
      <c r="O632" s="1523"/>
      <c r="P632" s="1524"/>
    </row>
    <row r="633" spans="2:16" s="1497" customFormat="1" ht="5.25" customHeight="1" thickBot="1">
      <c r="F633" s="1541"/>
    </row>
    <row r="634" spans="2:16" s="1497" customFormat="1" ht="17.25" customHeight="1">
      <c r="B634" s="1526" t="s">
        <v>29</v>
      </c>
      <c r="C634" s="1551" t="s">
        <v>2322</v>
      </c>
      <c r="D634" s="1503"/>
      <c r="E634" s="1526" t="s">
        <v>33</v>
      </c>
      <c r="F634" s="1503"/>
      <c r="G634" s="1503"/>
      <c r="H634" s="1503"/>
      <c r="I634" s="1503"/>
      <c r="J634" s="1503"/>
      <c r="K634" s="1526" t="s">
        <v>34</v>
      </c>
      <c r="L634" s="1503"/>
      <c r="M634" s="1503"/>
      <c r="N634" s="1503"/>
      <c r="O634" s="1503"/>
      <c r="P634" s="1503"/>
    </row>
    <row r="635" spans="2:16" s="1497" customFormat="1" ht="30.6" customHeight="1" thickBot="1">
      <c r="B635" s="1524"/>
      <c r="C635" s="1524"/>
      <c r="D635" s="1524"/>
      <c r="E635" s="1552" t="s">
        <v>35</v>
      </c>
      <c r="F635" s="1552" t="s">
        <v>36</v>
      </c>
      <c r="G635" s="1553" t="s">
        <v>37</v>
      </c>
      <c r="H635" s="1524"/>
      <c r="I635" s="1524"/>
      <c r="J635" s="1524"/>
      <c r="K635" s="1554" t="s">
        <v>439</v>
      </c>
      <c r="L635" s="1555"/>
      <c r="M635" s="1553" t="s">
        <v>38</v>
      </c>
      <c r="N635" s="1524"/>
      <c r="O635" s="1524"/>
      <c r="P635" s="1524"/>
    </row>
    <row r="636" spans="2:16" s="1497" customFormat="1" ht="17.25" customHeight="1">
      <c r="B636" s="1556">
        <v>1</v>
      </c>
      <c r="C636" s="1564" t="s">
        <v>2331</v>
      </c>
      <c r="D636" s="1564"/>
      <c r="E636" s="1559" t="s">
        <v>478</v>
      </c>
      <c r="F636" s="1559" t="s">
        <v>2360</v>
      </c>
      <c r="G636" s="1561" t="s">
        <v>480</v>
      </c>
      <c r="H636" s="1558"/>
      <c r="I636" s="1558"/>
      <c r="J636" s="1558"/>
      <c r="K636" s="1557" t="s">
        <v>2361</v>
      </c>
      <c r="L636" s="1558"/>
      <c r="M636" s="1557"/>
      <c r="N636" s="1558"/>
      <c r="O636" s="1558"/>
      <c r="P636" s="1562"/>
    </row>
    <row r="637" spans="2:16" s="1497" customFormat="1" ht="17.25" customHeight="1">
      <c r="B637" s="1563">
        <v>2</v>
      </c>
      <c r="C637" s="1564" t="s">
        <v>304</v>
      </c>
      <c r="D637" s="1564"/>
      <c r="E637" s="1565" t="s">
        <v>2362</v>
      </c>
      <c r="F637" s="1565" t="s">
        <v>2363</v>
      </c>
      <c r="G637" s="1575" t="s">
        <v>2364</v>
      </c>
      <c r="H637" s="1570"/>
      <c r="I637" s="1570"/>
      <c r="J637" s="1570"/>
      <c r="K637" s="1564" t="s">
        <v>2299</v>
      </c>
      <c r="L637" s="1570"/>
      <c r="M637" s="1564"/>
      <c r="N637" s="1570"/>
      <c r="O637" s="1570"/>
      <c r="P637" s="1571"/>
    </row>
    <row r="638" spans="2:16" s="1497" customFormat="1" ht="17.25" customHeight="1">
      <c r="B638" s="1563">
        <v>3</v>
      </c>
      <c r="C638" s="1564" t="s">
        <v>2331</v>
      </c>
      <c r="D638" s="1564"/>
      <c r="E638" s="1565" t="s">
        <v>2332</v>
      </c>
      <c r="F638" s="1565" t="s">
        <v>2365</v>
      </c>
      <c r="G638" s="1575" t="s">
        <v>2366</v>
      </c>
      <c r="H638" s="1570"/>
      <c r="I638" s="1570"/>
      <c r="J638" s="1570"/>
      <c r="K638" s="1564" t="s">
        <v>2367</v>
      </c>
      <c r="L638" s="1570"/>
      <c r="M638" s="1564"/>
      <c r="N638" s="1570"/>
      <c r="O638" s="1570"/>
      <c r="P638" s="1571"/>
    </row>
    <row r="639" spans="2:16" s="1497" customFormat="1" ht="17.25" customHeight="1">
      <c r="B639" s="1624">
        <v>10</v>
      </c>
      <c r="C639" s="1625" t="s">
        <v>304</v>
      </c>
      <c r="D639" s="1624"/>
      <c r="E639" s="1626" t="s">
        <v>2368</v>
      </c>
      <c r="F639" s="1626" t="s">
        <v>2369</v>
      </c>
      <c r="G639" s="1627" t="s">
        <v>2370</v>
      </c>
      <c r="H639" s="1628"/>
      <c r="I639" s="1628"/>
      <c r="J639" s="1629"/>
      <c r="K639" s="1625" t="s">
        <v>2371</v>
      </c>
      <c r="L639" s="1624"/>
      <c r="M639" s="1625" t="s">
        <v>2372</v>
      </c>
      <c r="N639" s="1630"/>
      <c r="O639" s="1630"/>
      <c r="P639" s="1631"/>
    </row>
    <row r="640" spans="2:16" s="1497" customFormat="1" ht="17.25" customHeight="1">
      <c r="B640" s="1594"/>
      <c r="C640" s="1595"/>
      <c r="D640" s="1594"/>
      <c r="E640" s="1596"/>
      <c r="F640" s="1596"/>
      <c r="G640" s="1632"/>
      <c r="H640" s="1633"/>
      <c r="I640" s="1633"/>
      <c r="J640" s="1634"/>
      <c r="K640" s="1595"/>
      <c r="L640" s="1594"/>
      <c r="M640" s="1595"/>
      <c r="N640" s="1635"/>
      <c r="O640" s="1635"/>
      <c r="P640" s="1636"/>
    </row>
    <row r="641" spans="2:16" s="1497" customFormat="1" ht="17.25" customHeight="1">
      <c r="B641" s="1563">
        <v>11</v>
      </c>
      <c r="C641" s="1564" t="s">
        <v>2331</v>
      </c>
      <c r="D641" s="1564"/>
      <c r="E641" s="1565" t="s">
        <v>2341</v>
      </c>
      <c r="F641" s="1565" t="s">
        <v>2373</v>
      </c>
      <c r="G641" s="1575" t="s">
        <v>2374</v>
      </c>
      <c r="H641" s="1575"/>
      <c r="I641" s="1575"/>
      <c r="J641" s="1575"/>
      <c r="K641" s="1564" t="s">
        <v>2343</v>
      </c>
      <c r="L641" s="1564"/>
      <c r="M641" s="1564" t="s">
        <v>506</v>
      </c>
      <c r="N641" s="1564"/>
      <c r="O641" s="1564"/>
      <c r="P641" s="1577"/>
    </row>
    <row r="642" spans="2:16" s="1497" customFormat="1" ht="17.25" customHeight="1">
      <c r="B642" s="1563">
        <v>12</v>
      </c>
      <c r="C642" s="1564" t="s">
        <v>2331</v>
      </c>
      <c r="D642" s="1564"/>
      <c r="E642" s="1565" t="s">
        <v>499</v>
      </c>
      <c r="F642" s="1565" t="s">
        <v>2375</v>
      </c>
      <c r="G642" s="1575" t="s">
        <v>501</v>
      </c>
      <c r="H642" s="1575"/>
      <c r="I642" s="1575"/>
      <c r="J642" s="1575"/>
      <c r="K642" s="1564" t="s">
        <v>2376</v>
      </c>
      <c r="L642" s="1564"/>
      <c r="M642" s="1572"/>
      <c r="N642" s="1573"/>
      <c r="O642" s="1573"/>
      <c r="P642" s="1574"/>
    </row>
    <row r="643" spans="2:16" s="1497" customFormat="1" ht="17.25" customHeight="1">
      <c r="B643" s="1563"/>
      <c r="C643" s="1564"/>
      <c r="D643" s="1564"/>
      <c r="E643" s="1565"/>
      <c r="F643" s="1565"/>
      <c r="G643" s="1575"/>
      <c r="H643" s="1575"/>
      <c r="I643" s="1575"/>
      <c r="J643" s="1575"/>
      <c r="K643" s="1564"/>
      <c r="L643" s="1564"/>
      <c r="M643" s="1564"/>
      <c r="N643" s="1564"/>
      <c r="O643" s="1564"/>
      <c r="P643" s="1577"/>
    </row>
    <row r="644" spans="2:16" s="1497" customFormat="1" ht="17.25" customHeight="1">
      <c r="B644" s="1563"/>
      <c r="C644" s="1564"/>
      <c r="D644" s="1564"/>
      <c r="E644" s="1565"/>
      <c r="F644" s="1565"/>
      <c r="G644" s="1575"/>
      <c r="H644" s="1575"/>
      <c r="I644" s="1575"/>
      <c r="J644" s="1575"/>
      <c r="K644" s="1564"/>
      <c r="L644" s="1564"/>
      <c r="M644" s="1572"/>
      <c r="N644" s="1573"/>
      <c r="O644" s="1573"/>
      <c r="P644" s="1574"/>
    </row>
    <row r="645" spans="2:16" s="1497" customFormat="1" ht="17.25" customHeight="1">
      <c r="B645" s="1563"/>
      <c r="C645" s="1564"/>
      <c r="D645" s="1564"/>
      <c r="E645" s="1565"/>
      <c r="F645" s="1565"/>
      <c r="G645" s="1575"/>
      <c r="H645" s="1575"/>
      <c r="I645" s="1575"/>
      <c r="J645" s="1575"/>
      <c r="K645" s="1564"/>
      <c r="L645" s="1564"/>
      <c r="M645" s="1564"/>
      <c r="N645" s="1564"/>
      <c r="O645" s="1564"/>
      <c r="P645" s="1577"/>
    </row>
    <row r="646" spans="2:16" s="1497" customFormat="1" ht="17.25" customHeight="1">
      <c r="B646" s="1563"/>
      <c r="C646" s="1564"/>
      <c r="D646" s="1564"/>
      <c r="E646" s="1565"/>
      <c r="F646" s="1565"/>
      <c r="G646" s="1575"/>
      <c r="H646" s="1575"/>
      <c r="I646" s="1575"/>
      <c r="J646" s="1575"/>
      <c r="K646" s="1564"/>
      <c r="L646" s="1564"/>
      <c r="M646" s="1564"/>
      <c r="N646" s="1564"/>
      <c r="O646" s="1564"/>
      <c r="P646" s="1577"/>
    </row>
    <row r="647" spans="2:16" s="1497" customFormat="1" ht="17.25" customHeight="1">
      <c r="B647" s="1563"/>
      <c r="C647" s="1564"/>
      <c r="D647" s="1564"/>
      <c r="E647" s="1565"/>
      <c r="F647" s="1565"/>
      <c r="G647" s="1575"/>
      <c r="H647" s="1575"/>
      <c r="I647" s="1575"/>
      <c r="J647" s="1575"/>
      <c r="K647" s="1564"/>
      <c r="L647" s="1564"/>
      <c r="M647" s="1564"/>
      <c r="N647" s="1564"/>
      <c r="O647" s="1564"/>
      <c r="P647" s="1577"/>
    </row>
    <row r="648" spans="2:16" s="1497" customFormat="1" ht="17.25" customHeight="1">
      <c r="B648" s="1563"/>
      <c r="C648" s="1564"/>
      <c r="D648" s="1564"/>
      <c r="E648" s="1565"/>
      <c r="F648" s="1565"/>
      <c r="G648" s="1575"/>
      <c r="H648" s="1575"/>
      <c r="I648" s="1575"/>
      <c r="J648" s="1575"/>
      <c r="K648" s="1575"/>
      <c r="L648" s="1575"/>
      <c r="M648" s="1564"/>
      <c r="N648" s="1564"/>
      <c r="O648" s="1564"/>
      <c r="P648" s="1577"/>
    </row>
    <row r="649" spans="2:16" s="1497" customFormat="1" ht="17.25" customHeight="1">
      <c r="B649" s="1563"/>
      <c r="C649" s="1564"/>
      <c r="D649" s="1564"/>
      <c r="E649" s="1565"/>
      <c r="F649" s="1565"/>
      <c r="G649" s="1575"/>
      <c r="H649" s="1575"/>
      <c r="I649" s="1575"/>
      <c r="J649" s="1575"/>
      <c r="K649" s="1575"/>
      <c r="L649" s="1575"/>
      <c r="M649" s="1564"/>
      <c r="N649" s="1564"/>
      <c r="O649" s="1564"/>
      <c r="P649" s="1577"/>
    </row>
    <row r="650" spans="2:16" s="1497" customFormat="1" ht="17.25" customHeight="1">
      <c r="B650" s="1563"/>
      <c r="C650" s="1564"/>
      <c r="D650" s="1564"/>
      <c r="E650" s="1565"/>
      <c r="F650" s="1565"/>
      <c r="G650" s="1575"/>
      <c r="H650" s="1575"/>
      <c r="I650" s="1575"/>
      <c r="J650" s="1575"/>
      <c r="K650" s="1575"/>
      <c r="L650" s="1575"/>
      <c r="M650" s="1564"/>
      <c r="N650" s="1564"/>
      <c r="O650" s="1564"/>
      <c r="P650" s="1577"/>
    </row>
    <row r="651" spans="2:16" s="1497" customFormat="1" ht="17.25" customHeight="1">
      <c r="B651" s="1563"/>
      <c r="C651" s="1564"/>
      <c r="D651" s="1564"/>
      <c r="E651" s="1565"/>
      <c r="F651" s="1565"/>
      <c r="G651" s="1575"/>
      <c r="H651" s="1575"/>
      <c r="I651" s="1575"/>
      <c r="J651" s="1575"/>
      <c r="K651" s="1575"/>
      <c r="L651" s="1575"/>
      <c r="M651" s="1564"/>
      <c r="N651" s="1564"/>
      <c r="O651" s="1564"/>
      <c r="P651" s="1577"/>
    </row>
    <row r="652" spans="2:16" s="1497" customFormat="1" ht="17.25" customHeight="1">
      <c r="B652" s="1563"/>
      <c r="C652" s="1564"/>
      <c r="D652" s="1564"/>
      <c r="E652" s="1565"/>
      <c r="F652" s="1565"/>
      <c r="G652" s="1575"/>
      <c r="H652" s="1575"/>
      <c r="I652" s="1575"/>
      <c r="J652" s="1575"/>
      <c r="K652" s="1575"/>
      <c r="L652" s="1575"/>
      <c r="M652" s="1564"/>
      <c r="N652" s="1564"/>
      <c r="O652" s="1564"/>
      <c r="P652" s="1577"/>
    </row>
    <row r="653" spans="2:16" s="1497" customFormat="1" ht="17.25" customHeight="1">
      <c r="B653" s="1563"/>
      <c r="C653" s="1564"/>
      <c r="D653" s="1564"/>
      <c r="E653" s="1565"/>
      <c r="F653" s="1565"/>
      <c r="G653" s="1575"/>
      <c r="H653" s="1575"/>
      <c r="I653" s="1575"/>
      <c r="J653" s="1575"/>
      <c r="K653" s="1575"/>
      <c r="L653" s="1575"/>
      <c r="M653" s="1564"/>
      <c r="N653" s="1564"/>
      <c r="O653" s="1564"/>
      <c r="P653" s="1577"/>
    </row>
    <row r="654" spans="2:16" s="1497" customFormat="1" ht="17.25" customHeight="1">
      <c r="B654" s="1563"/>
      <c r="C654" s="1564"/>
      <c r="D654" s="1570"/>
      <c r="E654" s="1565"/>
      <c r="F654" s="1565"/>
      <c r="G654" s="1575"/>
      <c r="H654" s="1570"/>
      <c r="I654" s="1570"/>
      <c r="J654" s="1570"/>
      <c r="K654" s="1575"/>
      <c r="L654" s="1570"/>
      <c r="M654" s="1564"/>
      <c r="N654" s="1570"/>
      <c r="O654" s="1570"/>
      <c r="P654" s="1571"/>
    </row>
    <row r="655" spans="2:16" s="1497" customFormat="1" ht="17.25" customHeight="1">
      <c r="B655" s="1578"/>
      <c r="C655" s="1564"/>
      <c r="D655" s="1570"/>
      <c r="E655" s="1565"/>
      <c r="F655" s="1565"/>
      <c r="G655" s="1564"/>
      <c r="H655" s="1570"/>
      <c r="I655" s="1570"/>
      <c r="J655" s="1570"/>
      <c r="K655" s="1564"/>
      <c r="L655" s="1570"/>
      <c r="M655" s="1564"/>
      <c r="N655" s="1570"/>
      <c r="O655" s="1570"/>
      <c r="P655" s="1571"/>
    </row>
    <row r="656" spans="2:16" s="1497" customFormat="1" ht="17.25" customHeight="1">
      <c r="B656" s="1578"/>
      <c r="C656" s="1564"/>
      <c r="D656" s="1570"/>
      <c r="E656" s="1565"/>
      <c r="F656" s="1565"/>
      <c r="G656" s="1564"/>
      <c r="H656" s="1570"/>
      <c r="I656" s="1570"/>
      <c r="J656" s="1570"/>
      <c r="K656" s="1564"/>
      <c r="L656" s="1570"/>
      <c r="M656" s="1564"/>
      <c r="N656" s="1570"/>
      <c r="O656" s="1570"/>
      <c r="P656" s="1571"/>
    </row>
    <row r="657" spans="2:16" s="1497" customFormat="1" ht="17.25" customHeight="1">
      <c r="B657" s="1578"/>
      <c r="C657" s="1564"/>
      <c r="D657" s="1570"/>
      <c r="E657" s="1565"/>
      <c r="F657" s="1565"/>
      <c r="G657" s="1564"/>
      <c r="H657" s="1570"/>
      <c r="I657" s="1570"/>
      <c r="J657" s="1570"/>
      <c r="K657" s="1564"/>
      <c r="L657" s="1570"/>
      <c r="M657" s="1564"/>
      <c r="N657" s="1570"/>
      <c r="O657" s="1570"/>
      <c r="P657" s="1571"/>
    </row>
    <row r="658" spans="2:16" s="1497" customFormat="1" ht="17.25" customHeight="1">
      <c r="B658" s="1578"/>
      <c r="C658" s="1564"/>
      <c r="D658" s="1570"/>
      <c r="E658" s="1565"/>
      <c r="F658" s="1565"/>
      <c r="G658" s="1564"/>
      <c r="H658" s="1570"/>
      <c r="I658" s="1570"/>
      <c r="J658" s="1570"/>
      <c r="K658" s="1564"/>
      <c r="L658" s="1570"/>
      <c r="M658" s="1564"/>
      <c r="N658" s="1570"/>
      <c r="O658" s="1570"/>
      <c r="P658" s="1571"/>
    </row>
    <row r="659" spans="2:16" s="1497" customFormat="1" ht="17.25" customHeight="1">
      <c r="B659" s="1578"/>
      <c r="C659" s="1564"/>
      <c r="D659" s="1570"/>
      <c r="E659" s="1565"/>
      <c r="F659" s="1565"/>
      <c r="G659" s="1564"/>
      <c r="H659" s="1570"/>
      <c r="I659" s="1570"/>
      <c r="J659" s="1570"/>
      <c r="K659" s="1564"/>
      <c r="L659" s="1570"/>
      <c r="M659" s="1564"/>
      <c r="N659" s="1570"/>
      <c r="O659" s="1570"/>
      <c r="P659" s="1571"/>
    </row>
    <row r="660" spans="2:16" s="1497" customFormat="1" ht="18" customHeight="1" thickBot="1">
      <c r="B660" s="1579"/>
      <c r="C660" s="1580"/>
      <c r="D660" s="1581"/>
      <c r="E660" s="1582"/>
      <c r="F660" s="1582"/>
      <c r="G660" s="1580"/>
      <c r="H660" s="1581"/>
      <c r="I660" s="1581"/>
      <c r="J660" s="1581"/>
      <c r="K660" s="1580"/>
      <c r="L660" s="1581"/>
      <c r="M660" s="1580"/>
      <c r="N660" s="1581"/>
      <c r="O660" s="1581"/>
      <c r="P660" s="1584"/>
    </row>
    <row r="661" spans="2:16" s="1497" customFormat="1" ht="17.25" customHeight="1">
      <c r="B661" s="1498" t="s">
        <v>21</v>
      </c>
      <c r="C661" s="1499"/>
      <c r="D661" s="1620">
        <v>43008</v>
      </c>
      <c r="E661" s="1621"/>
      <c r="F661" s="1502" t="s">
        <v>2349</v>
      </c>
      <c r="G661" s="1503"/>
      <c r="H661" s="1503"/>
      <c r="I661" s="1503"/>
      <c r="J661" s="1503"/>
      <c r="K661" s="1503"/>
      <c r="L661" s="1504"/>
      <c r="M661" s="1505" t="s">
        <v>23</v>
      </c>
      <c r="N661" s="1501"/>
      <c r="O661" s="1506">
        <v>12</v>
      </c>
      <c r="P661" s="1507"/>
    </row>
    <row r="662" spans="2:16" s="1497" customFormat="1" ht="17.649999999999999" customHeight="1">
      <c r="B662" s="1508" t="s">
        <v>24</v>
      </c>
      <c r="C662" s="1509"/>
      <c r="D662" s="1510" t="s">
        <v>2320</v>
      </c>
      <c r="E662" s="1511"/>
      <c r="F662" s="1512" t="s">
        <v>25</v>
      </c>
      <c r="G662" s="1513"/>
      <c r="H662" s="1513"/>
      <c r="I662" s="1513"/>
      <c r="J662" s="1513"/>
      <c r="K662" s="1513"/>
      <c r="L662" s="1514"/>
      <c r="M662" s="1515" t="s">
        <v>26</v>
      </c>
      <c r="N662" s="1516"/>
      <c r="O662" s="1517" t="s">
        <v>2377</v>
      </c>
      <c r="P662" s="1518"/>
    </row>
    <row r="663" spans="2:16" s="1497" customFormat="1" ht="17.649999999999999" customHeight="1" thickBot="1">
      <c r="B663" s="1519" t="s">
        <v>27</v>
      </c>
      <c r="C663" s="1520"/>
      <c r="D663" s="1521" t="s">
        <v>2378</v>
      </c>
      <c r="E663" s="1522"/>
      <c r="F663" s="1523"/>
      <c r="G663" s="1524"/>
      <c r="H663" s="1524"/>
      <c r="I663" s="1524"/>
      <c r="J663" s="1524"/>
      <c r="K663" s="1524"/>
      <c r="L663" s="1525"/>
      <c r="M663" s="1523"/>
      <c r="N663" s="1525"/>
      <c r="O663" s="1523"/>
      <c r="P663" s="1524"/>
    </row>
    <row r="664" spans="2:16" s="1497" customFormat="1" ht="5.25" customHeight="1" thickBot="1">
      <c r="F664" s="1541"/>
    </row>
    <row r="665" spans="2:16" s="1497" customFormat="1" ht="17.25" customHeight="1">
      <c r="B665" s="1526"/>
      <c r="C665" s="1503"/>
      <c r="D665" s="1503"/>
      <c r="E665" s="1503"/>
      <c r="F665" s="1503"/>
      <c r="G665" s="1503"/>
      <c r="H665" s="1503"/>
      <c r="I665" s="1503"/>
      <c r="J665" s="1503"/>
      <c r="K665" s="1503"/>
      <c r="L665" s="1527"/>
      <c r="M665" s="1528" t="s">
        <v>28</v>
      </c>
      <c r="N665" s="1529"/>
      <c r="O665" s="1529"/>
      <c r="P665" s="1530"/>
    </row>
    <row r="666" spans="2:16" s="1497" customFormat="1" ht="17.25" customHeight="1">
      <c r="B666" s="1513"/>
      <c r="C666" s="1513"/>
      <c r="D666" s="1513"/>
      <c r="E666" s="1513"/>
      <c r="F666" s="1513"/>
      <c r="G666" s="1513"/>
      <c r="H666" s="1513"/>
      <c r="I666" s="1513"/>
      <c r="J666" s="1513"/>
      <c r="K666" s="1513"/>
      <c r="L666" s="1531"/>
      <c r="M666" s="1532" t="s">
        <v>29</v>
      </c>
      <c r="N666" s="1533" t="s">
        <v>30</v>
      </c>
      <c r="O666" s="1534"/>
      <c r="P666" s="1535"/>
    </row>
    <row r="667" spans="2:16" s="1497" customFormat="1" ht="17.25" customHeight="1">
      <c r="B667" s="1513"/>
      <c r="C667" s="1513"/>
      <c r="D667" s="1513"/>
      <c r="E667" s="1513"/>
      <c r="F667" s="1513"/>
      <c r="G667" s="1513"/>
      <c r="H667" s="1513"/>
      <c r="I667" s="1513"/>
      <c r="J667" s="1513"/>
      <c r="K667" s="1513"/>
      <c r="L667" s="1531"/>
      <c r="M667" s="1536">
        <v>1</v>
      </c>
      <c r="N667" s="1537" t="s">
        <v>468</v>
      </c>
      <c r="O667" s="1538"/>
      <c r="P667" s="1538"/>
    </row>
    <row r="668" spans="2:16" s="1497" customFormat="1" ht="17.25" customHeight="1">
      <c r="B668" s="1513"/>
      <c r="C668" s="1513"/>
      <c r="D668" s="1513"/>
      <c r="E668" s="1513"/>
      <c r="F668" s="1513"/>
      <c r="G668" s="1513"/>
      <c r="H668" s="1513"/>
      <c r="I668" s="1513"/>
      <c r="J668" s="1513"/>
      <c r="K668" s="1513"/>
      <c r="L668" s="1531"/>
      <c r="M668" s="1536">
        <v>2</v>
      </c>
      <c r="N668" s="1539" t="s">
        <v>2310</v>
      </c>
      <c r="O668" s="1513"/>
      <c r="P668" s="1513"/>
    </row>
    <row r="669" spans="2:16" s="1497" customFormat="1" ht="17.25" customHeight="1">
      <c r="B669" s="1513"/>
      <c r="C669" s="1513"/>
      <c r="D669" s="1513"/>
      <c r="E669" s="1513"/>
      <c r="F669" s="1513"/>
      <c r="G669" s="1513"/>
      <c r="H669" s="1513"/>
      <c r="I669" s="1513"/>
      <c r="J669" s="1513"/>
      <c r="K669" s="1513"/>
      <c r="L669" s="1531"/>
      <c r="M669" s="1536">
        <v>3</v>
      </c>
      <c r="N669" s="1539" t="s">
        <v>2296</v>
      </c>
      <c r="O669" s="1513"/>
      <c r="P669" s="1513"/>
    </row>
    <row r="670" spans="2:16" s="1497" customFormat="1" ht="17.25" customHeight="1">
      <c r="B670" s="1513"/>
      <c r="C670" s="1513"/>
      <c r="D670" s="1513"/>
      <c r="E670" s="1513"/>
      <c r="F670" s="1513"/>
      <c r="G670" s="1513"/>
      <c r="H670" s="1513"/>
      <c r="I670" s="1513"/>
      <c r="J670" s="1513"/>
      <c r="K670" s="1513"/>
      <c r="L670" s="1531"/>
      <c r="M670" s="1536">
        <v>4</v>
      </c>
      <c r="N670" s="1539" t="s">
        <v>2379</v>
      </c>
      <c r="O670" s="1513"/>
      <c r="P670" s="1513"/>
    </row>
    <row r="671" spans="2:16" s="1497" customFormat="1" ht="17.25" customHeight="1">
      <c r="B671" s="1513"/>
      <c r="C671" s="1513"/>
      <c r="D671" s="1513"/>
      <c r="E671" s="1513"/>
      <c r="F671" s="1513"/>
      <c r="G671" s="1513"/>
      <c r="H671" s="1513"/>
      <c r="I671" s="1513"/>
      <c r="J671" s="1513"/>
      <c r="K671" s="1513"/>
      <c r="L671" s="1531"/>
      <c r="M671" s="1536">
        <v>5</v>
      </c>
      <c r="N671" s="1539" t="s">
        <v>2380</v>
      </c>
      <c r="O671" s="1513"/>
      <c r="P671" s="1513"/>
    </row>
    <row r="672" spans="2:16" s="1497" customFormat="1" ht="17.25" customHeight="1">
      <c r="B672" s="1513"/>
      <c r="C672" s="1513"/>
      <c r="D672" s="1513"/>
      <c r="E672" s="1513"/>
      <c r="F672" s="1513"/>
      <c r="G672" s="1513"/>
      <c r="H672" s="1513"/>
      <c r="I672" s="1513"/>
      <c r="J672" s="1513"/>
      <c r="K672" s="1513"/>
      <c r="L672" s="1531"/>
      <c r="M672" s="1536">
        <v>6</v>
      </c>
      <c r="N672" s="1539" t="s">
        <v>2381</v>
      </c>
      <c r="O672" s="1513"/>
      <c r="P672" s="1513"/>
    </row>
    <row r="673" spans="2:16" s="1497" customFormat="1" ht="17.25" customHeight="1">
      <c r="B673" s="1513"/>
      <c r="C673" s="1513"/>
      <c r="D673" s="1513"/>
      <c r="E673" s="1513"/>
      <c r="F673" s="1513"/>
      <c r="G673" s="1513"/>
      <c r="H673" s="1513"/>
      <c r="I673" s="1513"/>
      <c r="J673" s="1513"/>
      <c r="K673" s="1513"/>
      <c r="L673" s="1531"/>
      <c r="M673" s="1536">
        <v>7</v>
      </c>
      <c r="N673" s="1539" t="s">
        <v>471</v>
      </c>
      <c r="O673" s="1513"/>
      <c r="P673" s="1513"/>
    </row>
    <row r="674" spans="2:16" s="1497" customFormat="1" ht="17.25" customHeight="1">
      <c r="B674" s="1513"/>
      <c r="C674" s="1513"/>
      <c r="D674" s="1513"/>
      <c r="E674" s="1513"/>
      <c r="F674" s="1513"/>
      <c r="G674" s="1513"/>
      <c r="H674" s="1513"/>
      <c r="I674" s="1513"/>
      <c r="J674" s="1513"/>
      <c r="K674" s="1513"/>
      <c r="L674" s="1531"/>
      <c r="M674" s="1536">
        <v>8</v>
      </c>
      <c r="N674" s="1539" t="s">
        <v>508</v>
      </c>
      <c r="O674" s="1513"/>
      <c r="P674" s="1513"/>
    </row>
    <row r="675" spans="2:16" s="1497" customFormat="1" ht="17.25" customHeight="1">
      <c r="B675" s="1513"/>
      <c r="C675" s="1513"/>
      <c r="D675" s="1513"/>
      <c r="E675" s="1513"/>
      <c r="F675" s="1513"/>
      <c r="G675" s="1513"/>
      <c r="H675" s="1513"/>
      <c r="I675" s="1513"/>
      <c r="J675" s="1513"/>
      <c r="K675" s="1513"/>
      <c r="L675" s="1531"/>
      <c r="M675" s="1536">
        <v>9</v>
      </c>
      <c r="N675" s="1539" t="s">
        <v>509</v>
      </c>
      <c r="O675" s="1513"/>
      <c r="P675" s="1513"/>
    </row>
    <row r="676" spans="2:16" s="1497" customFormat="1" ht="17.25" customHeight="1">
      <c r="B676" s="1513"/>
      <c r="C676" s="1513"/>
      <c r="D676" s="1513"/>
      <c r="E676" s="1513"/>
      <c r="F676" s="1513"/>
      <c r="G676" s="1513"/>
      <c r="H676" s="1513"/>
      <c r="I676" s="1513"/>
      <c r="J676" s="1513"/>
      <c r="K676" s="1513"/>
      <c r="L676" s="1531"/>
      <c r="M676" s="1536">
        <v>10</v>
      </c>
      <c r="N676" s="1539" t="s">
        <v>502</v>
      </c>
      <c r="O676" s="1513"/>
      <c r="P676" s="1513"/>
    </row>
    <row r="677" spans="2:16" s="1497" customFormat="1" ht="17.25" customHeight="1">
      <c r="B677" s="1513"/>
      <c r="C677" s="1513"/>
      <c r="D677" s="1513"/>
      <c r="E677" s="1513"/>
      <c r="F677" s="1513"/>
      <c r="G677" s="1513"/>
      <c r="H677" s="1513"/>
      <c r="I677" s="1513"/>
      <c r="J677" s="1513"/>
      <c r="K677" s="1513"/>
      <c r="L677" s="1531"/>
      <c r="M677" s="1536">
        <v>11</v>
      </c>
      <c r="N677" s="1539" t="s">
        <v>2382</v>
      </c>
      <c r="O677" s="1513"/>
      <c r="P677" s="1513"/>
    </row>
    <row r="678" spans="2:16" s="1497" customFormat="1" ht="17.25" customHeight="1">
      <c r="B678" s="1513"/>
      <c r="C678" s="1513"/>
      <c r="D678" s="1513"/>
      <c r="E678" s="1513"/>
      <c r="F678" s="1513"/>
      <c r="G678" s="1513"/>
      <c r="H678" s="1513"/>
      <c r="I678" s="1513"/>
      <c r="J678" s="1513"/>
      <c r="K678" s="1513"/>
      <c r="L678" s="1531"/>
      <c r="M678" s="1536">
        <v>12</v>
      </c>
      <c r="N678" s="1539" t="s">
        <v>2318</v>
      </c>
      <c r="O678" s="1513"/>
      <c r="P678" s="1513"/>
    </row>
    <row r="679" spans="2:16" s="1497" customFormat="1" ht="17.25" customHeight="1">
      <c r="B679" s="1513"/>
      <c r="C679" s="1513"/>
      <c r="D679" s="1513"/>
      <c r="E679" s="1513"/>
      <c r="F679" s="1513"/>
      <c r="G679" s="1513"/>
      <c r="H679" s="1513"/>
      <c r="I679" s="1513"/>
      <c r="J679" s="1513"/>
      <c r="K679" s="1513"/>
      <c r="L679" s="1531"/>
      <c r="M679" s="1536">
        <v>13</v>
      </c>
      <c r="N679" s="1539" t="s">
        <v>2319</v>
      </c>
      <c r="O679" s="1513"/>
      <c r="P679" s="1513"/>
    </row>
    <row r="680" spans="2:16" s="1497" customFormat="1" ht="17.25" customHeight="1">
      <c r="B680" s="1513"/>
      <c r="C680" s="1513"/>
      <c r="D680" s="1513"/>
      <c r="E680" s="1513"/>
      <c r="F680" s="1513"/>
      <c r="G680" s="1513"/>
      <c r="H680" s="1513"/>
      <c r="I680" s="1513"/>
      <c r="J680" s="1513"/>
      <c r="K680" s="1513"/>
      <c r="L680" s="1531"/>
      <c r="M680" s="1536">
        <v>14</v>
      </c>
      <c r="N680" s="1539" t="s">
        <v>507</v>
      </c>
      <c r="O680" s="1513"/>
      <c r="P680" s="1513"/>
    </row>
    <row r="681" spans="2:16" s="1497" customFormat="1" ht="17.25" customHeight="1">
      <c r="B681" s="1513"/>
      <c r="C681" s="1513"/>
      <c r="D681" s="1513"/>
      <c r="E681" s="1513"/>
      <c r="F681" s="1513"/>
      <c r="G681" s="1513"/>
      <c r="H681" s="1513"/>
      <c r="I681" s="1513"/>
      <c r="J681" s="1513"/>
      <c r="K681" s="1513"/>
      <c r="L681" s="1531"/>
      <c r="M681" s="1536"/>
      <c r="N681" s="1539"/>
      <c r="O681" s="1513"/>
      <c r="P681" s="1513"/>
    </row>
    <row r="682" spans="2:16" s="1497" customFormat="1" ht="17.25" customHeight="1">
      <c r="B682" s="1513"/>
      <c r="C682" s="1513"/>
      <c r="D682" s="1513"/>
      <c r="E682" s="1513"/>
      <c r="F682" s="1513"/>
      <c r="G682" s="1513"/>
      <c r="H682" s="1513"/>
      <c r="I682" s="1513"/>
      <c r="J682" s="1513"/>
      <c r="K682" s="1513"/>
      <c r="L682" s="1531"/>
      <c r="M682" s="1536"/>
      <c r="N682" s="1539"/>
      <c r="O682" s="1513"/>
      <c r="P682" s="1513"/>
    </row>
    <row r="683" spans="2:16" s="1497" customFormat="1" ht="17.25" customHeight="1">
      <c r="B683" s="1513"/>
      <c r="C683" s="1513"/>
      <c r="D683" s="1513"/>
      <c r="E683" s="1513"/>
      <c r="F683" s="1513"/>
      <c r="G683" s="1513"/>
      <c r="H683" s="1513"/>
      <c r="I683" s="1513"/>
      <c r="J683" s="1513"/>
      <c r="K683" s="1513"/>
      <c r="L683" s="1531"/>
      <c r="M683" s="1536"/>
      <c r="N683" s="1539"/>
      <c r="O683" s="1513"/>
      <c r="P683" s="1513"/>
    </row>
    <row r="684" spans="2:16" s="1497" customFormat="1" ht="17.25" customHeight="1">
      <c r="B684" s="1513"/>
      <c r="C684" s="1513"/>
      <c r="D684" s="1513"/>
      <c r="E684" s="1513"/>
      <c r="F684" s="1513"/>
      <c r="G684" s="1513"/>
      <c r="H684" s="1513"/>
      <c r="I684" s="1513"/>
      <c r="J684" s="1513"/>
      <c r="K684" s="1513"/>
      <c r="L684" s="1531"/>
      <c r="M684" s="1536"/>
      <c r="N684" s="1539"/>
      <c r="O684" s="1513"/>
      <c r="P684" s="1513"/>
    </row>
    <row r="685" spans="2:16" s="1497" customFormat="1" ht="17.25" customHeight="1">
      <c r="B685" s="1513"/>
      <c r="C685" s="1513"/>
      <c r="D685" s="1513"/>
      <c r="E685" s="1513"/>
      <c r="F685" s="1513"/>
      <c r="G685" s="1513"/>
      <c r="H685" s="1513"/>
      <c r="I685" s="1513"/>
      <c r="J685" s="1513"/>
      <c r="K685" s="1513"/>
      <c r="L685" s="1531"/>
      <c r="M685" s="1536"/>
      <c r="N685" s="1539"/>
      <c r="O685" s="1513"/>
      <c r="P685" s="1513"/>
    </row>
    <row r="686" spans="2:16" s="1497" customFormat="1" ht="17.25" customHeight="1">
      <c r="B686" s="1513"/>
      <c r="C686" s="1513"/>
      <c r="D686" s="1513"/>
      <c r="E686" s="1513"/>
      <c r="F686" s="1513"/>
      <c r="G686" s="1513"/>
      <c r="H686" s="1513"/>
      <c r="I686" s="1513"/>
      <c r="J686" s="1513"/>
      <c r="K686" s="1513"/>
      <c r="L686" s="1531"/>
      <c r="M686" s="1536"/>
      <c r="N686" s="1539"/>
      <c r="O686" s="1513"/>
      <c r="P686" s="1513"/>
    </row>
    <row r="687" spans="2:16" s="1497" customFormat="1" ht="17.25" customHeight="1">
      <c r="B687" s="1513"/>
      <c r="C687" s="1513"/>
      <c r="D687" s="1513"/>
      <c r="E687" s="1513"/>
      <c r="F687" s="1513"/>
      <c r="G687" s="1513"/>
      <c r="H687" s="1513"/>
      <c r="I687" s="1513"/>
      <c r="J687" s="1513"/>
      <c r="K687" s="1513"/>
      <c r="L687" s="1531"/>
      <c r="M687" s="1536"/>
      <c r="N687" s="1539"/>
      <c r="O687" s="1513"/>
      <c r="P687" s="1513"/>
    </row>
    <row r="688" spans="2:16" s="1497" customFormat="1" ht="17.25" customHeight="1">
      <c r="B688" s="1513"/>
      <c r="C688" s="1513"/>
      <c r="D688" s="1513"/>
      <c r="E688" s="1513"/>
      <c r="F688" s="1513"/>
      <c r="G688" s="1513"/>
      <c r="H688" s="1513"/>
      <c r="I688" s="1513"/>
      <c r="J688" s="1513"/>
      <c r="K688" s="1513"/>
      <c r="L688" s="1531"/>
      <c r="M688" s="1536"/>
      <c r="N688" s="1539"/>
      <c r="O688" s="1513"/>
      <c r="P688" s="1513"/>
    </row>
    <row r="689" spans="2:16" s="1497" customFormat="1" ht="18" customHeight="1" thickBot="1">
      <c r="B689" s="1524"/>
      <c r="C689" s="1524"/>
      <c r="D689" s="1524"/>
      <c r="E689" s="1524"/>
      <c r="F689" s="1524"/>
      <c r="G689" s="1524"/>
      <c r="H689" s="1524"/>
      <c r="I689" s="1524"/>
      <c r="J689" s="1524"/>
      <c r="K689" s="1524"/>
      <c r="L689" s="1542"/>
      <c r="M689" s="1543"/>
      <c r="N689" s="1544"/>
      <c r="O689" s="1524"/>
      <c r="P689" s="1524"/>
    </row>
    <row r="690" spans="2:16" s="1497" customFormat="1" ht="17.25" customHeight="1">
      <c r="B690" s="1545" t="s">
        <v>21</v>
      </c>
      <c r="C690" s="1546"/>
      <c r="D690" s="1622">
        <v>43008</v>
      </c>
      <c r="E690" s="1623"/>
      <c r="F690" s="1502" t="s">
        <v>31</v>
      </c>
      <c r="G690" s="1503"/>
      <c r="H690" s="1503"/>
      <c r="I690" s="1503"/>
      <c r="J690" s="1503"/>
      <c r="K690" s="1503"/>
      <c r="L690" s="1504"/>
      <c r="M690" s="1547" t="s">
        <v>23</v>
      </c>
      <c r="N690" s="1548"/>
      <c r="O690" s="1549">
        <v>12</v>
      </c>
      <c r="P690" s="1550"/>
    </row>
    <row r="691" spans="2:16" s="1497" customFormat="1" ht="17.25" customHeight="1">
      <c r="B691" s="1508" t="s">
        <v>24</v>
      </c>
      <c r="C691" s="1509"/>
      <c r="D691" s="1510" t="s">
        <v>2320</v>
      </c>
      <c r="E691" s="1511"/>
      <c r="F691" s="1512" t="s">
        <v>32</v>
      </c>
      <c r="G691" s="1513"/>
      <c r="H691" s="1513"/>
      <c r="I691" s="1513"/>
      <c r="J691" s="1513"/>
      <c r="K691" s="1513"/>
      <c r="L691" s="1514"/>
      <c r="M691" s="1515" t="s">
        <v>26</v>
      </c>
      <c r="N691" s="1516"/>
      <c r="O691" s="1517" t="s">
        <v>2383</v>
      </c>
      <c r="P691" s="1518"/>
    </row>
    <row r="692" spans="2:16" s="1497" customFormat="1" ht="18" customHeight="1" thickBot="1">
      <c r="B692" s="1519" t="s">
        <v>27</v>
      </c>
      <c r="C692" s="1520"/>
      <c r="D692" s="1521" t="s">
        <v>2378</v>
      </c>
      <c r="E692" s="1522"/>
      <c r="F692" s="1523"/>
      <c r="G692" s="1524"/>
      <c r="H692" s="1524"/>
      <c r="I692" s="1524"/>
      <c r="J692" s="1524"/>
      <c r="K692" s="1524"/>
      <c r="L692" s="1525"/>
      <c r="M692" s="1523"/>
      <c r="N692" s="1525"/>
      <c r="O692" s="1523"/>
      <c r="P692" s="1524"/>
    </row>
    <row r="693" spans="2:16" s="1497" customFormat="1" ht="5.25" customHeight="1" thickBot="1">
      <c r="F693" s="1541"/>
    </row>
    <row r="694" spans="2:16" s="1497" customFormat="1" ht="17.25" customHeight="1">
      <c r="B694" s="1526" t="s">
        <v>29</v>
      </c>
      <c r="C694" s="1551" t="s">
        <v>2384</v>
      </c>
      <c r="D694" s="1503"/>
      <c r="E694" s="1526" t="s">
        <v>33</v>
      </c>
      <c r="F694" s="1503"/>
      <c r="G694" s="1503"/>
      <c r="H694" s="1503"/>
      <c r="I694" s="1503"/>
      <c r="J694" s="1503"/>
      <c r="K694" s="1526" t="s">
        <v>34</v>
      </c>
      <c r="L694" s="1503"/>
      <c r="M694" s="1503"/>
      <c r="N694" s="1503"/>
      <c r="O694" s="1503"/>
      <c r="P694" s="1503"/>
    </row>
    <row r="695" spans="2:16" s="1497" customFormat="1" ht="30.6" customHeight="1" thickBot="1">
      <c r="B695" s="1524"/>
      <c r="C695" s="1524"/>
      <c r="D695" s="1524"/>
      <c r="E695" s="1552" t="s">
        <v>35</v>
      </c>
      <c r="F695" s="1552" t="s">
        <v>36</v>
      </c>
      <c r="G695" s="1553" t="s">
        <v>37</v>
      </c>
      <c r="H695" s="1524"/>
      <c r="I695" s="1524"/>
      <c r="J695" s="1524"/>
      <c r="K695" s="1554" t="s">
        <v>439</v>
      </c>
      <c r="L695" s="1555"/>
      <c r="M695" s="1553" t="s">
        <v>38</v>
      </c>
      <c r="N695" s="1524"/>
      <c r="O695" s="1524"/>
      <c r="P695" s="1524"/>
    </row>
    <row r="696" spans="2:16" s="1497" customFormat="1" ht="17.25" customHeight="1">
      <c r="B696" s="1556">
        <v>1</v>
      </c>
      <c r="C696" s="1564" t="s">
        <v>2331</v>
      </c>
      <c r="D696" s="1564"/>
      <c r="E696" s="1559" t="s">
        <v>478</v>
      </c>
      <c r="F696" s="1559" t="s">
        <v>510</v>
      </c>
      <c r="G696" s="1561" t="s">
        <v>480</v>
      </c>
      <c r="H696" s="1558"/>
      <c r="I696" s="1558"/>
      <c r="J696" s="1558"/>
      <c r="K696" s="1557" t="s">
        <v>2298</v>
      </c>
      <c r="L696" s="1558"/>
      <c r="M696" s="1557"/>
      <c r="N696" s="1558"/>
      <c r="O696" s="1558"/>
      <c r="P696" s="1562"/>
    </row>
    <row r="697" spans="2:16" s="1497" customFormat="1" ht="17.25" customHeight="1">
      <c r="B697" s="1563">
        <v>2</v>
      </c>
      <c r="C697" s="1564" t="s">
        <v>2331</v>
      </c>
      <c r="D697" s="1564"/>
      <c r="E697" s="1565" t="s">
        <v>2385</v>
      </c>
      <c r="F697" s="1565" t="s">
        <v>2386</v>
      </c>
      <c r="G697" s="1575" t="s">
        <v>483</v>
      </c>
      <c r="H697" s="1570"/>
      <c r="I697" s="1570"/>
      <c r="J697" s="1570"/>
      <c r="K697" s="1564" t="s">
        <v>2299</v>
      </c>
      <c r="L697" s="1570"/>
      <c r="M697" s="1564"/>
      <c r="N697" s="1570"/>
      <c r="O697" s="1570"/>
      <c r="P697" s="1571"/>
    </row>
    <row r="698" spans="2:16" s="1497" customFormat="1" ht="17.25" customHeight="1">
      <c r="B698" s="1563">
        <v>3</v>
      </c>
      <c r="C698" s="1564" t="s">
        <v>304</v>
      </c>
      <c r="D698" s="1564"/>
      <c r="E698" s="1565" t="s">
        <v>2387</v>
      </c>
      <c r="F698" s="1565" t="s">
        <v>2388</v>
      </c>
      <c r="G698" s="1575" t="s">
        <v>486</v>
      </c>
      <c r="H698" s="1570"/>
      <c r="I698" s="1570"/>
      <c r="J698" s="1570"/>
      <c r="K698" s="1564" t="s">
        <v>2300</v>
      </c>
      <c r="L698" s="1570"/>
      <c r="M698" s="1564"/>
      <c r="N698" s="1570"/>
      <c r="O698" s="1570"/>
      <c r="P698" s="1571"/>
    </row>
    <row r="699" spans="2:16" s="1497" customFormat="1" ht="17.25" customHeight="1">
      <c r="B699" s="1624">
        <v>11</v>
      </c>
      <c r="C699" s="1625" t="s">
        <v>304</v>
      </c>
      <c r="D699" s="1624"/>
      <c r="E699" s="1626" t="s">
        <v>2389</v>
      </c>
      <c r="F699" s="1626" t="s">
        <v>505</v>
      </c>
      <c r="G699" s="1627" t="s">
        <v>2339</v>
      </c>
      <c r="H699" s="1628"/>
      <c r="I699" s="1628"/>
      <c r="J699" s="1629"/>
      <c r="K699" s="1625" t="s">
        <v>2340</v>
      </c>
      <c r="L699" s="1624"/>
      <c r="M699" s="1625" t="s">
        <v>2372</v>
      </c>
      <c r="N699" s="1630"/>
      <c r="O699" s="1630"/>
      <c r="P699" s="1631"/>
    </row>
    <row r="700" spans="2:16" s="1497" customFormat="1" ht="17.25" customHeight="1">
      <c r="B700" s="1594"/>
      <c r="C700" s="1595"/>
      <c r="D700" s="1594"/>
      <c r="E700" s="1596"/>
      <c r="F700" s="1596"/>
      <c r="G700" s="1632"/>
      <c r="H700" s="1633"/>
      <c r="I700" s="1633"/>
      <c r="J700" s="1634"/>
      <c r="K700" s="1595"/>
      <c r="L700" s="1594"/>
      <c r="M700" s="1595"/>
      <c r="N700" s="1635"/>
      <c r="O700" s="1635"/>
      <c r="P700" s="1636"/>
    </row>
    <row r="701" spans="2:16" s="1497" customFormat="1" ht="17.25" customHeight="1">
      <c r="B701" s="1563">
        <v>12</v>
      </c>
      <c r="C701" s="1564" t="s">
        <v>2324</v>
      </c>
      <c r="D701" s="1564"/>
      <c r="E701" s="1565" t="s">
        <v>2341</v>
      </c>
      <c r="F701" s="1565" t="s">
        <v>494</v>
      </c>
      <c r="G701" s="1575" t="s">
        <v>2374</v>
      </c>
      <c r="H701" s="1575"/>
      <c r="I701" s="1575"/>
      <c r="J701" s="1575"/>
      <c r="K701" s="1564" t="s">
        <v>2343</v>
      </c>
      <c r="L701" s="1564"/>
      <c r="M701" s="1564" t="s">
        <v>506</v>
      </c>
      <c r="N701" s="1564"/>
      <c r="O701" s="1564"/>
      <c r="P701" s="1577"/>
    </row>
    <row r="702" spans="2:16" s="1497" customFormat="1" ht="17.25" customHeight="1">
      <c r="B702" s="1563">
        <v>13</v>
      </c>
      <c r="C702" s="1564" t="s">
        <v>2324</v>
      </c>
      <c r="D702" s="1564"/>
      <c r="E702" s="1565" t="s">
        <v>2390</v>
      </c>
      <c r="F702" s="1565" t="s">
        <v>2346</v>
      </c>
      <c r="G702" s="1575" t="s">
        <v>2347</v>
      </c>
      <c r="H702" s="1575"/>
      <c r="I702" s="1575"/>
      <c r="J702" s="1575"/>
      <c r="K702" s="1564" t="s">
        <v>2376</v>
      </c>
      <c r="L702" s="1564"/>
      <c r="M702" s="1564"/>
      <c r="N702" s="1570"/>
      <c r="O702" s="1570"/>
      <c r="P702" s="1571"/>
    </row>
    <row r="703" spans="2:16" s="1497" customFormat="1" ht="17.25" customHeight="1">
      <c r="B703" s="1563"/>
      <c r="C703" s="1564"/>
      <c r="D703" s="1564"/>
      <c r="E703" s="1565"/>
      <c r="F703" s="1565"/>
      <c r="G703" s="1575"/>
      <c r="H703" s="1575"/>
      <c r="I703" s="1575"/>
      <c r="J703" s="1575"/>
      <c r="K703" s="1564"/>
      <c r="L703" s="1564"/>
      <c r="M703" s="1564"/>
      <c r="N703" s="1564"/>
      <c r="O703" s="1564"/>
      <c r="P703" s="1577"/>
    </row>
    <row r="704" spans="2:16" s="1497" customFormat="1" ht="17.25" customHeight="1">
      <c r="B704" s="1563"/>
      <c r="C704" s="1564"/>
      <c r="D704" s="1564"/>
      <c r="E704" s="1565"/>
      <c r="F704" s="1565"/>
      <c r="G704" s="1575"/>
      <c r="H704" s="1575"/>
      <c r="I704" s="1575"/>
      <c r="J704" s="1575"/>
      <c r="K704" s="1564"/>
      <c r="L704" s="1564"/>
      <c r="M704" s="1564"/>
      <c r="N704" s="1564"/>
      <c r="O704" s="1564"/>
      <c r="P704" s="1577"/>
    </row>
    <row r="705" spans="2:16" s="1497" customFormat="1" ht="17.25" customHeight="1">
      <c r="B705" s="1563"/>
      <c r="C705" s="1564"/>
      <c r="D705" s="1564"/>
      <c r="E705" s="1565"/>
      <c r="F705" s="1565"/>
      <c r="G705" s="1575"/>
      <c r="H705" s="1575"/>
      <c r="I705" s="1575"/>
      <c r="J705" s="1575"/>
      <c r="K705" s="1564"/>
      <c r="L705" s="1564"/>
      <c r="M705" s="1564"/>
      <c r="N705" s="1564"/>
      <c r="O705" s="1564"/>
      <c r="P705" s="1577"/>
    </row>
    <row r="706" spans="2:16" s="1497" customFormat="1" ht="17.25" customHeight="1">
      <c r="B706" s="1563"/>
      <c r="C706" s="1564"/>
      <c r="D706" s="1564"/>
      <c r="E706" s="1565"/>
      <c r="F706" s="1565"/>
      <c r="G706" s="1575"/>
      <c r="H706" s="1575"/>
      <c r="I706" s="1575"/>
      <c r="J706" s="1575"/>
      <c r="K706" s="1564"/>
      <c r="L706" s="1564"/>
      <c r="M706" s="1564"/>
      <c r="N706" s="1564"/>
      <c r="O706" s="1564"/>
      <c r="P706" s="1577"/>
    </row>
    <row r="707" spans="2:16" s="1497" customFormat="1" ht="17.25" customHeight="1">
      <c r="B707" s="1563"/>
      <c r="C707" s="1564"/>
      <c r="D707" s="1564"/>
      <c r="E707" s="1565"/>
      <c r="F707" s="1565"/>
      <c r="G707" s="1575"/>
      <c r="H707" s="1575"/>
      <c r="I707" s="1575"/>
      <c r="J707" s="1575"/>
      <c r="K707" s="1564"/>
      <c r="L707" s="1564"/>
      <c r="M707" s="1564"/>
      <c r="N707" s="1564"/>
      <c r="O707" s="1564"/>
      <c r="P707" s="1577"/>
    </row>
    <row r="708" spans="2:16" s="1497" customFormat="1" ht="17.25" customHeight="1">
      <c r="B708" s="1563"/>
      <c r="C708" s="1564"/>
      <c r="D708" s="1564"/>
      <c r="E708" s="1565"/>
      <c r="F708" s="1565"/>
      <c r="G708" s="1575"/>
      <c r="H708" s="1575"/>
      <c r="I708" s="1575"/>
      <c r="J708" s="1575"/>
      <c r="K708" s="1575"/>
      <c r="L708" s="1575"/>
      <c r="M708" s="1564"/>
      <c r="N708" s="1564"/>
      <c r="O708" s="1564"/>
      <c r="P708" s="1577"/>
    </row>
    <row r="709" spans="2:16" s="1497" customFormat="1" ht="17.25" customHeight="1">
      <c r="B709" s="1563"/>
      <c r="C709" s="1564"/>
      <c r="D709" s="1564"/>
      <c r="E709" s="1565"/>
      <c r="F709" s="1565"/>
      <c r="G709" s="1575"/>
      <c r="H709" s="1575"/>
      <c r="I709" s="1575"/>
      <c r="J709" s="1575"/>
      <c r="K709" s="1575"/>
      <c r="L709" s="1575"/>
      <c r="M709" s="1564"/>
      <c r="N709" s="1564"/>
      <c r="O709" s="1564"/>
      <c r="P709" s="1577"/>
    </row>
    <row r="710" spans="2:16" s="1497" customFormat="1" ht="17.25" customHeight="1">
      <c r="B710" s="1563"/>
      <c r="C710" s="1564"/>
      <c r="D710" s="1564"/>
      <c r="E710" s="1565"/>
      <c r="F710" s="1565"/>
      <c r="G710" s="1575"/>
      <c r="H710" s="1575"/>
      <c r="I710" s="1575"/>
      <c r="J710" s="1575"/>
      <c r="K710" s="1575"/>
      <c r="L710" s="1575"/>
      <c r="M710" s="1564"/>
      <c r="N710" s="1564"/>
      <c r="O710" s="1564"/>
      <c r="P710" s="1577"/>
    </row>
    <row r="711" spans="2:16" s="1497" customFormat="1" ht="17.25" customHeight="1">
      <c r="B711" s="1563"/>
      <c r="C711" s="1564"/>
      <c r="D711" s="1564"/>
      <c r="E711" s="1565"/>
      <c r="F711" s="1565"/>
      <c r="G711" s="1575"/>
      <c r="H711" s="1575"/>
      <c r="I711" s="1575"/>
      <c r="J711" s="1575"/>
      <c r="K711" s="1575"/>
      <c r="L711" s="1575"/>
      <c r="M711" s="1564"/>
      <c r="N711" s="1564"/>
      <c r="O711" s="1564"/>
      <c r="P711" s="1577"/>
    </row>
    <row r="712" spans="2:16" s="1497" customFormat="1" ht="17.25" customHeight="1">
      <c r="B712" s="1563"/>
      <c r="C712" s="1564"/>
      <c r="D712" s="1564"/>
      <c r="E712" s="1565"/>
      <c r="F712" s="1565"/>
      <c r="G712" s="1575"/>
      <c r="H712" s="1575"/>
      <c r="I712" s="1575"/>
      <c r="J712" s="1575"/>
      <c r="K712" s="1575"/>
      <c r="L712" s="1575"/>
      <c r="M712" s="1564"/>
      <c r="N712" s="1564"/>
      <c r="O712" s="1564"/>
      <c r="P712" s="1577"/>
    </row>
    <row r="713" spans="2:16" s="1497" customFormat="1" ht="17.25" customHeight="1">
      <c r="B713" s="1563"/>
      <c r="C713" s="1564"/>
      <c r="D713" s="1564"/>
      <c r="E713" s="1565"/>
      <c r="F713" s="1565"/>
      <c r="G713" s="1575"/>
      <c r="H713" s="1575"/>
      <c r="I713" s="1575"/>
      <c r="J713" s="1575"/>
      <c r="K713" s="1575"/>
      <c r="L713" s="1575"/>
      <c r="M713" s="1564"/>
      <c r="N713" s="1564"/>
      <c r="O713" s="1564"/>
      <c r="P713" s="1577"/>
    </row>
    <row r="714" spans="2:16" s="1497" customFormat="1" ht="17.25" customHeight="1">
      <c r="B714" s="1563"/>
      <c r="C714" s="1564"/>
      <c r="D714" s="1570"/>
      <c r="E714" s="1565"/>
      <c r="F714" s="1565"/>
      <c r="G714" s="1575"/>
      <c r="H714" s="1570"/>
      <c r="I714" s="1570"/>
      <c r="J714" s="1570"/>
      <c r="K714" s="1575"/>
      <c r="L714" s="1570"/>
      <c r="M714" s="1564"/>
      <c r="N714" s="1570"/>
      <c r="O714" s="1570"/>
      <c r="P714" s="1571"/>
    </row>
    <row r="715" spans="2:16" s="1497" customFormat="1" ht="17.25" customHeight="1">
      <c r="B715" s="1578"/>
      <c r="C715" s="1564"/>
      <c r="D715" s="1570"/>
      <c r="E715" s="1565"/>
      <c r="F715" s="1565"/>
      <c r="G715" s="1564"/>
      <c r="H715" s="1570"/>
      <c r="I715" s="1570"/>
      <c r="J715" s="1570"/>
      <c r="K715" s="1564"/>
      <c r="L715" s="1570"/>
      <c r="M715" s="1564"/>
      <c r="N715" s="1570"/>
      <c r="O715" s="1570"/>
      <c r="P715" s="1571"/>
    </row>
    <row r="716" spans="2:16" s="1497" customFormat="1" ht="17.25" customHeight="1">
      <c r="B716" s="1578"/>
      <c r="C716" s="1564"/>
      <c r="D716" s="1570"/>
      <c r="E716" s="1565"/>
      <c r="F716" s="1565"/>
      <c r="G716" s="1564"/>
      <c r="H716" s="1570"/>
      <c r="I716" s="1570"/>
      <c r="J716" s="1570"/>
      <c r="K716" s="1564"/>
      <c r="L716" s="1570"/>
      <c r="M716" s="1564"/>
      <c r="N716" s="1570"/>
      <c r="O716" s="1570"/>
      <c r="P716" s="1571"/>
    </row>
    <row r="717" spans="2:16" s="1497" customFormat="1" ht="17.25" customHeight="1">
      <c r="B717" s="1578"/>
      <c r="C717" s="1564"/>
      <c r="D717" s="1570"/>
      <c r="E717" s="1565"/>
      <c r="F717" s="1565"/>
      <c r="G717" s="1564"/>
      <c r="H717" s="1570"/>
      <c r="I717" s="1570"/>
      <c r="J717" s="1570"/>
      <c r="K717" s="1564"/>
      <c r="L717" s="1570"/>
      <c r="M717" s="1564"/>
      <c r="N717" s="1570"/>
      <c r="O717" s="1570"/>
      <c r="P717" s="1571"/>
    </row>
    <row r="718" spans="2:16" s="1497" customFormat="1" ht="17.25" customHeight="1">
      <c r="B718" s="1578"/>
      <c r="C718" s="1564"/>
      <c r="D718" s="1570"/>
      <c r="E718" s="1565"/>
      <c r="F718" s="1565"/>
      <c r="G718" s="1564"/>
      <c r="H718" s="1570"/>
      <c r="I718" s="1570"/>
      <c r="J718" s="1570"/>
      <c r="K718" s="1564"/>
      <c r="L718" s="1570"/>
      <c r="M718" s="1564"/>
      <c r="N718" s="1570"/>
      <c r="O718" s="1570"/>
      <c r="P718" s="1571"/>
    </row>
    <row r="719" spans="2:16" s="1497" customFormat="1" ht="17.25" customHeight="1">
      <c r="B719" s="1578"/>
      <c r="C719" s="1564"/>
      <c r="D719" s="1570"/>
      <c r="E719" s="1565"/>
      <c r="F719" s="1565"/>
      <c r="G719" s="1564"/>
      <c r="H719" s="1570"/>
      <c r="I719" s="1570"/>
      <c r="J719" s="1570"/>
      <c r="K719" s="1564"/>
      <c r="L719" s="1570"/>
      <c r="M719" s="1564"/>
      <c r="N719" s="1570"/>
      <c r="O719" s="1570"/>
      <c r="P719" s="1571"/>
    </row>
    <row r="720" spans="2:16" s="1497" customFormat="1" ht="18" customHeight="1" thickBot="1">
      <c r="B720" s="1579"/>
      <c r="C720" s="1580"/>
      <c r="D720" s="1581"/>
      <c r="E720" s="1582"/>
      <c r="F720" s="1582"/>
      <c r="G720" s="1580"/>
      <c r="H720" s="1581"/>
      <c r="I720" s="1581"/>
      <c r="J720" s="1581"/>
      <c r="K720" s="1580"/>
      <c r="L720" s="1581"/>
      <c r="M720" s="1580"/>
      <c r="N720" s="1581"/>
      <c r="O720" s="1581"/>
      <c r="P720" s="1584"/>
    </row>
    <row r="721" spans="2:16" s="1497" customFormat="1" ht="17.25" customHeight="1">
      <c r="B721" s="1498" t="s">
        <v>21</v>
      </c>
      <c r="C721" s="1499"/>
      <c r="D721" s="1620">
        <v>43008</v>
      </c>
      <c r="E721" s="1621"/>
      <c r="F721" s="1502" t="s">
        <v>2349</v>
      </c>
      <c r="G721" s="1503"/>
      <c r="H721" s="1503"/>
      <c r="I721" s="1503"/>
      <c r="J721" s="1503"/>
      <c r="K721" s="1503"/>
      <c r="L721" s="1504"/>
      <c r="M721" s="1505" t="s">
        <v>23</v>
      </c>
      <c r="N721" s="1501"/>
      <c r="O721" s="1506">
        <v>13</v>
      </c>
      <c r="P721" s="1507"/>
    </row>
    <row r="722" spans="2:16" s="1497" customFormat="1" ht="17.649999999999999" customHeight="1">
      <c r="B722" s="1508" t="s">
        <v>24</v>
      </c>
      <c r="C722" s="1509"/>
      <c r="D722" s="1510" t="s">
        <v>276</v>
      </c>
      <c r="E722" s="1511"/>
      <c r="F722" s="1512" t="s">
        <v>25</v>
      </c>
      <c r="G722" s="1513"/>
      <c r="H722" s="1513"/>
      <c r="I722" s="1513"/>
      <c r="J722" s="1513"/>
      <c r="K722" s="1513"/>
      <c r="L722" s="1514"/>
      <c r="M722" s="1515" t="s">
        <v>26</v>
      </c>
      <c r="N722" s="1516"/>
      <c r="O722" s="1517" t="s">
        <v>2391</v>
      </c>
      <c r="P722" s="1518"/>
    </row>
    <row r="723" spans="2:16" s="1497" customFormat="1" ht="17.649999999999999" customHeight="1" thickBot="1">
      <c r="B723" s="1519" t="s">
        <v>27</v>
      </c>
      <c r="C723" s="1520"/>
      <c r="D723" s="1521" t="s">
        <v>2392</v>
      </c>
      <c r="E723" s="1522"/>
      <c r="F723" s="1523"/>
      <c r="G723" s="1524"/>
      <c r="H723" s="1524"/>
      <c r="I723" s="1524"/>
      <c r="J723" s="1524"/>
      <c r="K723" s="1524"/>
      <c r="L723" s="1525"/>
      <c r="M723" s="1523"/>
      <c r="N723" s="1525"/>
      <c r="O723" s="1523"/>
      <c r="P723" s="1524"/>
    </row>
    <row r="724" spans="2:16" s="1497" customFormat="1" ht="5.25" customHeight="1" thickBot="1">
      <c r="F724" s="1541"/>
    </row>
    <row r="725" spans="2:16" s="1497" customFormat="1" ht="17.25" customHeight="1">
      <c r="B725" s="1526"/>
      <c r="C725" s="1503"/>
      <c r="D725" s="1503"/>
      <c r="E725" s="1503"/>
      <c r="F725" s="1503"/>
      <c r="G725" s="1503"/>
      <c r="H725" s="1503"/>
      <c r="I725" s="1503"/>
      <c r="J725" s="1503"/>
      <c r="K725" s="1503"/>
      <c r="L725" s="1527"/>
      <c r="M725" s="1528" t="s">
        <v>28</v>
      </c>
      <c r="N725" s="1529"/>
      <c r="O725" s="1529"/>
      <c r="P725" s="1530"/>
    </row>
    <row r="726" spans="2:16" s="1497" customFormat="1" ht="17.25" customHeight="1">
      <c r="B726" s="1513"/>
      <c r="C726" s="1513"/>
      <c r="D726" s="1513"/>
      <c r="E726" s="1513"/>
      <c r="F726" s="1513"/>
      <c r="G726" s="1513"/>
      <c r="H726" s="1513"/>
      <c r="I726" s="1513"/>
      <c r="J726" s="1513"/>
      <c r="K726" s="1513"/>
      <c r="L726" s="1531"/>
      <c r="M726" s="1532" t="s">
        <v>29</v>
      </c>
      <c r="N726" s="1533" t="s">
        <v>30</v>
      </c>
      <c r="O726" s="1534"/>
      <c r="P726" s="1535"/>
    </row>
    <row r="727" spans="2:16" s="1497" customFormat="1" ht="17.25" customHeight="1">
      <c r="B727" s="1513"/>
      <c r="C727" s="1513"/>
      <c r="D727" s="1513"/>
      <c r="E727" s="1513"/>
      <c r="F727" s="1513"/>
      <c r="G727" s="1513"/>
      <c r="H727" s="1513"/>
      <c r="I727" s="1513"/>
      <c r="J727" s="1513"/>
      <c r="K727" s="1513"/>
      <c r="L727" s="1531"/>
      <c r="M727" s="1536">
        <v>1</v>
      </c>
      <c r="N727" s="1537" t="s">
        <v>2393</v>
      </c>
      <c r="O727" s="1538"/>
      <c r="P727" s="1538"/>
    </row>
    <row r="728" spans="2:16" s="1497" customFormat="1" ht="17.25" customHeight="1">
      <c r="B728" s="1513"/>
      <c r="C728" s="1513"/>
      <c r="D728" s="1513"/>
      <c r="E728" s="1513"/>
      <c r="F728" s="1513"/>
      <c r="G728" s="1513"/>
      <c r="H728" s="1513"/>
      <c r="I728" s="1513"/>
      <c r="J728" s="1513"/>
      <c r="K728" s="1513"/>
      <c r="L728" s="1531"/>
      <c r="M728" s="1536">
        <v>2</v>
      </c>
      <c r="N728" s="1539" t="s">
        <v>511</v>
      </c>
      <c r="O728" s="1513"/>
      <c r="P728" s="1513"/>
    </row>
    <row r="729" spans="2:16" s="1497" customFormat="1" ht="17.25" customHeight="1">
      <c r="B729" s="1513"/>
      <c r="C729" s="1513"/>
      <c r="D729" s="1513"/>
      <c r="E729" s="1513"/>
      <c r="F729" s="1513"/>
      <c r="G729" s="1513"/>
      <c r="H729" s="1513"/>
      <c r="I729" s="1513"/>
      <c r="J729" s="1513"/>
      <c r="K729" s="1513"/>
      <c r="L729" s="1531"/>
      <c r="M729" s="1536">
        <v>3</v>
      </c>
      <c r="N729" s="1539" t="s">
        <v>2394</v>
      </c>
      <c r="O729" s="1513"/>
      <c r="P729" s="1513"/>
    </row>
    <row r="730" spans="2:16" s="1497" customFormat="1" ht="17.25" customHeight="1">
      <c r="B730" s="1513"/>
      <c r="C730" s="1513"/>
      <c r="D730" s="1513"/>
      <c r="E730" s="1513"/>
      <c r="F730" s="1513"/>
      <c r="G730" s="1513"/>
      <c r="H730" s="1513"/>
      <c r="I730" s="1513"/>
      <c r="J730" s="1513"/>
      <c r="K730" s="1513"/>
      <c r="L730" s="1531"/>
      <c r="M730" s="1536">
        <v>4</v>
      </c>
      <c r="N730" s="1539" t="s">
        <v>2395</v>
      </c>
      <c r="O730" s="1513"/>
      <c r="P730" s="1513"/>
    </row>
    <row r="731" spans="2:16" s="1497" customFormat="1" ht="17.25" customHeight="1">
      <c r="B731" s="1513"/>
      <c r="C731" s="1513"/>
      <c r="D731" s="1513"/>
      <c r="E731" s="1513"/>
      <c r="F731" s="1513"/>
      <c r="G731" s="1513"/>
      <c r="H731" s="1513"/>
      <c r="I731" s="1513"/>
      <c r="J731" s="1513"/>
      <c r="K731" s="1513"/>
      <c r="L731" s="1531"/>
      <c r="M731" s="1536">
        <v>5</v>
      </c>
      <c r="N731" s="1539" t="s">
        <v>2396</v>
      </c>
      <c r="O731" s="1513"/>
      <c r="P731" s="1513"/>
    </row>
    <row r="732" spans="2:16" s="1497" customFormat="1" ht="17.25" customHeight="1">
      <c r="B732" s="1513"/>
      <c r="C732" s="1513"/>
      <c r="D732" s="1513"/>
      <c r="E732" s="1513"/>
      <c r="F732" s="1513"/>
      <c r="G732" s="1513"/>
      <c r="H732" s="1513"/>
      <c r="I732" s="1513"/>
      <c r="J732" s="1513"/>
      <c r="K732" s="1513"/>
      <c r="L732" s="1531"/>
      <c r="M732" s="1536">
        <v>6</v>
      </c>
      <c r="N732" s="1539" t="s">
        <v>2397</v>
      </c>
      <c r="O732" s="1513"/>
      <c r="P732" s="1513"/>
    </row>
    <row r="733" spans="2:16" s="1497" customFormat="1" ht="17.25" customHeight="1">
      <c r="B733" s="1513"/>
      <c r="C733" s="1513"/>
      <c r="D733" s="1513"/>
      <c r="E733" s="1513"/>
      <c r="F733" s="1513"/>
      <c r="G733" s="1513"/>
      <c r="H733" s="1513"/>
      <c r="I733" s="1513"/>
      <c r="J733" s="1513"/>
      <c r="K733" s="1513"/>
      <c r="L733" s="1531"/>
      <c r="M733" s="1536"/>
      <c r="N733" s="1539"/>
      <c r="O733" s="1513"/>
      <c r="P733" s="1513"/>
    </row>
    <row r="734" spans="2:16" s="1497" customFormat="1" ht="17.25" customHeight="1">
      <c r="B734" s="1513"/>
      <c r="C734" s="1513"/>
      <c r="D734" s="1513"/>
      <c r="E734" s="1513"/>
      <c r="F734" s="1513"/>
      <c r="G734" s="1513"/>
      <c r="H734" s="1513"/>
      <c r="I734" s="1513"/>
      <c r="J734" s="1513"/>
      <c r="K734" s="1513"/>
      <c r="L734" s="1531"/>
      <c r="M734" s="1536"/>
      <c r="N734" s="1539"/>
      <c r="O734" s="1513"/>
      <c r="P734" s="1513"/>
    </row>
    <row r="735" spans="2:16" s="1497" customFormat="1" ht="17.25" customHeight="1">
      <c r="B735" s="1513"/>
      <c r="C735" s="1513"/>
      <c r="D735" s="1513"/>
      <c r="E735" s="1513"/>
      <c r="F735" s="1513"/>
      <c r="G735" s="1513"/>
      <c r="H735" s="1513"/>
      <c r="I735" s="1513"/>
      <c r="J735" s="1513"/>
      <c r="K735" s="1513"/>
      <c r="L735" s="1531"/>
      <c r="M735" s="1536"/>
      <c r="N735" s="1539"/>
      <c r="O735" s="1513"/>
      <c r="P735" s="1513"/>
    </row>
    <row r="736" spans="2:16" s="1497" customFormat="1" ht="17.25" customHeight="1">
      <c r="B736" s="1513"/>
      <c r="C736" s="1513"/>
      <c r="D736" s="1513"/>
      <c r="E736" s="1513"/>
      <c r="F736" s="1513"/>
      <c r="G736" s="1513"/>
      <c r="H736" s="1513"/>
      <c r="I736" s="1513"/>
      <c r="J736" s="1513"/>
      <c r="K736" s="1513"/>
      <c r="L736" s="1531"/>
      <c r="M736" s="1536"/>
      <c r="N736" s="1539"/>
      <c r="O736" s="1513"/>
      <c r="P736" s="1513"/>
    </row>
    <row r="737" spans="2:16" s="1497" customFormat="1" ht="17.25" customHeight="1">
      <c r="B737" s="1513"/>
      <c r="C737" s="1513"/>
      <c r="D737" s="1513"/>
      <c r="E737" s="1513"/>
      <c r="F737" s="1513"/>
      <c r="G737" s="1513"/>
      <c r="H737" s="1513"/>
      <c r="I737" s="1513"/>
      <c r="J737" s="1513"/>
      <c r="K737" s="1513"/>
      <c r="L737" s="1531"/>
      <c r="M737" s="1536"/>
      <c r="N737" s="1539"/>
      <c r="O737" s="1513"/>
      <c r="P737" s="1513"/>
    </row>
    <row r="738" spans="2:16" s="1497" customFormat="1" ht="17.25" customHeight="1">
      <c r="B738" s="1513"/>
      <c r="C738" s="1513"/>
      <c r="D738" s="1513"/>
      <c r="E738" s="1513"/>
      <c r="F738" s="1513"/>
      <c r="G738" s="1513"/>
      <c r="H738" s="1513"/>
      <c r="I738" s="1513"/>
      <c r="J738" s="1513"/>
      <c r="K738" s="1513"/>
      <c r="L738" s="1531"/>
      <c r="M738" s="1536"/>
      <c r="N738" s="1539"/>
      <c r="O738" s="1513"/>
      <c r="P738" s="1513"/>
    </row>
    <row r="739" spans="2:16" s="1497" customFormat="1" ht="17.25" customHeight="1">
      <c r="B739" s="1513"/>
      <c r="C739" s="1513"/>
      <c r="D739" s="1513"/>
      <c r="E739" s="1513"/>
      <c r="F739" s="1513"/>
      <c r="G739" s="1513"/>
      <c r="H739" s="1513"/>
      <c r="I739" s="1513"/>
      <c r="J739" s="1513"/>
      <c r="K739" s="1513"/>
      <c r="L739" s="1531"/>
      <c r="M739" s="1536"/>
      <c r="N739" s="1539"/>
      <c r="O739" s="1513"/>
      <c r="P739" s="1513"/>
    </row>
    <row r="740" spans="2:16" s="1497" customFormat="1" ht="17.25" customHeight="1">
      <c r="B740" s="1513"/>
      <c r="C740" s="1513"/>
      <c r="D740" s="1513"/>
      <c r="E740" s="1513"/>
      <c r="F740" s="1513"/>
      <c r="G740" s="1513"/>
      <c r="H740" s="1513"/>
      <c r="I740" s="1513"/>
      <c r="J740" s="1513"/>
      <c r="K740" s="1513"/>
      <c r="L740" s="1531"/>
      <c r="M740" s="1536"/>
      <c r="N740" s="1539"/>
      <c r="O740" s="1513"/>
      <c r="P740" s="1513"/>
    </row>
    <row r="741" spans="2:16" s="1497" customFormat="1" ht="17.25" customHeight="1">
      <c r="B741" s="1513"/>
      <c r="C741" s="1513"/>
      <c r="D741" s="1513"/>
      <c r="E741" s="1513"/>
      <c r="F741" s="1513"/>
      <c r="G741" s="1513"/>
      <c r="H741" s="1513"/>
      <c r="I741" s="1513"/>
      <c r="J741" s="1513"/>
      <c r="K741" s="1513"/>
      <c r="L741" s="1531"/>
      <c r="M741" s="1536"/>
      <c r="N741" s="1539"/>
      <c r="O741" s="1513"/>
      <c r="P741" s="1513"/>
    </row>
    <row r="742" spans="2:16" s="1497" customFormat="1" ht="17.25" customHeight="1">
      <c r="B742" s="1513"/>
      <c r="C742" s="1513"/>
      <c r="D742" s="1513"/>
      <c r="E742" s="1513"/>
      <c r="F742" s="1513"/>
      <c r="G742" s="1513"/>
      <c r="H742" s="1513"/>
      <c r="I742" s="1513"/>
      <c r="J742" s="1513"/>
      <c r="K742" s="1513"/>
      <c r="L742" s="1531"/>
      <c r="M742" s="1536"/>
      <c r="N742" s="1539"/>
      <c r="O742" s="1513"/>
      <c r="P742" s="1513"/>
    </row>
    <row r="743" spans="2:16" s="1497" customFormat="1" ht="17.25" customHeight="1">
      <c r="B743" s="1513"/>
      <c r="C743" s="1513"/>
      <c r="D743" s="1513"/>
      <c r="E743" s="1513"/>
      <c r="F743" s="1513"/>
      <c r="G743" s="1513"/>
      <c r="H743" s="1513"/>
      <c r="I743" s="1513"/>
      <c r="J743" s="1513"/>
      <c r="K743" s="1513"/>
      <c r="L743" s="1531"/>
      <c r="M743" s="1536"/>
      <c r="N743" s="1539"/>
      <c r="O743" s="1513"/>
      <c r="P743" s="1513"/>
    </row>
    <row r="744" spans="2:16" s="1497" customFormat="1" ht="17.25" customHeight="1">
      <c r="B744" s="1513"/>
      <c r="C744" s="1513"/>
      <c r="D744" s="1513"/>
      <c r="E744" s="1513"/>
      <c r="F744" s="1513"/>
      <c r="G744" s="1513"/>
      <c r="H744" s="1513"/>
      <c r="I744" s="1513"/>
      <c r="J744" s="1513"/>
      <c r="K744" s="1513"/>
      <c r="L744" s="1531"/>
      <c r="M744" s="1536"/>
      <c r="N744" s="1539"/>
      <c r="O744" s="1513"/>
      <c r="P744" s="1513"/>
    </row>
    <row r="745" spans="2:16" s="1497" customFormat="1" ht="17.25" customHeight="1">
      <c r="B745" s="1513"/>
      <c r="C745" s="1513"/>
      <c r="D745" s="1513"/>
      <c r="E745" s="1513"/>
      <c r="F745" s="1513"/>
      <c r="G745" s="1513"/>
      <c r="H745" s="1513"/>
      <c r="I745" s="1513"/>
      <c r="J745" s="1513"/>
      <c r="K745" s="1513"/>
      <c r="L745" s="1531"/>
      <c r="M745" s="1536"/>
      <c r="N745" s="1539"/>
      <c r="O745" s="1513"/>
      <c r="P745" s="1513"/>
    </row>
    <row r="746" spans="2:16" s="1497" customFormat="1" ht="17.25" customHeight="1">
      <c r="B746" s="1513"/>
      <c r="C746" s="1513"/>
      <c r="D746" s="1513"/>
      <c r="E746" s="1513"/>
      <c r="F746" s="1513"/>
      <c r="G746" s="1513"/>
      <c r="H746" s="1513"/>
      <c r="I746" s="1513"/>
      <c r="J746" s="1513"/>
      <c r="K746" s="1513"/>
      <c r="L746" s="1531"/>
      <c r="M746" s="1536"/>
      <c r="N746" s="1539"/>
      <c r="O746" s="1513"/>
      <c r="P746" s="1513"/>
    </row>
    <row r="747" spans="2:16" s="1497" customFormat="1" ht="17.25" customHeight="1">
      <c r="B747" s="1513"/>
      <c r="C747" s="1513"/>
      <c r="D747" s="1513"/>
      <c r="E747" s="1513"/>
      <c r="F747" s="1513"/>
      <c r="G747" s="1513"/>
      <c r="H747" s="1513"/>
      <c r="I747" s="1513"/>
      <c r="J747" s="1513"/>
      <c r="K747" s="1513"/>
      <c r="L747" s="1531"/>
      <c r="M747" s="1536"/>
      <c r="N747" s="1539"/>
      <c r="O747" s="1513"/>
      <c r="P747" s="1513"/>
    </row>
    <row r="748" spans="2:16" s="1497" customFormat="1" ht="17.25" customHeight="1">
      <c r="B748" s="1513"/>
      <c r="C748" s="1513"/>
      <c r="D748" s="1513"/>
      <c r="E748" s="1513"/>
      <c r="F748" s="1513"/>
      <c r="G748" s="1513"/>
      <c r="H748" s="1513"/>
      <c r="I748" s="1513"/>
      <c r="J748" s="1513"/>
      <c r="K748" s="1513"/>
      <c r="L748" s="1531"/>
      <c r="M748" s="1536"/>
      <c r="N748" s="1539"/>
      <c r="O748" s="1513"/>
      <c r="P748" s="1513"/>
    </row>
    <row r="749" spans="2:16" s="1497" customFormat="1" ht="18" customHeight="1" thickBot="1">
      <c r="B749" s="1524"/>
      <c r="C749" s="1524"/>
      <c r="D749" s="1524"/>
      <c r="E749" s="1524"/>
      <c r="F749" s="1524"/>
      <c r="G749" s="1524"/>
      <c r="H749" s="1524"/>
      <c r="I749" s="1524"/>
      <c r="J749" s="1524"/>
      <c r="K749" s="1524"/>
      <c r="L749" s="1542"/>
      <c r="M749" s="1543"/>
      <c r="N749" s="1544"/>
      <c r="O749" s="1524"/>
      <c r="P749" s="1524"/>
    </row>
    <row r="750" spans="2:16" s="1497" customFormat="1" ht="17.25" customHeight="1">
      <c r="B750" s="1545" t="s">
        <v>21</v>
      </c>
      <c r="C750" s="1546"/>
      <c r="D750" s="1620">
        <v>43008</v>
      </c>
      <c r="E750" s="1621"/>
      <c r="F750" s="1502" t="s">
        <v>31</v>
      </c>
      <c r="G750" s="1503"/>
      <c r="H750" s="1503"/>
      <c r="I750" s="1503"/>
      <c r="J750" s="1503"/>
      <c r="K750" s="1503"/>
      <c r="L750" s="1504"/>
      <c r="M750" s="1547" t="s">
        <v>23</v>
      </c>
      <c r="N750" s="1548"/>
      <c r="O750" s="1549">
        <v>13</v>
      </c>
      <c r="P750" s="1550"/>
    </row>
    <row r="751" spans="2:16" s="1497" customFormat="1" ht="17.25" customHeight="1">
      <c r="B751" s="1508" t="s">
        <v>24</v>
      </c>
      <c r="C751" s="1509"/>
      <c r="D751" s="1510" t="s">
        <v>2320</v>
      </c>
      <c r="E751" s="1511"/>
      <c r="F751" s="1512" t="s">
        <v>32</v>
      </c>
      <c r="G751" s="1513"/>
      <c r="H751" s="1513"/>
      <c r="I751" s="1513"/>
      <c r="J751" s="1513"/>
      <c r="K751" s="1513"/>
      <c r="L751" s="1514"/>
      <c r="M751" s="1515" t="s">
        <v>26</v>
      </c>
      <c r="N751" s="1516"/>
      <c r="O751" s="1517" t="s">
        <v>2391</v>
      </c>
      <c r="P751" s="1518"/>
    </row>
    <row r="752" spans="2:16" s="1497" customFormat="1" ht="18" customHeight="1" thickBot="1">
      <c r="B752" s="1519" t="s">
        <v>27</v>
      </c>
      <c r="C752" s="1520"/>
      <c r="D752" s="1521" t="s">
        <v>2398</v>
      </c>
      <c r="E752" s="1522"/>
      <c r="F752" s="1523"/>
      <c r="G752" s="1524"/>
      <c r="H752" s="1524"/>
      <c r="I752" s="1524"/>
      <c r="J752" s="1524"/>
      <c r="K752" s="1524"/>
      <c r="L752" s="1525"/>
      <c r="M752" s="1523"/>
      <c r="N752" s="1525"/>
      <c r="O752" s="1523"/>
      <c r="P752" s="1524"/>
    </row>
    <row r="753" spans="2:16" s="1497" customFormat="1" ht="5.25" customHeight="1" thickBot="1">
      <c r="F753" s="1541"/>
    </row>
    <row r="754" spans="2:16" s="1497" customFormat="1" ht="17.25" customHeight="1">
      <c r="B754" s="1526" t="s">
        <v>29</v>
      </c>
      <c r="C754" s="1551" t="s">
        <v>2322</v>
      </c>
      <c r="D754" s="1503"/>
      <c r="E754" s="1526" t="s">
        <v>33</v>
      </c>
      <c r="F754" s="1503"/>
      <c r="G754" s="1503"/>
      <c r="H754" s="1503"/>
      <c r="I754" s="1503"/>
      <c r="J754" s="1503"/>
      <c r="K754" s="1526" t="s">
        <v>34</v>
      </c>
      <c r="L754" s="1503"/>
      <c r="M754" s="1503"/>
      <c r="N754" s="1503"/>
      <c r="O754" s="1503"/>
      <c r="P754" s="1503"/>
    </row>
    <row r="755" spans="2:16" s="1497" customFormat="1" ht="30.6" customHeight="1" thickBot="1">
      <c r="B755" s="1524"/>
      <c r="C755" s="1524"/>
      <c r="D755" s="1524"/>
      <c r="E755" s="1552" t="s">
        <v>35</v>
      </c>
      <c r="F755" s="1552" t="s">
        <v>36</v>
      </c>
      <c r="G755" s="1553" t="s">
        <v>37</v>
      </c>
      <c r="H755" s="1524"/>
      <c r="I755" s="1524"/>
      <c r="J755" s="1524"/>
      <c r="K755" s="1554" t="s">
        <v>2323</v>
      </c>
      <c r="L755" s="1555"/>
      <c r="M755" s="1553" t="s">
        <v>38</v>
      </c>
      <c r="N755" s="1524"/>
      <c r="O755" s="1524"/>
      <c r="P755" s="1524"/>
    </row>
    <row r="756" spans="2:16" s="1497" customFormat="1" ht="17.25" customHeight="1">
      <c r="B756" s="1556">
        <v>1</v>
      </c>
      <c r="C756" s="1557" t="s">
        <v>2399</v>
      </c>
      <c r="D756" s="1558"/>
      <c r="E756" s="1559" t="s">
        <v>2325</v>
      </c>
      <c r="F756" s="1559" t="s">
        <v>479</v>
      </c>
      <c r="G756" s="1561" t="s">
        <v>480</v>
      </c>
      <c r="H756" s="1558"/>
      <c r="I756" s="1558"/>
      <c r="J756" s="1558"/>
      <c r="K756" s="1557" t="s">
        <v>2361</v>
      </c>
      <c r="L756" s="1558"/>
      <c r="M756" s="1557"/>
      <c r="N756" s="1558"/>
      <c r="O756" s="1558"/>
      <c r="P756" s="1562"/>
    </row>
    <row r="757" spans="2:16" s="1497" customFormat="1" ht="17.25" customHeight="1">
      <c r="B757" s="1624">
        <v>2</v>
      </c>
      <c r="C757" s="1625" t="s">
        <v>2331</v>
      </c>
      <c r="D757" s="1624"/>
      <c r="E757" s="1626" t="s">
        <v>2400</v>
      </c>
      <c r="F757" s="1626" t="s">
        <v>512</v>
      </c>
      <c r="G757" s="1627" t="s">
        <v>2401</v>
      </c>
      <c r="H757" s="1628"/>
      <c r="I757" s="1628"/>
      <c r="J757" s="1629"/>
      <c r="K757" s="1625" t="s">
        <v>2402</v>
      </c>
      <c r="L757" s="1624"/>
      <c r="M757" s="1625"/>
      <c r="N757" s="1630"/>
      <c r="O757" s="1630"/>
      <c r="P757" s="1631"/>
    </row>
    <row r="758" spans="2:16" s="1497" customFormat="1" ht="17.25" customHeight="1">
      <c r="B758" s="1594"/>
      <c r="C758" s="1595"/>
      <c r="D758" s="1594"/>
      <c r="E758" s="1596"/>
      <c r="F758" s="1596"/>
      <c r="G758" s="1632"/>
      <c r="H758" s="1633"/>
      <c r="I758" s="1633"/>
      <c r="J758" s="1634"/>
      <c r="K758" s="1595"/>
      <c r="L758" s="1594"/>
      <c r="M758" s="1595"/>
      <c r="N758" s="1635"/>
      <c r="O758" s="1635"/>
      <c r="P758" s="1636"/>
    </row>
    <row r="759" spans="2:16" s="1497" customFormat="1" ht="17.25" customHeight="1">
      <c r="B759" s="1624">
        <v>3</v>
      </c>
      <c r="C759" s="1625" t="s">
        <v>2331</v>
      </c>
      <c r="D759" s="1624"/>
      <c r="E759" s="1626" t="s">
        <v>2403</v>
      </c>
      <c r="F759" s="1626" t="s">
        <v>2404</v>
      </c>
      <c r="G759" s="1627" t="s">
        <v>2405</v>
      </c>
      <c r="H759" s="1628"/>
      <c r="I759" s="1628"/>
      <c r="J759" s="1629"/>
      <c r="K759" s="1625" t="s">
        <v>2406</v>
      </c>
      <c r="L759" s="1624"/>
      <c r="M759" s="1625"/>
      <c r="N759" s="1630"/>
      <c r="O759" s="1630"/>
      <c r="P759" s="1631"/>
    </row>
    <row r="760" spans="2:16" s="1497" customFormat="1" ht="17.25" customHeight="1">
      <c r="B760" s="1594"/>
      <c r="C760" s="1595"/>
      <c r="D760" s="1594"/>
      <c r="E760" s="1596"/>
      <c r="F760" s="1596"/>
      <c r="G760" s="1632"/>
      <c r="H760" s="1633"/>
      <c r="I760" s="1633"/>
      <c r="J760" s="1634"/>
      <c r="K760" s="1595"/>
      <c r="L760" s="1594"/>
      <c r="M760" s="1595"/>
      <c r="N760" s="1635"/>
      <c r="O760" s="1635"/>
      <c r="P760" s="1636"/>
    </row>
    <row r="761" spans="2:16" s="1497" customFormat="1" ht="17.25" customHeight="1">
      <c r="B761" s="1563"/>
      <c r="C761" s="1564"/>
      <c r="D761" s="1570"/>
      <c r="E761" s="1565"/>
      <c r="F761" s="1565"/>
      <c r="G761" s="1575"/>
      <c r="H761" s="1570"/>
      <c r="I761" s="1570"/>
      <c r="J761" s="1570"/>
      <c r="K761" s="1564"/>
      <c r="L761" s="1570"/>
      <c r="M761" s="1564"/>
      <c r="N761" s="1570"/>
      <c r="O761" s="1570"/>
      <c r="P761" s="1571"/>
    </row>
    <row r="762" spans="2:16" s="1497" customFormat="1" ht="17.25" customHeight="1">
      <c r="B762" s="1563"/>
      <c r="C762" s="1564"/>
      <c r="D762" s="1570"/>
      <c r="E762" s="1565"/>
      <c r="F762" s="1565"/>
      <c r="G762" s="1575"/>
      <c r="H762" s="1570"/>
      <c r="I762" s="1570"/>
      <c r="J762" s="1570"/>
      <c r="K762" s="1564"/>
      <c r="L762" s="1570"/>
      <c r="M762" s="1564"/>
      <c r="N762" s="1570"/>
      <c r="O762" s="1570"/>
      <c r="P762" s="1571"/>
    </row>
    <row r="763" spans="2:16" s="1497" customFormat="1" ht="17.25" customHeight="1">
      <c r="B763" s="1563"/>
      <c r="C763" s="1564"/>
      <c r="D763" s="1564"/>
      <c r="E763" s="1565"/>
      <c r="F763" s="1565"/>
      <c r="G763" s="1575"/>
      <c r="H763" s="1575"/>
      <c r="I763" s="1575"/>
      <c r="J763" s="1575"/>
      <c r="K763" s="1564"/>
      <c r="L763" s="1564"/>
      <c r="M763" s="1564"/>
      <c r="N763" s="1564"/>
      <c r="O763" s="1564"/>
      <c r="P763" s="1577"/>
    </row>
    <row r="764" spans="2:16" s="1497" customFormat="1" ht="17.25" customHeight="1">
      <c r="B764" s="1563"/>
      <c r="C764" s="1564"/>
      <c r="D764" s="1564"/>
      <c r="E764" s="1565"/>
      <c r="F764" s="1565"/>
      <c r="G764" s="1575"/>
      <c r="H764" s="1575"/>
      <c r="I764" s="1575"/>
      <c r="J764" s="1575"/>
      <c r="K764" s="1575"/>
      <c r="L764" s="1575"/>
      <c r="M764" s="1564"/>
      <c r="N764" s="1564"/>
      <c r="O764" s="1564"/>
      <c r="P764" s="1577"/>
    </row>
    <row r="765" spans="2:16" s="1497" customFormat="1" ht="17.25" customHeight="1">
      <c r="B765" s="1563"/>
      <c r="C765" s="1564"/>
      <c r="D765" s="1564"/>
      <c r="E765" s="1565"/>
      <c r="F765" s="1565"/>
      <c r="G765" s="1575"/>
      <c r="H765" s="1575"/>
      <c r="I765" s="1575"/>
      <c r="J765" s="1575"/>
      <c r="K765" s="1564"/>
      <c r="L765" s="1564"/>
      <c r="M765" s="1564"/>
      <c r="N765" s="1564"/>
      <c r="O765" s="1564"/>
      <c r="P765" s="1577"/>
    </row>
    <row r="766" spans="2:16" s="1497" customFormat="1" ht="17.25" customHeight="1">
      <c r="B766" s="1563"/>
      <c r="C766" s="1564"/>
      <c r="D766" s="1564"/>
      <c r="E766" s="1565"/>
      <c r="F766" s="1565"/>
      <c r="G766" s="1575"/>
      <c r="H766" s="1575"/>
      <c r="I766" s="1575"/>
      <c r="J766" s="1575"/>
      <c r="K766" s="1564"/>
      <c r="L766" s="1564"/>
      <c r="M766" s="1564"/>
      <c r="N766" s="1564"/>
      <c r="O766" s="1564"/>
      <c r="P766" s="1577"/>
    </row>
    <row r="767" spans="2:16" s="1497" customFormat="1" ht="17.25" customHeight="1">
      <c r="B767" s="1563"/>
      <c r="C767" s="1564"/>
      <c r="D767" s="1564"/>
      <c r="E767" s="1565"/>
      <c r="F767" s="1565"/>
      <c r="G767" s="1575"/>
      <c r="H767" s="1575"/>
      <c r="I767" s="1575"/>
      <c r="J767" s="1575"/>
      <c r="K767" s="1575"/>
      <c r="L767" s="1575"/>
      <c r="M767" s="1564"/>
      <c r="N767" s="1564"/>
      <c r="O767" s="1564"/>
      <c r="P767" s="1577"/>
    </row>
    <row r="768" spans="2:16" s="1497" customFormat="1" ht="17.25" customHeight="1">
      <c r="B768" s="1563"/>
      <c r="C768" s="1564"/>
      <c r="D768" s="1564"/>
      <c r="E768" s="1565"/>
      <c r="F768" s="1565"/>
      <c r="G768" s="1575"/>
      <c r="H768" s="1575"/>
      <c r="I768" s="1575"/>
      <c r="J768" s="1575"/>
      <c r="K768" s="1575"/>
      <c r="L768" s="1575"/>
      <c r="M768" s="1564"/>
      <c r="N768" s="1564"/>
      <c r="O768" s="1564"/>
      <c r="P768" s="1577"/>
    </row>
    <row r="769" spans="2:16" s="1497" customFormat="1" ht="17.25" customHeight="1">
      <c r="B769" s="1563"/>
      <c r="C769" s="1564"/>
      <c r="D769" s="1564"/>
      <c r="E769" s="1565"/>
      <c r="F769" s="1565"/>
      <c r="G769" s="1575"/>
      <c r="H769" s="1575"/>
      <c r="I769" s="1575"/>
      <c r="J769" s="1575"/>
      <c r="K769" s="1575"/>
      <c r="L769" s="1575"/>
      <c r="M769" s="1564"/>
      <c r="N769" s="1564"/>
      <c r="O769" s="1564"/>
      <c r="P769" s="1577"/>
    </row>
    <row r="770" spans="2:16" s="1497" customFormat="1" ht="17.25" customHeight="1">
      <c r="B770" s="1563"/>
      <c r="C770" s="1564"/>
      <c r="D770" s="1564"/>
      <c r="E770" s="1565"/>
      <c r="F770" s="1565"/>
      <c r="G770" s="1575"/>
      <c r="H770" s="1575"/>
      <c r="I770" s="1575"/>
      <c r="J770" s="1575"/>
      <c r="K770" s="1575"/>
      <c r="L770" s="1575"/>
      <c r="M770" s="1564"/>
      <c r="N770" s="1564"/>
      <c r="O770" s="1564"/>
      <c r="P770" s="1577"/>
    </row>
    <row r="771" spans="2:16" s="1497" customFormat="1" ht="17.25" customHeight="1">
      <c r="B771" s="1563"/>
      <c r="C771" s="1564"/>
      <c r="D771" s="1564"/>
      <c r="E771" s="1565"/>
      <c r="F771" s="1565"/>
      <c r="G771" s="1575"/>
      <c r="H771" s="1575"/>
      <c r="I771" s="1575"/>
      <c r="J771" s="1575"/>
      <c r="K771" s="1575"/>
      <c r="L771" s="1575"/>
      <c r="M771" s="1564"/>
      <c r="N771" s="1564"/>
      <c r="O771" s="1564"/>
      <c r="P771" s="1577"/>
    </row>
    <row r="772" spans="2:16" s="1497" customFormat="1" ht="17.25" customHeight="1">
      <c r="B772" s="1563"/>
      <c r="C772" s="1564"/>
      <c r="D772" s="1564"/>
      <c r="E772" s="1565"/>
      <c r="F772" s="1565"/>
      <c r="G772" s="1575"/>
      <c r="H772" s="1575"/>
      <c r="I772" s="1575"/>
      <c r="J772" s="1575"/>
      <c r="K772" s="1575"/>
      <c r="L772" s="1575"/>
      <c r="M772" s="1564"/>
      <c r="N772" s="1564"/>
      <c r="O772" s="1564"/>
      <c r="P772" s="1577"/>
    </row>
    <row r="773" spans="2:16" s="1497" customFormat="1" ht="17.25" customHeight="1">
      <c r="B773" s="1563"/>
      <c r="C773" s="1564"/>
      <c r="D773" s="1564"/>
      <c r="E773" s="1565"/>
      <c r="F773" s="1565"/>
      <c r="G773" s="1575"/>
      <c r="H773" s="1575"/>
      <c r="I773" s="1575"/>
      <c r="J773" s="1575"/>
      <c r="K773" s="1575"/>
      <c r="L773" s="1575"/>
      <c r="M773" s="1564"/>
      <c r="N773" s="1564"/>
      <c r="O773" s="1564"/>
      <c r="P773" s="1577"/>
    </row>
    <row r="774" spans="2:16" s="1497" customFormat="1" ht="17.25" customHeight="1">
      <c r="B774" s="1563"/>
      <c r="C774" s="1564"/>
      <c r="D774" s="1570"/>
      <c r="E774" s="1565"/>
      <c r="F774" s="1565"/>
      <c r="G774" s="1575"/>
      <c r="H774" s="1570"/>
      <c r="I774" s="1570"/>
      <c r="J774" s="1570"/>
      <c r="K774" s="1575"/>
      <c r="L774" s="1570"/>
      <c r="M774" s="1564"/>
      <c r="N774" s="1570"/>
      <c r="O774" s="1570"/>
      <c r="P774" s="1571"/>
    </row>
    <row r="775" spans="2:16" s="1497" customFormat="1" ht="17.25" customHeight="1">
      <c r="B775" s="1578"/>
      <c r="C775" s="1564"/>
      <c r="D775" s="1570"/>
      <c r="E775" s="1565"/>
      <c r="F775" s="1565"/>
      <c r="G775" s="1564"/>
      <c r="H775" s="1570"/>
      <c r="I775" s="1570"/>
      <c r="J775" s="1570"/>
      <c r="K775" s="1564"/>
      <c r="L775" s="1570"/>
      <c r="M775" s="1564"/>
      <c r="N775" s="1570"/>
      <c r="O775" s="1570"/>
      <c r="P775" s="1571"/>
    </row>
    <row r="776" spans="2:16" s="1497" customFormat="1" ht="17.25" customHeight="1">
      <c r="B776" s="1578"/>
      <c r="C776" s="1564"/>
      <c r="D776" s="1570"/>
      <c r="E776" s="1565"/>
      <c r="F776" s="1565"/>
      <c r="G776" s="1564"/>
      <c r="H776" s="1570"/>
      <c r="I776" s="1570"/>
      <c r="J776" s="1570"/>
      <c r="K776" s="1564"/>
      <c r="L776" s="1570"/>
      <c r="M776" s="1564"/>
      <c r="N776" s="1570"/>
      <c r="O776" s="1570"/>
      <c r="P776" s="1571"/>
    </row>
    <row r="777" spans="2:16" s="1497" customFormat="1" ht="17.25" customHeight="1">
      <c r="B777" s="1578"/>
      <c r="C777" s="1564"/>
      <c r="D777" s="1570"/>
      <c r="E777" s="1565"/>
      <c r="F777" s="1565"/>
      <c r="G777" s="1564"/>
      <c r="H777" s="1570"/>
      <c r="I777" s="1570"/>
      <c r="J777" s="1570"/>
      <c r="K777" s="1564"/>
      <c r="L777" s="1570"/>
      <c r="M777" s="1564"/>
      <c r="N777" s="1570"/>
      <c r="O777" s="1570"/>
      <c r="P777" s="1571"/>
    </row>
    <row r="778" spans="2:16" s="1497" customFormat="1" ht="17.25" customHeight="1">
      <c r="B778" s="1578"/>
      <c r="C778" s="1564"/>
      <c r="D778" s="1570"/>
      <c r="E778" s="1565"/>
      <c r="F778" s="1565"/>
      <c r="G778" s="1564"/>
      <c r="H778" s="1570"/>
      <c r="I778" s="1570"/>
      <c r="J778" s="1570"/>
      <c r="K778" s="1564"/>
      <c r="L778" s="1570"/>
      <c r="M778" s="1564"/>
      <c r="N778" s="1570"/>
      <c r="O778" s="1570"/>
      <c r="P778" s="1571"/>
    </row>
    <row r="779" spans="2:16" s="1497" customFormat="1" ht="17.25" customHeight="1">
      <c r="B779" s="1578"/>
      <c r="C779" s="1564"/>
      <c r="D779" s="1570"/>
      <c r="E779" s="1565"/>
      <c r="F779" s="1565"/>
      <c r="G779" s="1564"/>
      <c r="H779" s="1570"/>
      <c r="I779" s="1570"/>
      <c r="J779" s="1570"/>
      <c r="K779" s="1564"/>
      <c r="L779" s="1570"/>
      <c r="M779" s="1564"/>
      <c r="N779" s="1570"/>
      <c r="O779" s="1570"/>
      <c r="P779" s="1571"/>
    </row>
    <row r="780" spans="2:16" s="1497" customFormat="1" ht="18" customHeight="1" thickBot="1">
      <c r="B780" s="1579"/>
      <c r="C780" s="1580"/>
      <c r="D780" s="1581"/>
      <c r="E780" s="1582"/>
      <c r="F780" s="1582"/>
      <c r="G780" s="1580"/>
      <c r="H780" s="1581"/>
      <c r="I780" s="1581"/>
      <c r="J780" s="1581"/>
      <c r="K780" s="1580"/>
      <c r="L780" s="1581"/>
      <c r="M780" s="1580"/>
      <c r="N780" s="1581"/>
      <c r="O780" s="1581"/>
      <c r="P780" s="1584"/>
    </row>
    <row r="781" spans="2:16" s="1497" customFormat="1" ht="17.25" customHeight="1">
      <c r="B781" s="1498" t="s">
        <v>21</v>
      </c>
      <c r="C781" s="1499"/>
      <c r="D781" s="1500" t="s">
        <v>422</v>
      </c>
      <c r="E781" s="1501"/>
      <c r="F781" s="1502" t="s">
        <v>423</v>
      </c>
      <c r="G781" s="1503"/>
      <c r="H781" s="1503"/>
      <c r="I781" s="1503"/>
      <c r="J781" s="1503"/>
      <c r="K781" s="1503"/>
      <c r="L781" s="1504"/>
      <c r="M781" s="1505" t="s">
        <v>23</v>
      </c>
      <c r="N781" s="1501"/>
      <c r="O781" s="1506">
        <v>14</v>
      </c>
      <c r="P781" s="1507"/>
    </row>
    <row r="782" spans="2:16" s="1497" customFormat="1" ht="17.649999999999999" customHeight="1">
      <c r="B782" s="1508" t="s">
        <v>24</v>
      </c>
      <c r="C782" s="1509"/>
      <c r="D782" s="1510" t="s">
        <v>2407</v>
      </c>
      <c r="E782" s="1511"/>
      <c r="F782" s="1512" t="s">
        <v>25</v>
      </c>
      <c r="G782" s="1513"/>
      <c r="H782" s="1513"/>
      <c r="I782" s="1513"/>
      <c r="J782" s="1513"/>
      <c r="K782" s="1513"/>
      <c r="L782" s="1514"/>
      <c r="M782" s="1515" t="s">
        <v>26</v>
      </c>
      <c r="N782" s="1516"/>
      <c r="O782" s="1517" t="s">
        <v>2408</v>
      </c>
      <c r="P782" s="1518"/>
    </row>
    <row r="783" spans="2:16" s="1497" customFormat="1" ht="17.649999999999999" customHeight="1" thickBot="1">
      <c r="B783" s="1519" t="s">
        <v>27</v>
      </c>
      <c r="C783" s="1520"/>
      <c r="D783" s="1521" t="s">
        <v>2409</v>
      </c>
      <c r="E783" s="1522"/>
      <c r="F783" s="1523"/>
      <c r="G783" s="1524"/>
      <c r="H783" s="1524"/>
      <c r="I783" s="1524"/>
      <c r="J783" s="1524"/>
      <c r="K783" s="1524"/>
      <c r="L783" s="1525"/>
      <c r="M783" s="1523"/>
      <c r="N783" s="1525"/>
      <c r="O783" s="1523"/>
      <c r="P783" s="1524"/>
    </row>
    <row r="784" spans="2:16" s="1497" customFormat="1" ht="5.25" customHeight="1" thickBot="1"/>
    <row r="785" spans="2:16" s="1497" customFormat="1" ht="17.25" customHeight="1">
      <c r="B785" s="1526"/>
      <c r="C785" s="1503"/>
      <c r="D785" s="1503"/>
      <c r="E785" s="1503"/>
      <c r="F785" s="1503"/>
      <c r="G785" s="1503"/>
      <c r="H785" s="1503"/>
      <c r="I785" s="1503"/>
      <c r="J785" s="1503"/>
      <c r="K785" s="1503"/>
      <c r="L785" s="1527"/>
      <c r="M785" s="1528" t="s">
        <v>28</v>
      </c>
      <c r="N785" s="1529"/>
      <c r="O785" s="1529"/>
      <c r="P785" s="1530"/>
    </row>
    <row r="786" spans="2:16" s="1497" customFormat="1" ht="17.25" customHeight="1">
      <c r="B786" s="1513"/>
      <c r="C786" s="1513"/>
      <c r="D786" s="1513"/>
      <c r="E786" s="1513"/>
      <c r="F786" s="1513"/>
      <c r="G786" s="1513"/>
      <c r="H786" s="1513"/>
      <c r="I786" s="1513"/>
      <c r="J786" s="1513"/>
      <c r="K786" s="1513"/>
      <c r="L786" s="1531"/>
      <c r="M786" s="1532" t="s">
        <v>29</v>
      </c>
      <c r="N786" s="1533" t="s">
        <v>30</v>
      </c>
      <c r="O786" s="1534"/>
      <c r="P786" s="1535"/>
    </row>
    <row r="787" spans="2:16" s="1497" customFormat="1" ht="17.25" customHeight="1">
      <c r="B787" s="1513"/>
      <c r="C787" s="1513"/>
      <c r="D787" s="1513"/>
      <c r="E787" s="1513"/>
      <c r="F787" s="1513"/>
      <c r="G787" s="1513"/>
      <c r="H787" s="1513"/>
      <c r="I787" s="1513"/>
      <c r="J787" s="1513"/>
      <c r="K787" s="1513"/>
      <c r="L787" s="1531"/>
      <c r="M787" s="1536">
        <v>1</v>
      </c>
      <c r="N787" s="1537" t="s">
        <v>2410</v>
      </c>
      <c r="O787" s="1538"/>
      <c r="P787" s="1538"/>
    </row>
    <row r="788" spans="2:16" s="1497" customFormat="1" ht="17.25" customHeight="1">
      <c r="B788" s="1513"/>
      <c r="C788" s="1513"/>
      <c r="D788" s="1513"/>
      <c r="E788" s="1513"/>
      <c r="F788" s="1513"/>
      <c r="G788" s="1513"/>
      <c r="H788" s="1513"/>
      <c r="I788" s="1513"/>
      <c r="J788" s="1513"/>
      <c r="K788" s="1513"/>
      <c r="L788" s="1531"/>
      <c r="M788" s="1536">
        <v>2</v>
      </c>
      <c r="N788" s="1539" t="s">
        <v>516</v>
      </c>
      <c r="O788" s="1513"/>
      <c r="P788" s="1513"/>
    </row>
    <row r="789" spans="2:16" s="1497" customFormat="1" ht="17.25" customHeight="1">
      <c r="B789" s="1513"/>
      <c r="C789" s="1513"/>
      <c r="D789" s="1513"/>
      <c r="E789" s="1513"/>
      <c r="F789" s="1513"/>
      <c r="G789" s="1513"/>
      <c r="H789" s="1513"/>
      <c r="I789" s="1513"/>
      <c r="J789" s="1513"/>
      <c r="K789" s="1513"/>
      <c r="L789" s="1531"/>
      <c r="M789" s="1536">
        <v>3</v>
      </c>
      <c r="N789" s="1539" t="s">
        <v>2411</v>
      </c>
      <c r="O789" s="1513"/>
      <c r="P789" s="1513"/>
    </row>
    <row r="790" spans="2:16" s="1497" customFormat="1" ht="17.25" customHeight="1">
      <c r="B790" s="1513"/>
      <c r="C790" s="1513"/>
      <c r="D790" s="1513"/>
      <c r="E790" s="1513"/>
      <c r="F790" s="1513"/>
      <c r="G790" s="1513"/>
      <c r="H790" s="1513"/>
      <c r="I790" s="1513"/>
      <c r="J790" s="1513"/>
      <c r="K790" s="1513"/>
      <c r="L790" s="1531"/>
      <c r="M790" s="1536">
        <v>4</v>
      </c>
      <c r="N790" s="1539" t="s">
        <v>2319</v>
      </c>
      <c r="O790" s="1540"/>
      <c r="P790" s="1540"/>
    </row>
    <row r="791" spans="2:16" s="1497" customFormat="1" ht="17.25" customHeight="1">
      <c r="B791" s="1513"/>
      <c r="C791" s="1513"/>
      <c r="D791" s="1513"/>
      <c r="E791" s="1513"/>
      <c r="F791" s="1513"/>
      <c r="G791" s="1513"/>
      <c r="H791" s="1513"/>
      <c r="I791" s="1513"/>
      <c r="J791" s="1513"/>
      <c r="K791" s="1513"/>
      <c r="L791" s="1531"/>
      <c r="M791" s="1689">
        <v>5</v>
      </c>
      <c r="N791" s="1690" t="s">
        <v>2412</v>
      </c>
      <c r="O791" s="1691"/>
      <c r="P791" s="1691"/>
    </row>
    <row r="792" spans="2:16" s="1497" customFormat="1" ht="17.25" customHeight="1">
      <c r="B792" s="1513"/>
      <c r="C792" s="1513"/>
      <c r="D792" s="1513"/>
      <c r="E792" s="1513"/>
      <c r="F792" s="1513"/>
      <c r="G792" s="1513"/>
      <c r="H792" s="1513"/>
      <c r="I792" s="1513"/>
      <c r="J792" s="1513"/>
      <c r="K792" s="1513"/>
      <c r="L792" s="1531"/>
      <c r="M792" s="1689"/>
      <c r="N792" s="1690"/>
      <c r="O792" s="1691"/>
      <c r="P792" s="1691"/>
    </row>
    <row r="793" spans="2:16" s="1497" customFormat="1" ht="17.25" customHeight="1">
      <c r="B793" s="1513"/>
      <c r="C793" s="1513"/>
      <c r="D793" s="1513"/>
      <c r="E793" s="1513"/>
      <c r="F793" s="1513"/>
      <c r="G793" s="1513"/>
      <c r="H793" s="1513"/>
      <c r="I793" s="1513"/>
      <c r="J793" s="1513"/>
      <c r="K793" s="1513"/>
      <c r="L793" s="1531"/>
      <c r="M793" s="1689"/>
      <c r="N793" s="1690"/>
      <c r="O793" s="1691"/>
      <c r="P793" s="1691"/>
    </row>
    <row r="794" spans="2:16" s="1497" customFormat="1" ht="17.25" customHeight="1">
      <c r="B794" s="1513"/>
      <c r="C794" s="1513"/>
      <c r="D794" s="1513"/>
      <c r="E794" s="1513"/>
      <c r="F794" s="1513"/>
      <c r="G794" s="1513"/>
      <c r="H794" s="1513"/>
      <c r="I794" s="1513"/>
      <c r="J794" s="1513"/>
      <c r="K794" s="1513"/>
      <c r="L794" s="1531"/>
      <c r="M794" s="1536">
        <v>6</v>
      </c>
      <c r="N794" s="1539" t="s">
        <v>518</v>
      </c>
      <c r="O794" s="1540"/>
      <c r="P794" s="1540"/>
    </row>
    <row r="795" spans="2:16" s="1497" customFormat="1" ht="17.25" customHeight="1">
      <c r="B795" s="1513"/>
      <c r="C795" s="1513"/>
      <c r="D795" s="1513"/>
      <c r="E795" s="1513"/>
      <c r="F795" s="1513"/>
      <c r="G795" s="1513"/>
      <c r="H795" s="1513"/>
      <c r="I795" s="1513"/>
      <c r="J795" s="1513"/>
      <c r="K795" s="1513"/>
      <c r="L795" s="1531"/>
      <c r="M795" s="1536">
        <v>7</v>
      </c>
      <c r="N795" s="1539" t="s">
        <v>519</v>
      </c>
      <c r="O795" s="1540"/>
      <c r="P795" s="1540"/>
    </row>
    <row r="796" spans="2:16" s="1497" customFormat="1" ht="17.25" customHeight="1">
      <c r="B796" s="1513"/>
      <c r="C796" s="1513"/>
      <c r="D796" s="1513"/>
      <c r="E796" s="1513"/>
      <c r="F796" s="1513"/>
      <c r="G796" s="1513"/>
      <c r="H796" s="1513"/>
      <c r="I796" s="1513"/>
      <c r="J796" s="1513"/>
      <c r="K796" s="1513"/>
      <c r="L796" s="1531"/>
      <c r="M796" s="1536"/>
      <c r="N796" s="1539"/>
      <c r="O796" s="1513"/>
      <c r="P796" s="1513"/>
    </row>
    <row r="797" spans="2:16" s="1497" customFormat="1" ht="17.25" customHeight="1">
      <c r="B797" s="1513"/>
      <c r="C797" s="1513"/>
      <c r="D797" s="1513"/>
      <c r="E797" s="1513"/>
      <c r="F797" s="1513"/>
      <c r="G797" s="1513"/>
      <c r="H797" s="1513"/>
      <c r="I797" s="1513"/>
      <c r="J797" s="1513"/>
      <c r="K797" s="1513"/>
      <c r="L797" s="1531"/>
      <c r="M797" s="1536"/>
      <c r="N797" s="1539" t="s">
        <v>2413</v>
      </c>
      <c r="O797" s="1513"/>
      <c r="P797" s="1513"/>
    </row>
    <row r="798" spans="2:16" s="1497" customFormat="1" ht="17.25" customHeight="1">
      <c r="B798" s="1513"/>
      <c r="C798" s="1513"/>
      <c r="D798" s="1513"/>
      <c r="E798" s="1513"/>
      <c r="F798" s="1513"/>
      <c r="G798" s="1513"/>
      <c r="H798" s="1513"/>
      <c r="I798" s="1513"/>
      <c r="J798" s="1513"/>
      <c r="K798" s="1513"/>
      <c r="L798" s="1531"/>
      <c r="M798" s="1536"/>
      <c r="N798" s="1539" t="s">
        <v>2414</v>
      </c>
      <c r="O798" s="1513"/>
      <c r="P798" s="1513"/>
    </row>
    <row r="799" spans="2:16" s="1497" customFormat="1" ht="17.25" customHeight="1">
      <c r="B799" s="1513"/>
      <c r="C799" s="1513"/>
      <c r="D799" s="1513"/>
      <c r="E799" s="1513"/>
      <c r="F799" s="1513"/>
      <c r="G799" s="1513"/>
      <c r="H799" s="1513"/>
      <c r="I799" s="1513"/>
      <c r="J799" s="1513"/>
      <c r="K799" s="1513"/>
      <c r="L799" s="1531"/>
      <c r="M799" s="1536"/>
      <c r="N799" s="1539" t="s">
        <v>2415</v>
      </c>
      <c r="O799" s="1513"/>
      <c r="P799" s="1513"/>
    </row>
    <row r="800" spans="2:16" s="1497" customFormat="1" ht="17.25" customHeight="1">
      <c r="B800" s="1513"/>
      <c r="C800" s="1513"/>
      <c r="D800" s="1513"/>
      <c r="E800" s="1513"/>
      <c r="F800" s="1513"/>
      <c r="G800" s="1513"/>
      <c r="H800" s="1513"/>
      <c r="I800" s="1513"/>
      <c r="J800" s="1513"/>
      <c r="K800" s="1513"/>
      <c r="L800" s="1531"/>
      <c r="M800" s="1536"/>
      <c r="N800" s="1539" t="s">
        <v>2416</v>
      </c>
      <c r="O800" s="1513"/>
      <c r="P800" s="1513"/>
    </row>
    <row r="801" spans="2:16" s="1497" customFormat="1" ht="17.25" customHeight="1">
      <c r="B801" s="1513"/>
      <c r="C801" s="1513"/>
      <c r="D801" s="1513"/>
      <c r="E801" s="1513"/>
      <c r="F801" s="1513"/>
      <c r="G801" s="1513"/>
      <c r="H801" s="1513"/>
      <c r="I801" s="1513"/>
      <c r="J801" s="1513"/>
      <c r="K801" s="1513"/>
      <c r="L801" s="1531"/>
      <c r="M801" s="1536"/>
      <c r="N801" s="1539" t="s">
        <v>2417</v>
      </c>
      <c r="O801" s="1513"/>
      <c r="P801" s="1513"/>
    </row>
    <row r="802" spans="2:16" s="1497" customFormat="1" ht="17.25" customHeight="1">
      <c r="B802" s="1513"/>
      <c r="C802" s="1513"/>
      <c r="D802" s="1513"/>
      <c r="E802" s="1513"/>
      <c r="F802" s="1513"/>
      <c r="G802" s="1513"/>
      <c r="H802" s="1513"/>
      <c r="I802" s="1513"/>
      <c r="J802" s="1513"/>
      <c r="K802" s="1513"/>
      <c r="L802" s="1531"/>
      <c r="M802" s="1536"/>
      <c r="N802" s="1539"/>
      <c r="O802" s="1513"/>
      <c r="P802" s="1513"/>
    </row>
    <row r="803" spans="2:16" s="1497" customFormat="1" ht="17.25" customHeight="1">
      <c r="B803" s="1513"/>
      <c r="C803" s="1513"/>
      <c r="D803" s="1513"/>
      <c r="E803" s="1513"/>
      <c r="F803" s="1513"/>
      <c r="G803" s="1513"/>
      <c r="H803" s="1513"/>
      <c r="I803" s="1513"/>
      <c r="J803" s="1513"/>
      <c r="K803" s="1513"/>
      <c r="L803" s="1531"/>
      <c r="M803" s="1536"/>
      <c r="N803" s="1539"/>
      <c r="O803" s="1513"/>
      <c r="P803" s="1513"/>
    </row>
    <row r="804" spans="2:16" s="1497" customFormat="1" ht="17.25" customHeight="1">
      <c r="B804" s="1513"/>
      <c r="C804" s="1513"/>
      <c r="D804" s="1513"/>
      <c r="E804" s="1513"/>
      <c r="F804" s="1513"/>
      <c r="G804" s="1513"/>
      <c r="H804" s="1513"/>
      <c r="I804" s="1513"/>
      <c r="J804" s="1513"/>
      <c r="K804" s="1513"/>
      <c r="L804" s="1531"/>
      <c r="M804" s="1536"/>
      <c r="N804" s="1539"/>
      <c r="O804" s="1513"/>
      <c r="P804" s="1513"/>
    </row>
    <row r="805" spans="2:16" s="1497" customFormat="1" ht="17.25" customHeight="1">
      <c r="B805" s="1513"/>
      <c r="C805" s="1513"/>
      <c r="D805" s="1513"/>
      <c r="E805" s="1513"/>
      <c r="F805" s="1513"/>
      <c r="G805" s="1513"/>
      <c r="H805" s="1513"/>
      <c r="I805" s="1513"/>
      <c r="J805" s="1513"/>
      <c r="K805" s="1513"/>
      <c r="L805" s="1531"/>
      <c r="M805" s="1536"/>
      <c r="N805" s="1539"/>
      <c r="O805" s="1540"/>
      <c r="P805" s="1540"/>
    </row>
    <row r="806" spans="2:16" s="1497" customFormat="1" ht="17.25" customHeight="1">
      <c r="B806" s="1513"/>
      <c r="C806" s="1513"/>
      <c r="D806" s="1513"/>
      <c r="E806" s="1513"/>
      <c r="F806" s="1513"/>
      <c r="G806" s="1513"/>
      <c r="H806" s="1513"/>
      <c r="I806" s="1513"/>
      <c r="J806" s="1513"/>
      <c r="K806" s="1513"/>
      <c r="L806" s="1531"/>
      <c r="M806" s="1536"/>
      <c r="N806" s="1539"/>
      <c r="O806" s="1540"/>
      <c r="P806" s="1540"/>
    </row>
    <row r="807" spans="2:16" s="1497" customFormat="1" ht="17.25" customHeight="1">
      <c r="B807" s="1513"/>
      <c r="C807" s="1513"/>
      <c r="D807" s="1513"/>
      <c r="E807" s="1513"/>
      <c r="F807" s="1513"/>
      <c r="G807" s="1513"/>
      <c r="H807" s="1513"/>
      <c r="I807" s="1513"/>
      <c r="J807" s="1513"/>
      <c r="K807" s="1513"/>
      <c r="L807" s="1531"/>
      <c r="M807" s="1536"/>
      <c r="N807" s="1539"/>
      <c r="O807" s="1540"/>
      <c r="P807" s="1540"/>
    </row>
    <row r="808" spans="2:16" s="1497" customFormat="1" ht="17.25" customHeight="1">
      <c r="B808" s="1513"/>
      <c r="C808" s="1513"/>
      <c r="D808" s="1513"/>
      <c r="E808" s="1513"/>
      <c r="F808" s="1513"/>
      <c r="G808" s="1513"/>
      <c r="H808" s="1513"/>
      <c r="I808" s="1513"/>
      <c r="J808" s="1513"/>
      <c r="K808" s="1513"/>
      <c r="L808" s="1531"/>
      <c r="M808" s="1536"/>
      <c r="N808" s="1539"/>
      <c r="O808" s="1513"/>
      <c r="P808" s="1513"/>
    </row>
    <row r="809" spans="2:16" s="1497" customFormat="1" ht="18" customHeight="1" thickBot="1">
      <c r="B809" s="1524"/>
      <c r="C809" s="1524"/>
      <c r="D809" s="1524"/>
      <c r="E809" s="1524"/>
      <c r="F809" s="1524"/>
      <c r="G809" s="1524"/>
      <c r="H809" s="1524"/>
      <c r="I809" s="1524"/>
      <c r="J809" s="1524"/>
      <c r="K809" s="1524"/>
      <c r="L809" s="1542"/>
      <c r="M809" s="1543"/>
      <c r="N809" s="1544"/>
      <c r="O809" s="1524"/>
      <c r="P809" s="1524"/>
    </row>
    <row r="810" spans="2:16" s="1497" customFormat="1" ht="17.25" customHeight="1">
      <c r="B810" s="1545" t="s">
        <v>21</v>
      </c>
      <c r="C810" s="1546"/>
      <c r="D810" s="1500" t="s">
        <v>422</v>
      </c>
      <c r="E810" s="1501"/>
      <c r="F810" s="1502" t="s">
        <v>31</v>
      </c>
      <c r="G810" s="1503"/>
      <c r="H810" s="1503"/>
      <c r="I810" s="1503"/>
      <c r="J810" s="1503"/>
      <c r="K810" s="1503"/>
      <c r="L810" s="1504"/>
      <c r="M810" s="1547" t="s">
        <v>23</v>
      </c>
      <c r="N810" s="1548"/>
      <c r="O810" s="1549">
        <v>14</v>
      </c>
      <c r="P810" s="1550"/>
    </row>
    <row r="811" spans="2:16" s="1497" customFormat="1" ht="17.25" customHeight="1">
      <c r="B811" s="1508" t="s">
        <v>24</v>
      </c>
      <c r="C811" s="1509"/>
      <c r="D811" s="1510" t="s">
        <v>2418</v>
      </c>
      <c r="E811" s="1511"/>
      <c r="F811" s="1512" t="s">
        <v>32</v>
      </c>
      <c r="G811" s="1513"/>
      <c r="H811" s="1513"/>
      <c r="I811" s="1513"/>
      <c r="J811" s="1513"/>
      <c r="K811" s="1513"/>
      <c r="L811" s="1514"/>
      <c r="M811" s="1515" t="s">
        <v>26</v>
      </c>
      <c r="N811" s="1516"/>
      <c r="O811" s="1517" t="s">
        <v>2419</v>
      </c>
      <c r="P811" s="1518"/>
    </row>
    <row r="812" spans="2:16" s="1497" customFormat="1" ht="18" customHeight="1" thickBot="1">
      <c r="B812" s="1519" t="s">
        <v>27</v>
      </c>
      <c r="C812" s="1520"/>
      <c r="D812" s="1521" t="s">
        <v>514</v>
      </c>
      <c r="E812" s="1522"/>
      <c r="F812" s="1523"/>
      <c r="G812" s="1524"/>
      <c r="H812" s="1524"/>
      <c r="I812" s="1524"/>
      <c r="J812" s="1524"/>
      <c r="K812" s="1524"/>
      <c r="L812" s="1525"/>
      <c r="M812" s="1523"/>
      <c r="N812" s="1525"/>
      <c r="O812" s="1523"/>
      <c r="P812" s="1524"/>
    </row>
    <row r="813" spans="2:16" s="1497" customFormat="1" ht="5.25" customHeight="1" thickBot="1"/>
    <row r="814" spans="2:16" s="1497" customFormat="1" ht="17.25" customHeight="1">
      <c r="B814" s="1526" t="s">
        <v>29</v>
      </c>
      <c r="C814" s="1551" t="s">
        <v>2322</v>
      </c>
      <c r="D814" s="1503"/>
      <c r="E814" s="1526" t="s">
        <v>33</v>
      </c>
      <c r="F814" s="1503"/>
      <c r="G814" s="1503"/>
      <c r="H814" s="1503"/>
      <c r="I814" s="1503"/>
      <c r="J814" s="1503"/>
      <c r="K814" s="1526" t="s">
        <v>34</v>
      </c>
      <c r="L814" s="1503"/>
      <c r="M814" s="1503"/>
      <c r="N814" s="1503"/>
      <c r="O814" s="1503"/>
      <c r="P814" s="1503"/>
    </row>
    <row r="815" spans="2:16" s="1497" customFormat="1" ht="30.6" customHeight="1" thickBot="1">
      <c r="B815" s="1524"/>
      <c r="C815" s="1524"/>
      <c r="D815" s="1524"/>
      <c r="E815" s="1552" t="s">
        <v>35</v>
      </c>
      <c r="F815" s="1552" t="s">
        <v>36</v>
      </c>
      <c r="G815" s="1553" t="s">
        <v>37</v>
      </c>
      <c r="H815" s="1524"/>
      <c r="I815" s="1524"/>
      <c r="J815" s="1524"/>
      <c r="K815" s="1554" t="s">
        <v>2420</v>
      </c>
      <c r="L815" s="1555"/>
      <c r="M815" s="1553" t="s">
        <v>38</v>
      </c>
      <c r="N815" s="1524"/>
      <c r="O815" s="1524"/>
      <c r="P815" s="1524"/>
    </row>
    <row r="816" spans="2:16" s="1497" customFormat="1" ht="17.25" customHeight="1">
      <c r="B816" s="1556">
        <v>3</v>
      </c>
      <c r="C816" s="1557" t="s">
        <v>304</v>
      </c>
      <c r="D816" s="1558"/>
      <c r="E816" s="1565" t="s">
        <v>2421</v>
      </c>
      <c r="F816" s="1560" t="s">
        <v>524</v>
      </c>
      <c r="G816" s="1561"/>
      <c r="H816" s="1558"/>
      <c r="I816" s="1558"/>
      <c r="J816" s="1558"/>
      <c r="K816" s="1557" t="s">
        <v>2422</v>
      </c>
      <c r="L816" s="1558"/>
      <c r="M816" s="1557" t="s">
        <v>525</v>
      </c>
      <c r="N816" s="1558"/>
      <c r="O816" s="1558"/>
      <c r="P816" s="1562"/>
    </row>
    <row r="817" spans="2:16" s="1497" customFormat="1" ht="17.25" customHeight="1">
      <c r="B817" s="1563">
        <v>4</v>
      </c>
      <c r="C817" s="1564" t="s">
        <v>2331</v>
      </c>
      <c r="D817" s="1570"/>
      <c r="E817" s="1565" t="s">
        <v>526</v>
      </c>
      <c r="F817" s="1566" t="s">
        <v>527</v>
      </c>
      <c r="G817" s="1575" t="s">
        <v>2423</v>
      </c>
      <c r="H817" s="1570"/>
      <c r="I817" s="1570"/>
      <c r="J817" s="1570"/>
      <c r="K817" s="1564" t="s">
        <v>2424</v>
      </c>
      <c r="L817" s="1570"/>
      <c r="M817" s="1564" t="s">
        <v>2425</v>
      </c>
      <c r="N817" s="1570"/>
      <c r="O817" s="1570"/>
      <c r="P817" s="1571"/>
    </row>
    <row r="818" spans="2:16" s="1497" customFormat="1" ht="17.25" customHeight="1">
      <c r="B818" s="1563">
        <v>7</v>
      </c>
      <c r="C818" s="1564" t="s">
        <v>304</v>
      </c>
      <c r="D818" s="1570"/>
      <c r="E818" s="1565" t="s">
        <v>2426</v>
      </c>
      <c r="F818" s="1566" t="s">
        <v>2427</v>
      </c>
      <c r="G818" s="1575"/>
      <c r="H818" s="1570"/>
      <c r="I818" s="1570"/>
      <c r="J818" s="1570"/>
      <c r="K818" s="1564" t="s">
        <v>2428</v>
      </c>
      <c r="L818" s="1570"/>
      <c r="M818" s="1564" t="s">
        <v>2429</v>
      </c>
      <c r="N818" s="1570"/>
      <c r="O818" s="1570"/>
      <c r="P818" s="1571"/>
    </row>
    <row r="819" spans="2:16" s="1497" customFormat="1" ht="17.25" customHeight="1">
      <c r="B819" s="1563"/>
      <c r="C819" s="1564"/>
      <c r="D819" s="1570"/>
      <c r="E819" s="1565"/>
      <c r="F819" s="1566"/>
      <c r="G819" s="1575"/>
      <c r="H819" s="1570"/>
      <c r="I819" s="1570"/>
      <c r="J819" s="1570"/>
      <c r="K819" s="1564"/>
      <c r="L819" s="1570"/>
      <c r="M819" s="1564"/>
      <c r="N819" s="1570"/>
      <c r="O819" s="1570"/>
      <c r="P819" s="1571"/>
    </row>
    <row r="820" spans="2:16" s="1497" customFormat="1" ht="17.25" customHeight="1">
      <c r="B820" s="1563"/>
      <c r="C820" s="1564"/>
      <c r="D820" s="1570"/>
      <c r="E820" s="1565"/>
      <c r="F820" s="1566"/>
      <c r="G820" s="1575"/>
      <c r="H820" s="1570"/>
      <c r="I820" s="1570"/>
      <c r="J820" s="1570"/>
      <c r="K820" s="1564"/>
      <c r="L820" s="1570"/>
      <c r="M820" s="1564"/>
      <c r="N820" s="1570"/>
      <c r="O820" s="1570"/>
      <c r="P820" s="1571"/>
    </row>
    <row r="821" spans="2:16" s="1497" customFormat="1" ht="17.25" customHeight="1">
      <c r="B821" s="1563"/>
      <c r="C821" s="1564"/>
      <c r="D821" s="1570"/>
      <c r="E821" s="1565"/>
      <c r="F821" s="1566"/>
      <c r="G821" s="1575"/>
      <c r="H821" s="1570"/>
      <c r="I821" s="1570"/>
      <c r="J821" s="1570"/>
      <c r="K821" s="1564"/>
      <c r="L821" s="1570"/>
      <c r="M821" s="1564"/>
      <c r="N821" s="1570"/>
      <c r="O821" s="1570"/>
      <c r="P821" s="1571"/>
    </row>
    <row r="822" spans="2:16" s="1497" customFormat="1" ht="17.25" customHeight="1">
      <c r="B822" s="1563"/>
      <c r="C822" s="1564"/>
      <c r="D822" s="1570"/>
      <c r="E822" s="1565"/>
      <c r="F822" s="1566"/>
      <c r="G822" s="1575"/>
      <c r="H822" s="1570"/>
      <c r="I822" s="1570"/>
      <c r="J822" s="1570"/>
      <c r="K822" s="1564"/>
      <c r="L822" s="1570"/>
      <c r="M822" s="1564"/>
      <c r="N822" s="1570"/>
      <c r="O822" s="1570"/>
      <c r="P822" s="1571"/>
    </row>
    <row r="823" spans="2:16" s="1497" customFormat="1" ht="17.25" customHeight="1">
      <c r="B823" s="1563"/>
      <c r="C823" s="1564"/>
      <c r="D823" s="1564"/>
      <c r="E823" s="1565"/>
      <c r="F823" s="1566"/>
      <c r="G823" s="1575"/>
      <c r="H823" s="1575"/>
      <c r="I823" s="1575"/>
      <c r="J823" s="1575"/>
      <c r="K823" s="1564"/>
      <c r="L823" s="1564"/>
      <c r="M823" s="1564"/>
      <c r="N823" s="1564"/>
      <c r="O823" s="1564"/>
      <c r="P823" s="1577"/>
    </row>
    <row r="824" spans="2:16" s="1497" customFormat="1" ht="17.25" customHeight="1">
      <c r="B824" s="1563"/>
      <c r="C824" s="1564"/>
      <c r="D824" s="1564"/>
      <c r="E824" s="1565"/>
      <c r="F824" s="1566"/>
      <c r="G824" s="1575"/>
      <c r="H824" s="1575"/>
      <c r="I824" s="1575"/>
      <c r="J824" s="1575"/>
      <c r="K824" s="1575"/>
      <c r="L824" s="1575"/>
      <c r="M824" s="1564"/>
      <c r="N824" s="1564"/>
      <c r="O824" s="1564"/>
      <c r="P824" s="1577"/>
    </row>
    <row r="825" spans="2:16" s="1497" customFormat="1" ht="17.25" customHeight="1">
      <c r="B825" s="1563"/>
      <c r="C825" s="1564"/>
      <c r="D825" s="1564"/>
      <c r="E825" s="1565"/>
      <c r="F825" s="1566"/>
      <c r="G825" s="1575"/>
      <c r="H825" s="1570"/>
      <c r="I825" s="1570"/>
      <c r="J825" s="1570"/>
      <c r="K825" s="1564"/>
      <c r="L825" s="1570"/>
      <c r="M825" s="1564"/>
      <c r="N825" s="1570"/>
      <c r="O825" s="1570"/>
      <c r="P825" s="1571"/>
    </row>
    <row r="826" spans="2:16" s="1497" customFormat="1" ht="17.25" customHeight="1">
      <c r="B826" s="1563"/>
      <c r="C826" s="1564"/>
      <c r="D826" s="1564"/>
      <c r="E826" s="1565"/>
      <c r="F826" s="1566"/>
      <c r="G826" s="1575"/>
      <c r="H826" s="1575"/>
      <c r="I826" s="1575"/>
      <c r="J826" s="1575"/>
      <c r="K826" s="1564"/>
      <c r="L826" s="1564"/>
      <c r="M826" s="1564"/>
      <c r="N826" s="1564"/>
      <c r="O826" s="1564"/>
      <c r="P826" s="1577"/>
    </row>
    <row r="827" spans="2:16" s="1497" customFormat="1" ht="17.25" customHeight="1">
      <c r="B827" s="1563"/>
      <c r="C827" s="1564"/>
      <c r="D827" s="1564"/>
      <c r="E827" s="1565"/>
      <c r="F827" s="1566"/>
      <c r="G827" s="1575"/>
      <c r="H827" s="1575"/>
      <c r="I827" s="1575"/>
      <c r="J827" s="1575"/>
      <c r="K827" s="1575"/>
      <c r="L827" s="1575"/>
      <c r="M827" s="1564"/>
      <c r="N827" s="1564"/>
      <c r="O827" s="1564"/>
      <c r="P827" s="1577"/>
    </row>
    <row r="828" spans="2:16" s="1497" customFormat="1" ht="17.25" customHeight="1">
      <c r="B828" s="1563"/>
      <c r="C828" s="1564"/>
      <c r="D828" s="1564"/>
      <c r="E828" s="1565"/>
      <c r="F828" s="1566"/>
      <c r="G828" s="1575"/>
      <c r="H828" s="1575"/>
      <c r="I828" s="1575"/>
      <c r="J828" s="1575"/>
      <c r="K828" s="1575"/>
      <c r="L828" s="1575"/>
      <c r="M828" s="1564"/>
      <c r="N828" s="1564"/>
      <c r="O828" s="1564"/>
      <c r="P828" s="1577"/>
    </row>
    <row r="829" spans="2:16" s="1497" customFormat="1" ht="17.25" customHeight="1">
      <c r="B829" s="1563"/>
      <c r="C829" s="1564"/>
      <c r="D829" s="1564"/>
      <c r="E829" s="1565"/>
      <c r="F829" s="1566"/>
      <c r="G829" s="1575"/>
      <c r="H829" s="1575"/>
      <c r="I829" s="1575"/>
      <c r="J829" s="1575"/>
      <c r="K829" s="1575"/>
      <c r="L829" s="1575"/>
      <c r="M829" s="1564"/>
      <c r="N829" s="1564"/>
      <c r="O829" s="1564"/>
      <c r="P829" s="1577"/>
    </row>
    <row r="830" spans="2:16" s="1497" customFormat="1" ht="17.25" customHeight="1">
      <c r="B830" s="1563"/>
      <c r="C830" s="1564"/>
      <c r="D830" s="1564"/>
      <c r="E830" s="1565"/>
      <c r="F830" s="1566"/>
      <c r="G830" s="1575"/>
      <c r="H830" s="1575"/>
      <c r="I830" s="1575"/>
      <c r="J830" s="1575"/>
      <c r="K830" s="1575"/>
      <c r="L830" s="1575"/>
      <c r="M830" s="1564"/>
      <c r="N830" s="1564"/>
      <c r="O830" s="1564"/>
      <c r="P830" s="1577"/>
    </row>
    <row r="831" spans="2:16" s="1497" customFormat="1" ht="17.25" customHeight="1">
      <c r="B831" s="1563"/>
      <c r="C831" s="1564"/>
      <c r="D831" s="1564"/>
      <c r="E831" s="1565"/>
      <c r="F831" s="1566"/>
      <c r="G831" s="1575"/>
      <c r="H831" s="1575"/>
      <c r="I831" s="1575"/>
      <c r="J831" s="1575"/>
      <c r="K831" s="1575"/>
      <c r="L831" s="1575"/>
      <c r="M831" s="1564"/>
      <c r="N831" s="1564"/>
      <c r="O831" s="1564"/>
      <c r="P831" s="1577"/>
    </row>
    <row r="832" spans="2:16" s="1497" customFormat="1" ht="17.25" customHeight="1">
      <c r="B832" s="1563"/>
      <c r="C832" s="1564"/>
      <c r="D832" s="1564"/>
      <c r="E832" s="1565"/>
      <c r="F832" s="1566"/>
      <c r="G832" s="1575"/>
      <c r="H832" s="1575"/>
      <c r="I832" s="1575"/>
      <c r="J832" s="1575"/>
      <c r="K832" s="1575"/>
      <c r="L832" s="1575"/>
      <c r="M832" s="1564"/>
      <c r="N832" s="1564"/>
      <c r="O832" s="1564"/>
      <c r="P832" s="1577"/>
    </row>
    <row r="833" spans="2:16" s="1497" customFormat="1" ht="17.25" customHeight="1">
      <c r="B833" s="1563"/>
      <c r="C833" s="1564"/>
      <c r="D833" s="1564"/>
      <c r="E833" s="1565"/>
      <c r="F833" s="1566"/>
      <c r="G833" s="1575"/>
      <c r="H833" s="1575"/>
      <c r="I833" s="1575"/>
      <c r="J833" s="1575"/>
      <c r="K833" s="1575"/>
      <c r="L833" s="1575"/>
      <c r="M833" s="1564"/>
      <c r="N833" s="1564"/>
      <c r="O833" s="1564"/>
      <c r="P833" s="1577"/>
    </row>
    <row r="834" spans="2:16" s="1497" customFormat="1" ht="17.25" customHeight="1">
      <c r="B834" s="1563"/>
      <c r="C834" s="1564"/>
      <c r="D834" s="1570"/>
      <c r="E834" s="1565"/>
      <c r="F834" s="1566"/>
      <c r="G834" s="1575"/>
      <c r="H834" s="1570"/>
      <c r="I834" s="1570"/>
      <c r="J834" s="1570"/>
      <c r="K834" s="1575"/>
      <c r="L834" s="1570"/>
      <c r="M834" s="1564"/>
      <c r="N834" s="1570"/>
      <c r="O834" s="1570"/>
      <c r="P834" s="1571"/>
    </row>
    <row r="835" spans="2:16" s="1497" customFormat="1" ht="17.25" customHeight="1">
      <c r="B835" s="1578"/>
      <c r="C835" s="1564"/>
      <c r="D835" s="1570"/>
      <c r="E835" s="1565"/>
      <c r="F835" s="1566"/>
      <c r="G835" s="1564"/>
      <c r="H835" s="1570"/>
      <c r="I835" s="1570"/>
      <c r="J835" s="1570"/>
      <c r="K835" s="1564"/>
      <c r="L835" s="1570"/>
      <c r="M835" s="1564"/>
      <c r="N835" s="1570"/>
      <c r="O835" s="1570"/>
      <c r="P835" s="1571"/>
    </row>
    <row r="836" spans="2:16" s="1497" customFormat="1" ht="17.25" customHeight="1">
      <c r="B836" s="1578"/>
      <c r="C836" s="1564"/>
      <c r="D836" s="1570"/>
      <c r="E836" s="1565"/>
      <c r="F836" s="1566"/>
      <c r="G836" s="1564"/>
      <c r="H836" s="1570"/>
      <c r="I836" s="1570"/>
      <c r="J836" s="1570"/>
      <c r="K836" s="1564"/>
      <c r="L836" s="1570"/>
      <c r="M836" s="1564"/>
      <c r="N836" s="1570"/>
      <c r="O836" s="1570"/>
      <c r="P836" s="1571"/>
    </row>
    <row r="837" spans="2:16" s="1497" customFormat="1" ht="17.25" customHeight="1">
      <c r="B837" s="1578"/>
      <c r="C837" s="1564"/>
      <c r="D837" s="1570"/>
      <c r="E837" s="1565"/>
      <c r="F837" s="1566"/>
      <c r="G837" s="1564"/>
      <c r="H837" s="1570"/>
      <c r="I837" s="1570"/>
      <c r="J837" s="1570"/>
      <c r="K837" s="1564"/>
      <c r="L837" s="1570"/>
      <c r="M837" s="1564"/>
      <c r="N837" s="1570"/>
      <c r="O837" s="1570"/>
      <c r="P837" s="1571"/>
    </row>
    <row r="838" spans="2:16" s="1497" customFormat="1" ht="17.25" customHeight="1">
      <c r="B838" s="1578"/>
      <c r="C838" s="1564"/>
      <c r="D838" s="1570"/>
      <c r="E838" s="1565"/>
      <c r="F838" s="1566"/>
      <c r="G838" s="1564"/>
      <c r="H838" s="1570"/>
      <c r="I838" s="1570"/>
      <c r="J838" s="1570"/>
      <c r="K838" s="1564"/>
      <c r="L838" s="1570"/>
      <c r="M838" s="1564"/>
      <c r="N838" s="1570"/>
      <c r="O838" s="1570"/>
      <c r="P838" s="1571"/>
    </row>
    <row r="839" spans="2:16" s="1497" customFormat="1" ht="17.25" customHeight="1">
      <c r="B839" s="1578"/>
      <c r="C839" s="1564"/>
      <c r="D839" s="1570"/>
      <c r="E839" s="1565"/>
      <c r="F839" s="1566"/>
      <c r="G839" s="1564"/>
      <c r="H839" s="1570"/>
      <c r="I839" s="1570"/>
      <c r="J839" s="1570"/>
      <c r="K839" s="1564"/>
      <c r="L839" s="1570"/>
      <c r="M839" s="1564"/>
      <c r="N839" s="1570"/>
      <c r="O839" s="1570"/>
      <c r="P839" s="1571"/>
    </row>
    <row r="840" spans="2:16" s="1497" customFormat="1" ht="18" customHeight="1" thickBot="1">
      <c r="B840" s="1579"/>
      <c r="C840" s="1580"/>
      <c r="D840" s="1581"/>
      <c r="E840" s="1582"/>
      <c r="F840" s="1583"/>
      <c r="G840" s="1580"/>
      <c r="H840" s="1581"/>
      <c r="I840" s="1581"/>
      <c r="J840" s="1581"/>
      <c r="K840" s="1580"/>
      <c r="L840" s="1581"/>
      <c r="M840" s="1580"/>
      <c r="N840" s="1581"/>
      <c r="O840" s="1581"/>
      <c r="P840" s="1584"/>
    </row>
    <row r="841" spans="2:16" s="1497" customFormat="1" ht="17.25" customHeight="1">
      <c r="B841" s="1498" t="s">
        <v>21</v>
      </c>
      <c r="C841" s="1499"/>
      <c r="D841" s="1500" t="s">
        <v>422</v>
      </c>
      <c r="E841" s="1501"/>
      <c r="F841" s="1502" t="s">
        <v>2349</v>
      </c>
      <c r="G841" s="1503"/>
      <c r="H841" s="1503"/>
      <c r="I841" s="1503"/>
      <c r="J841" s="1503"/>
      <c r="K841" s="1503"/>
      <c r="L841" s="1504"/>
      <c r="M841" s="1505" t="s">
        <v>23</v>
      </c>
      <c r="N841" s="1501"/>
      <c r="O841" s="1506">
        <v>15</v>
      </c>
      <c r="P841" s="1507"/>
    </row>
    <row r="842" spans="2:16" s="1497" customFormat="1" ht="17.649999999999999" customHeight="1">
      <c r="B842" s="1508" t="s">
        <v>24</v>
      </c>
      <c r="C842" s="1509"/>
      <c r="D842" s="1510" t="s">
        <v>2407</v>
      </c>
      <c r="E842" s="1511"/>
      <c r="F842" s="1512" t="s">
        <v>25</v>
      </c>
      <c r="G842" s="1513"/>
      <c r="H842" s="1513"/>
      <c r="I842" s="1513"/>
      <c r="J842" s="1513"/>
      <c r="K842" s="1513"/>
      <c r="L842" s="1514"/>
      <c r="M842" s="1515" t="s">
        <v>26</v>
      </c>
      <c r="N842" s="1516"/>
      <c r="O842" s="1517" t="s">
        <v>529</v>
      </c>
      <c r="P842" s="1518"/>
    </row>
    <row r="843" spans="2:16" s="1497" customFormat="1" ht="17.649999999999999" customHeight="1" thickBot="1">
      <c r="B843" s="1519" t="s">
        <v>27</v>
      </c>
      <c r="C843" s="1520"/>
      <c r="D843" s="1521" t="s">
        <v>2430</v>
      </c>
      <c r="E843" s="1522"/>
      <c r="F843" s="1523"/>
      <c r="G843" s="1524"/>
      <c r="H843" s="1524"/>
      <c r="I843" s="1524"/>
      <c r="J843" s="1524"/>
      <c r="K843" s="1524"/>
      <c r="L843" s="1525"/>
      <c r="M843" s="1523"/>
      <c r="N843" s="1525"/>
      <c r="O843" s="1523"/>
      <c r="P843" s="1524"/>
    </row>
    <row r="844" spans="2:16" s="1497" customFormat="1" ht="5.25" customHeight="1" thickBot="1"/>
    <row r="845" spans="2:16" s="1497" customFormat="1" ht="17.25" customHeight="1">
      <c r="B845" s="1526"/>
      <c r="C845" s="1503"/>
      <c r="D845" s="1503"/>
      <c r="E845" s="1503"/>
      <c r="F845" s="1503"/>
      <c r="G845" s="1503"/>
      <c r="H845" s="1503"/>
      <c r="I845" s="1503"/>
      <c r="J845" s="1503"/>
      <c r="K845" s="1503"/>
      <c r="L845" s="1527"/>
      <c r="M845" s="1528" t="s">
        <v>28</v>
      </c>
      <c r="N845" s="1529"/>
      <c r="O845" s="1529"/>
      <c r="P845" s="1530"/>
    </row>
    <row r="846" spans="2:16" s="1497" customFormat="1" ht="17.25" customHeight="1">
      <c r="B846" s="1513"/>
      <c r="C846" s="1513"/>
      <c r="D846" s="1513"/>
      <c r="E846" s="1513"/>
      <c r="F846" s="1513"/>
      <c r="G846" s="1513"/>
      <c r="H846" s="1513"/>
      <c r="I846" s="1513"/>
      <c r="J846" s="1513"/>
      <c r="K846" s="1513"/>
      <c r="L846" s="1531"/>
      <c r="M846" s="1532" t="s">
        <v>29</v>
      </c>
      <c r="N846" s="1533" t="s">
        <v>30</v>
      </c>
      <c r="O846" s="1534"/>
      <c r="P846" s="1535"/>
    </row>
    <row r="847" spans="2:16" s="1497" customFormat="1" ht="17.25" customHeight="1">
      <c r="B847" s="1513"/>
      <c r="C847" s="1513"/>
      <c r="D847" s="1513"/>
      <c r="E847" s="1513"/>
      <c r="F847" s="1513"/>
      <c r="G847" s="1513"/>
      <c r="H847" s="1513"/>
      <c r="I847" s="1513"/>
      <c r="J847" s="1513"/>
      <c r="K847" s="1513"/>
      <c r="L847" s="1531"/>
      <c r="M847" s="1536">
        <v>1</v>
      </c>
      <c r="N847" s="1537" t="s">
        <v>2410</v>
      </c>
      <c r="O847" s="1538"/>
      <c r="P847" s="1538"/>
    </row>
    <row r="848" spans="2:16" s="1497" customFormat="1" ht="17.25" customHeight="1">
      <c r="B848" s="1513"/>
      <c r="C848" s="1513"/>
      <c r="D848" s="1513"/>
      <c r="E848" s="1513"/>
      <c r="F848" s="1513"/>
      <c r="G848" s="1513"/>
      <c r="H848" s="1513"/>
      <c r="I848" s="1513"/>
      <c r="J848" s="1513"/>
      <c r="K848" s="1513"/>
      <c r="L848" s="1531"/>
      <c r="M848" s="1536">
        <v>2</v>
      </c>
      <c r="N848" s="1539" t="s">
        <v>530</v>
      </c>
      <c r="O848" s="1513"/>
      <c r="P848" s="1513"/>
    </row>
    <row r="849" spans="2:16" s="1497" customFormat="1" ht="17.25" customHeight="1">
      <c r="B849" s="1513"/>
      <c r="C849" s="1513"/>
      <c r="D849" s="1513"/>
      <c r="E849" s="1513"/>
      <c r="F849" s="1513"/>
      <c r="G849" s="1513"/>
      <c r="H849" s="1513"/>
      <c r="I849" s="1513"/>
      <c r="J849" s="1513"/>
      <c r="K849" s="1513"/>
      <c r="L849" s="1531"/>
      <c r="M849" s="1536">
        <v>3</v>
      </c>
      <c r="N849" s="1539" t="s">
        <v>2431</v>
      </c>
      <c r="O849" s="1513"/>
      <c r="P849" s="1513"/>
    </row>
    <row r="850" spans="2:16" s="1497" customFormat="1" ht="17.25" customHeight="1">
      <c r="B850" s="1513"/>
      <c r="C850" s="1513"/>
      <c r="D850" s="1513"/>
      <c r="E850" s="1513"/>
      <c r="F850" s="1513"/>
      <c r="G850" s="1513"/>
      <c r="H850" s="1513"/>
      <c r="I850" s="1513"/>
      <c r="J850" s="1513"/>
      <c r="K850" s="1513"/>
      <c r="L850" s="1531"/>
      <c r="M850" s="1536">
        <v>4</v>
      </c>
      <c r="N850" s="1539" t="s">
        <v>2432</v>
      </c>
      <c r="O850" s="1513"/>
      <c r="P850" s="1513"/>
    </row>
    <row r="851" spans="2:16" s="1497" customFormat="1" ht="17.25" customHeight="1">
      <c r="B851" s="1513"/>
      <c r="C851" s="1513"/>
      <c r="D851" s="1513"/>
      <c r="E851" s="1513"/>
      <c r="F851" s="1513"/>
      <c r="G851" s="1513"/>
      <c r="H851" s="1513"/>
      <c r="I851" s="1513"/>
      <c r="J851" s="1513"/>
      <c r="K851" s="1513"/>
      <c r="L851" s="1531"/>
      <c r="M851" s="1536">
        <v>5</v>
      </c>
      <c r="N851" s="1539" t="s">
        <v>2433</v>
      </c>
      <c r="O851" s="1513"/>
      <c r="P851" s="1513"/>
    </row>
    <row r="852" spans="2:16" s="1497" customFormat="1" ht="17.25" customHeight="1">
      <c r="B852" s="1513"/>
      <c r="C852" s="1513"/>
      <c r="D852" s="1513"/>
      <c r="E852" s="1513"/>
      <c r="F852" s="1513"/>
      <c r="G852" s="1513"/>
      <c r="H852" s="1513"/>
      <c r="I852" s="1513"/>
      <c r="J852" s="1513"/>
      <c r="K852" s="1513"/>
      <c r="L852" s="1531"/>
      <c r="M852" s="1536">
        <v>6</v>
      </c>
      <c r="N852" s="1539" t="s">
        <v>454</v>
      </c>
      <c r="O852" s="1513"/>
      <c r="P852" s="1513"/>
    </row>
    <row r="853" spans="2:16" s="1497" customFormat="1" ht="17.25" customHeight="1">
      <c r="B853" s="1513"/>
      <c r="C853" s="1513"/>
      <c r="D853" s="1513"/>
      <c r="E853" s="1513"/>
      <c r="F853" s="1513"/>
      <c r="G853" s="1513"/>
      <c r="H853" s="1513"/>
      <c r="I853" s="1513"/>
      <c r="J853" s="1513"/>
      <c r="K853" s="1513"/>
      <c r="L853" s="1531"/>
      <c r="M853" s="1536">
        <v>7</v>
      </c>
      <c r="N853" s="1539" t="s">
        <v>532</v>
      </c>
      <c r="O853" s="1513"/>
      <c r="P853" s="1513"/>
    </row>
    <row r="854" spans="2:16" s="1497" customFormat="1" ht="17.25" customHeight="1">
      <c r="B854" s="1513"/>
      <c r="C854" s="1513"/>
      <c r="D854" s="1513"/>
      <c r="E854" s="1513"/>
      <c r="F854" s="1513"/>
      <c r="G854" s="1513"/>
      <c r="H854" s="1513"/>
      <c r="I854" s="1513"/>
      <c r="J854" s="1513"/>
      <c r="K854" s="1513"/>
      <c r="L854" s="1531"/>
      <c r="M854" s="1536"/>
      <c r="N854" s="1539"/>
      <c r="O854" s="1513"/>
      <c r="P854" s="1513"/>
    </row>
    <row r="855" spans="2:16" s="1497" customFormat="1" ht="17.25" customHeight="1">
      <c r="B855" s="1513"/>
      <c r="C855" s="1513"/>
      <c r="D855" s="1513"/>
      <c r="E855" s="1513"/>
      <c r="F855" s="1513"/>
      <c r="G855" s="1513"/>
      <c r="H855" s="1513"/>
      <c r="I855" s="1513"/>
      <c r="J855" s="1513"/>
      <c r="K855" s="1513"/>
      <c r="L855" s="1531"/>
      <c r="M855" s="1536"/>
      <c r="N855" s="1539"/>
      <c r="O855" s="1513"/>
      <c r="P855" s="1513"/>
    </row>
    <row r="856" spans="2:16" s="1497" customFormat="1" ht="17.25" customHeight="1">
      <c r="B856" s="1513"/>
      <c r="C856" s="1513"/>
      <c r="D856" s="1513"/>
      <c r="E856" s="1513"/>
      <c r="F856" s="1513"/>
      <c r="G856" s="1513"/>
      <c r="H856" s="1513"/>
      <c r="I856" s="1513"/>
      <c r="J856" s="1513"/>
      <c r="K856" s="1513"/>
      <c r="L856" s="1531"/>
      <c r="M856" s="1536"/>
      <c r="N856" s="1539" t="s">
        <v>2434</v>
      </c>
      <c r="O856" s="1513"/>
      <c r="P856" s="1513"/>
    </row>
    <row r="857" spans="2:16" s="1497" customFormat="1" ht="17.25" customHeight="1">
      <c r="B857" s="1513"/>
      <c r="C857" s="1513"/>
      <c r="D857" s="1513"/>
      <c r="E857" s="1513"/>
      <c r="F857" s="1513"/>
      <c r="G857" s="1513"/>
      <c r="H857" s="1513"/>
      <c r="I857" s="1513"/>
      <c r="J857" s="1513"/>
      <c r="K857" s="1513"/>
      <c r="L857" s="1531"/>
      <c r="M857" s="1536"/>
      <c r="N857" s="1539" t="s">
        <v>521</v>
      </c>
      <c r="O857" s="1513"/>
      <c r="P857" s="1513"/>
    </row>
    <row r="858" spans="2:16" s="1497" customFormat="1" ht="17.25" customHeight="1">
      <c r="B858" s="1513"/>
      <c r="C858" s="1513"/>
      <c r="D858" s="1513"/>
      <c r="E858" s="1513"/>
      <c r="F858" s="1513"/>
      <c r="G858" s="1513"/>
      <c r="H858" s="1513"/>
      <c r="I858" s="1513"/>
      <c r="J858" s="1513"/>
      <c r="K858" s="1513"/>
      <c r="L858" s="1531"/>
      <c r="M858" s="1536"/>
      <c r="N858" s="1539" t="s">
        <v>2435</v>
      </c>
      <c r="O858" s="1513"/>
      <c r="P858" s="1513"/>
    </row>
    <row r="859" spans="2:16" s="1497" customFormat="1" ht="17.25" customHeight="1">
      <c r="B859" s="1513"/>
      <c r="C859" s="1513"/>
      <c r="D859" s="1513"/>
      <c r="E859" s="1513"/>
      <c r="F859" s="1513"/>
      <c r="G859" s="1513"/>
      <c r="H859" s="1513"/>
      <c r="I859" s="1513"/>
      <c r="J859" s="1513"/>
      <c r="K859" s="1513"/>
      <c r="L859" s="1531"/>
      <c r="M859" s="1536"/>
      <c r="N859" s="1539" t="s">
        <v>523</v>
      </c>
      <c r="O859" s="1513"/>
      <c r="P859" s="1513"/>
    </row>
    <row r="860" spans="2:16" s="1497" customFormat="1" ht="17.25" customHeight="1">
      <c r="B860" s="1513"/>
      <c r="C860" s="1513"/>
      <c r="D860" s="1513"/>
      <c r="E860" s="1513"/>
      <c r="F860" s="1513"/>
      <c r="G860" s="1513"/>
      <c r="H860" s="1513"/>
      <c r="I860" s="1513"/>
      <c r="J860" s="1513"/>
      <c r="K860" s="1513"/>
      <c r="L860" s="1531"/>
      <c r="M860" s="1536"/>
      <c r="N860" s="1539" t="s">
        <v>2436</v>
      </c>
      <c r="O860" s="1513"/>
      <c r="P860" s="1513"/>
    </row>
    <row r="861" spans="2:16" s="1497" customFormat="1" ht="17.25" customHeight="1">
      <c r="B861" s="1513"/>
      <c r="C861" s="1513"/>
      <c r="D861" s="1513"/>
      <c r="E861" s="1513"/>
      <c r="F861" s="1513"/>
      <c r="G861" s="1513"/>
      <c r="H861" s="1513"/>
      <c r="I861" s="1513"/>
      <c r="J861" s="1513"/>
      <c r="K861" s="1513"/>
      <c r="L861" s="1531"/>
      <c r="M861" s="1536"/>
      <c r="N861" s="1539"/>
      <c r="O861" s="1513"/>
      <c r="P861" s="1513"/>
    </row>
    <row r="862" spans="2:16" s="1497" customFormat="1" ht="17.25" customHeight="1">
      <c r="B862" s="1513"/>
      <c r="C862" s="1513"/>
      <c r="D862" s="1513"/>
      <c r="E862" s="1513"/>
      <c r="F862" s="1513"/>
      <c r="G862" s="1513"/>
      <c r="H862" s="1513"/>
      <c r="I862" s="1513"/>
      <c r="J862" s="1513"/>
      <c r="K862" s="1513"/>
      <c r="L862" s="1531"/>
      <c r="M862" s="1536"/>
      <c r="N862" s="1539"/>
      <c r="O862" s="1513"/>
      <c r="P862" s="1513"/>
    </row>
    <row r="863" spans="2:16" s="1497" customFormat="1" ht="17.25" customHeight="1">
      <c r="B863" s="1513"/>
      <c r="C863" s="1513"/>
      <c r="D863" s="1513"/>
      <c r="E863" s="1513"/>
      <c r="F863" s="1513"/>
      <c r="G863" s="1513"/>
      <c r="H863" s="1513"/>
      <c r="I863" s="1513"/>
      <c r="J863" s="1513"/>
      <c r="K863" s="1513"/>
      <c r="L863" s="1531"/>
      <c r="M863" s="1536"/>
      <c r="N863" s="1539"/>
      <c r="O863" s="1513"/>
      <c r="P863" s="1513"/>
    </row>
    <row r="864" spans="2:16" s="1497" customFormat="1" ht="17.25" customHeight="1">
      <c r="B864" s="1513"/>
      <c r="C864" s="1513"/>
      <c r="D864" s="1513"/>
      <c r="E864" s="1513"/>
      <c r="F864" s="1513"/>
      <c r="G864" s="1513"/>
      <c r="H864" s="1513"/>
      <c r="I864" s="1513"/>
      <c r="J864" s="1513"/>
      <c r="K864" s="1513"/>
      <c r="L864" s="1531"/>
      <c r="M864" s="1536"/>
      <c r="N864" s="1539"/>
      <c r="O864" s="1513"/>
      <c r="P864" s="1513"/>
    </row>
    <row r="865" spans="2:16" s="1497" customFormat="1" ht="17.25" customHeight="1">
      <c r="B865" s="1513"/>
      <c r="C865" s="1513"/>
      <c r="D865" s="1513"/>
      <c r="E865" s="1513"/>
      <c r="F865" s="1513"/>
      <c r="G865" s="1513"/>
      <c r="H865" s="1513"/>
      <c r="I865" s="1513"/>
      <c r="J865" s="1513"/>
      <c r="K865" s="1513"/>
      <c r="L865" s="1531"/>
      <c r="M865" s="1536"/>
      <c r="N865" s="1539"/>
      <c r="O865" s="1513"/>
      <c r="P865" s="1513"/>
    </row>
    <row r="866" spans="2:16" s="1497" customFormat="1" ht="17.25" customHeight="1">
      <c r="B866" s="1513"/>
      <c r="C866" s="1513"/>
      <c r="D866" s="1513"/>
      <c r="E866" s="1513"/>
      <c r="F866" s="1513"/>
      <c r="G866" s="1513"/>
      <c r="H866" s="1513"/>
      <c r="I866" s="1513"/>
      <c r="J866" s="1513"/>
      <c r="K866" s="1513"/>
      <c r="L866" s="1531"/>
      <c r="M866" s="1536"/>
      <c r="N866" s="1539"/>
      <c r="O866" s="1513"/>
      <c r="P866" s="1513"/>
    </row>
    <row r="867" spans="2:16" s="1497" customFormat="1" ht="17.25" customHeight="1">
      <c r="B867" s="1513"/>
      <c r="C867" s="1513"/>
      <c r="D867" s="1513"/>
      <c r="E867" s="1513"/>
      <c r="F867" s="1513"/>
      <c r="G867" s="1513"/>
      <c r="H867" s="1513"/>
      <c r="I867" s="1513"/>
      <c r="J867" s="1513"/>
      <c r="K867" s="1513"/>
      <c r="L867" s="1531"/>
      <c r="M867" s="1536"/>
      <c r="N867" s="1539"/>
      <c r="O867" s="1513"/>
      <c r="P867" s="1513"/>
    </row>
    <row r="868" spans="2:16" s="1497" customFormat="1" ht="17.25" customHeight="1">
      <c r="B868" s="1513"/>
      <c r="C868" s="1513"/>
      <c r="D868" s="1513"/>
      <c r="E868" s="1513"/>
      <c r="F868" s="1513"/>
      <c r="G868" s="1513"/>
      <c r="H868" s="1513"/>
      <c r="I868" s="1513"/>
      <c r="J868" s="1513"/>
      <c r="K868" s="1513"/>
      <c r="L868" s="1531"/>
      <c r="M868" s="1536"/>
      <c r="N868" s="1539"/>
      <c r="O868" s="1540"/>
      <c r="P868" s="1540"/>
    </row>
    <row r="869" spans="2:16" s="1497" customFormat="1" ht="18" customHeight="1" thickBot="1">
      <c r="B869" s="1524"/>
      <c r="C869" s="1524"/>
      <c r="D869" s="1524"/>
      <c r="E869" s="1524"/>
      <c r="F869" s="1524"/>
      <c r="G869" s="1524"/>
      <c r="H869" s="1524"/>
      <c r="I869" s="1524"/>
      <c r="J869" s="1524"/>
      <c r="K869" s="1524"/>
      <c r="L869" s="1542"/>
      <c r="M869" s="1543"/>
      <c r="N869" s="1544"/>
      <c r="O869" s="1553"/>
      <c r="P869" s="1553"/>
    </row>
    <row r="870" spans="2:16" s="1497" customFormat="1" ht="17.25" customHeight="1">
      <c r="B870" s="1545" t="s">
        <v>21</v>
      </c>
      <c r="C870" s="1546"/>
      <c r="D870" s="1500" t="s">
        <v>422</v>
      </c>
      <c r="E870" s="1501"/>
      <c r="F870" s="1502" t="s">
        <v>31</v>
      </c>
      <c r="G870" s="1503"/>
      <c r="H870" s="1503"/>
      <c r="I870" s="1503"/>
      <c r="J870" s="1503"/>
      <c r="K870" s="1503"/>
      <c r="L870" s="1504"/>
      <c r="M870" s="1547" t="s">
        <v>23</v>
      </c>
      <c r="N870" s="1548"/>
      <c r="O870" s="1549">
        <v>15</v>
      </c>
      <c r="P870" s="1550"/>
    </row>
    <row r="871" spans="2:16" s="1497" customFormat="1" ht="17.25" customHeight="1">
      <c r="B871" s="1508" t="s">
        <v>24</v>
      </c>
      <c r="C871" s="1509"/>
      <c r="D871" s="1510" t="s">
        <v>2407</v>
      </c>
      <c r="E871" s="1511"/>
      <c r="F871" s="1512" t="s">
        <v>32</v>
      </c>
      <c r="G871" s="1513"/>
      <c r="H871" s="1513"/>
      <c r="I871" s="1513"/>
      <c r="J871" s="1513"/>
      <c r="K871" s="1513"/>
      <c r="L871" s="1514"/>
      <c r="M871" s="1515" t="s">
        <v>26</v>
      </c>
      <c r="N871" s="1516"/>
      <c r="O871" s="1517" t="s">
        <v>529</v>
      </c>
      <c r="P871" s="1518"/>
    </row>
    <row r="872" spans="2:16" s="1497" customFormat="1" ht="18" customHeight="1" thickBot="1">
      <c r="B872" s="1519" t="s">
        <v>27</v>
      </c>
      <c r="C872" s="1520"/>
      <c r="D872" s="1521" t="s">
        <v>2430</v>
      </c>
      <c r="E872" s="1522"/>
      <c r="F872" s="1523"/>
      <c r="G872" s="1524"/>
      <c r="H872" s="1524"/>
      <c r="I872" s="1524"/>
      <c r="J872" s="1524"/>
      <c r="K872" s="1524"/>
      <c r="L872" s="1525"/>
      <c r="M872" s="1523"/>
      <c r="N872" s="1525"/>
      <c r="O872" s="1523"/>
      <c r="P872" s="1524"/>
    </row>
    <row r="873" spans="2:16" s="1497" customFormat="1" ht="5.25" customHeight="1" thickBot="1"/>
    <row r="874" spans="2:16" s="1497" customFormat="1" ht="17.25" customHeight="1">
      <c r="B874" s="1526" t="s">
        <v>29</v>
      </c>
      <c r="C874" s="1551" t="s">
        <v>2322</v>
      </c>
      <c r="D874" s="1503"/>
      <c r="E874" s="1526" t="s">
        <v>33</v>
      </c>
      <c r="F874" s="1503"/>
      <c r="G874" s="1503"/>
      <c r="H874" s="1503"/>
      <c r="I874" s="1503"/>
      <c r="J874" s="1503"/>
      <c r="K874" s="1526" t="s">
        <v>34</v>
      </c>
      <c r="L874" s="1503"/>
      <c r="M874" s="1503"/>
      <c r="N874" s="1503"/>
      <c r="O874" s="1503"/>
      <c r="P874" s="1503"/>
    </row>
    <row r="875" spans="2:16" s="1497" customFormat="1" ht="30.6" customHeight="1" thickBot="1">
      <c r="B875" s="1524"/>
      <c r="C875" s="1524"/>
      <c r="D875" s="1524"/>
      <c r="E875" s="1552" t="s">
        <v>35</v>
      </c>
      <c r="F875" s="1552" t="s">
        <v>36</v>
      </c>
      <c r="G875" s="1553" t="s">
        <v>37</v>
      </c>
      <c r="H875" s="1524"/>
      <c r="I875" s="1524"/>
      <c r="J875" s="1524"/>
      <c r="K875" s="1554" t="s">
        <v>2323</v>
      </c>
      <c r="L875" s="1555"/>
      <c r="M875" s="1553" t="s">
        <v>38</v>
      </c>
      <c r="N875" s="1524"/>
      <c r="O875" s="1524"/>
      <c r="P875" s="1524"/>
    </row>
    <row r="876" spans="2:16" s="1497" customFormat="1" ht="17.25" customHeight="1">
      <c r="B876" s="1556">
        <v>6</v>
      </c>
      <c r="C876" s="1557" t="s">
        <v>2331</v>
      </c>
      <c r="D876" s="1558"/>
      <c r="E876" s="1559" t="s">
        <v>2437</v>
      </c>
      <c r="F876" s="1560" t="s">
        <v>533</v>
      </c>
      <c r="G876" s="1561" t="s">
        <v>2438</v>
      </c>
      <c r="H876" s="1558"/>
      <c r="I876" s="1558"/>
      <c r="J876" s="1558"/>
      <c r="K876" s="1557" t="s">
        <v>2439</v>
      </c>
      <c r="L876" s="1558"/>
      <c r="M876" s="1557" t="s">
        <v>2440</v>
      </c>
      <c r="N876" s="1558"/>
      <c r="O876" s="1558"/>
      <c r="P876" s="1562"/>
    </row>
    <row r="877" spans="2:16" s="1497" customFormat="1" ht="17.25" customHeight="1">
      <c r="B877" s="1563">
        <v>7</v>
      </c>
      <c r="C877" s="1572" t="s">
        <v>2441</v>
      </c>
      <c r="D877" s="1692"/>
      <c r="E877" s="1565" t="s">
        <v>2442</v>
      </c>
      <c r="F877" s="1566" t="s">
        <v>2443</v>
      </c>
      <c r="G877" s="1575" t="s">
        <v>2444</v>
      </c>
      <c r="H877" s="1570"/>
      <c r="I877" s="1570"/>
      <c r="J877" s="1570"/>
      <c r="K877" s="1564" t="s">
        <v>2445</v>
      </c>
      <c r="L877" s="1570"/>
      <c r="M877" s="1564"/>
      <c r="N877" s="1570"/>
      <c r="O877" s="1570"/>
      <c r="P877" s="1571"/>
    </row>
    <row r="878" spans="2:16" s="1497" customFormat="1" ht="17.25" customHeight="1">
      <c r="B878" s="1563"/>
      <c r="C878" s="1572"/>
      <c r="D878" s="1692"/>
      <c r="E878" s="1565"/>
      <c r="F878" s="1566"/>
      <c r="G878" s="1575"/>
      <c r="H878" s="1570"/>
      <c r="I878" s="1570"/>
      <c r="J878" s="1570"/>
      <c r="K878" s="1564"/>
      <c r="L878" s="1570"/>
      <c r="M878" s="1564"/>
      <c r="N878" s="1570"/>
      <c r="O878" s="1570"/>
      <c r="P878" s="1571"/>
    </row>
    <row r="879" spans="2:16" s="1497" customFormat="1" ht="17.25" customHeight="1">
      <c r="B879" s="1563"/>
      <c r="C879" s="1572"/>
      <c r="D879" s="1692"/>
      <c r="E879" s="1565"/>
      <c r="F879" s="1566"/>
      <c r="G879" s="1575"/>
      <c r="H879" s="1570"/>
      <c r="I879" s="1570"/>
      <c r="J879" s="1570"/>
      <c r="K879" s="1564"/>
      <c r="L879" s="1570"/>
      <c r="M879" s="1564"/>
      <c r="N879" s="1570"/>
      <c r="O879" s="1570"/>
      <c r="P879" s="1571"/>
    </row>
    <row r="880" spans="2:16" s="1497" customFormat="1" ht="17.25" customHeight="1">
      <c r="B880" s="1563"/>
      <c r="C880" s="1564"/>
      <c r="D880" s="1570"/>
      <c r="E880" s="1565"/>
      <c r="F880" s="1566"/>
      <c r="G880" s="1575"/>
      <c r="H880" s="1570"/>
      <c r="I880" s="1570"/>
      <c r="J880" s="1570"/>
      <c r="K880" s="1564"/>
      <c r="L880" s="1570"/>
      <c r="M880" s="1564"/>
      <c r="N880" s="1570"/>
      <c r="O880" s="1570"/>
      <c r="P880" s="1571"/>
    </row>
    <row r="881" spans="2:16" s="1497" customFormat="1" ht="17.25" customHeight="1">
      <c r="B881" s="1563"/>
      <c r="C881" s="1564"/>
      <c r="D881" s="1570"/>
      <c r="E881" s="1565"/>
      <c r="F881" s="1566"/>
      <c r="G881" s="1575"/>
      <c r="H881" s="1570"/>
      <c r="I881" s="1570"/>
      <c r="J881" s="1570"/>
      <c r="K881" s="1564"/>
      <c r="L881" s="1570"/>
      <c r="M881" s="1564"/>
      <c r="N881" s="1570"/>
      <c r="O881" s="1570"/>
      <c r="P881" s="1571"/>
    </row>
    <row r="882" spans="2:16" s="1497" customFormat="1" ht="17.25" customHeight="1">
      <c r="B882" s="1563"/>
      <c r="C882" s="1564"/>
      <c r="D882" s="1570"/>
      <c r="E882" s="1565"/>
      <c r="F882" s="1566"/>
      <c r="G882" s="1575"/>
      <c r="H882" s="1570"/>
      <c r="I882" s="1570"/>
      <c r="J882" s="1570"/>
      <c r="K882" s="1564"/>
      <c r="L882" s="1570"/>
      <c r="M882" s="1564"/>
      <c r="N882" s="1570"/>
      <c r="O882" s="1570"/>
      <c r="P882" s="1571"/>
    </row>
    <row r="883" spans="2:16" s="1497" customFormat="1" ht="17.25" customHeight="1">
      <c r="B883" s="1563"/>
      <c r="C883" s="1564"/>
      <c r="D883" s="1564"/>
      <c r="E883" s="1565"/>
      <c r="F883" s="1566"/>
      <c r="G883" s="1575"/>
      <c r="H883" s="1575"/>
      <c r="I883" s="1575"/>
      <c r="J883" s="1575"/>
      <c r="K883" s="1564"/>
      <c r="L883" s="1564"/>
      <c r="M883" s="1564"/>
      <c r="N883" s="1564"/>
      <c r="O883" s="1564"/>
      <c r="P883" s="1577"/>
    </row>
    <row r="884" spans="2:16" s="1497" customFormat="1" ht="17.25" customHeight="1">
      <c r="B884" s="1563"/>
      <c r="C884" s="1564"/>
      <c r="D884" s="1564"/>
      <c r="E884" s="1565"/>
      <c r="F884" s="1566"/>
      <c r="G884" s="1575"/>
      <c r="H884" s="1575"/>
      <c r="I884" s="1575"/>
      <c r="J884" s="1575"/>
      <c r="K884" s="1575"/>
      <c r="L884" s="1575"/>
      <c r="M884" s="1564"/>
      <c r="N884" s="1564"/>
      <c r="O884" s="1564"/>
      <c r="P884" s="1577"/>
    </row>
    <row r="885" spans="2:16" s="1497" customFormat="1" ht="17.25" customHeight="1">
      <c r="B885" s="1563"/>
      <c r="C885" s="1564"/>
      <c r="D885" s="1564"/>
      <c r="E885" s="1565"/>
      <c r="F885" s="1566"/>
      <c r="G885" s="1575"/>
      <c r="H885" s="1575"/>
      <c r="I885" s="1575"/>
      <c r="J885" s="1575"/>
      <c r="K885" s="1564"/>
      <c r="L885" s="1564"/>
      <c r="M885" s="1564"/>
      <c r="N885" s="1564"/>
      <c r="O885" s="1564"/>
      <c r="P885" s="1577"/>
    </row>
    <row r="886" spans="2:16" s="1497" customFormat="1" ht="17.25" customHeight="1">
      <c r="B886" s="1563"/>
      <c r="C886" s="1564"/>
      <c r="D886" s="1564"/>
      <c r="E886" s="1565"/>
      <c r="F886" s="1566"/>
      <c r="G886" s="1575"/>
      <c r="H886" s="1575"/>
      <c r="I886" s="1575"/>
      <c r="J886" s="1575"/>
      <c r="K886" s="1564"/>
      <c r="L886" s="1564"/>
      <c r="M886" s="1564"/>
      <c r="N886" s="1564"/>
      <c r="O886" s="1564"/>
      <c r="P886" s="1577"/>
    </row>
    <row r="887" spans="2:16" s="1497" customFormat="1" ht="17.25" customHeight="1">
      <c r="B887" s="1563"/>
      <c r="C887" s="1564"/>
      <c r="D887" s="1564"/>
      <c r="E887" s="1565"/>
      <c r="F887" s="1566"/>
      <c r="G887" s="1575"/>
      <c r="H887" s="1575"/>
      <c r="I887" s="1575"/>
      <c r="J887" s="1575"/>
      <c r="K887" s="1575"/>
      <c r="L887" s="1575"/>
      <c r="M887" s="1564"/>
      <c r="N887" s="1564"/>
      <c r="O887" s="1564"/>
      <c r="P887" s="1577"/>
    </row>
    <row r="888" spans="2:16" s="1497" customFormat="1" ht="17.25" customHeight="1">
      <c r="B888" s="1563"/>
      <c r="C888" s="1564"/>
      <c r="D888" s="1564"/>
      <c r="E888" s="1565"/>
      <c r="F888" s="1566"/>
      <c r="G888" s="1575"/>
      <c r="H888" s="1575"/>
      <c r="I888" s="1575"/>
      <c r="J888" s="1575"/>
      <c r="K888" s="1575"/>
      <c r="L888" s="1575"/>
      <c r="M888" s="1564"/>
      <c r="N888" s="1564"/>
      <c r="O888" s="1564"/>
      <c r="P888" s="1577"/>
    </row>
    <row r="889" spans="2:16" s="1497" customFormat="1" ht="17.25" customHeight="1">
      <c r="B889" s="1563"/>
      <c r="C889" s="1564"/>
      <c r="D889" s="1564"/>
      <c r="E889" s="1565"/>
      <c r="F889" s="1566"/>
      <c r="G889" s="1575"/>
      <c r="H889" s="1575"/>
      <c r="I889" s="1575"/>
      <c r="J889" s="1575"/>
      <c r="K889" s="1575"/>
      <c r="L889" s="1575"/>
      <c r="M889" s="1564"/>
      <c r="N889" s="1564"/>
      <c r="O889" s="1564"/>
      <c r="P889" s="1577"/>
    </row>
    <row r="890" spans="2:16" s="1497" customFormat="1" ht="17.25" customHeight="1">
      <c r="B890" s="1563"/>
      <c r="C890" s="1564"/>
      <c r="D890" s="1564"/>
      <c r="E890" s="1565"/>
      <c r="F890" s="1566"/>
      <c r="G890" s="1575"/>
      <c r="H890" s="1575"/>
      <c r="I890" s="1575"/>
      <c r="J890" s="1575"/>
      <c r="K890" s="1575"/>
      <c r="L890" s="1575"/>
      <c r="M890" s="1564"/>
      <c r="N890" s="1564"/>
      <c r="O890" s="1564"/>
      <c r="P890" s="1577"/>
    </row>
    <row r="891" spans="2:16" s="1497" customFormat="1" ht="17.25" customHeight="1">
      <c r="B891" s="1563"/>
      <c r="C891" s="1564"/>
      <c r="D891" s="1564"/>
      <c r="E891" s="1565"/>
      <c r="F891" s="1566"/>
      <c r="G891" s="1575"/>
      <c r="H891" s="1575"/>
      <c r="I891" s="1575"/>
      <c r="J891" s="1575"/>
      <c r="K891" s="1575"/>
      <c r="L891" s="1575"/>
      <c r="M891" s="1564"/>
      <c r="N891" s="1564"/>
      <c r="O891" s="1564"/>
      <c r="P891" s="1577"/>
    </row>
    <row r="892" spans="2:16" s="1497" customFormat="1" ht="17.25" customHeight="1">
      <c r="B892" s="1563"/>
      <c r="C892" s="1564"/>
      <c r="D892" s="1564"/>
      <c r="E892" s="1565"/>
      <c r="F892" s="1566"/>
      <c r="G892" s="1575"/>
      <c r="H892" s="1575"/>
      <c r="I892" s="1575"/>
      <c r="J892" s="1575"/>
      <c r="K892" s="1575"/>
      <c r="L892" s="1575"/>
      <c r="M892" s="1564"/>
      <c r="N892" s="1564"/>
      <c r="O892" s="1564"/>
      <c r="P892" s="1577"/>
    </row>
    <row r="893" spans="2:16" s="1497" customFormat="1" ht="17.25" customHeight="1">
      <c r="B893" s="1563"/>
      <c r="C893" s="1564"/>
      <c r="D893" s="1564"/>
      <c r="E893" s="1565"/>
      <c r="F893" s="1566"/>
      <c r="G893" s="1575"/>
      <c r="H893" s="1575"/>
      <c r="I893" s="1575"/>
      <c r="J893" s="1575"/>
      <c r="K893" s="1575"/>
      <c r="L893" s="1575"/>
      <c r="M893" s="1564"/>
      <c r="N893" s="1564"/>
      <c r="O893" s="1564"/>
      <c r="P893" s="1577"/>
    </row>
    <row r="894" spans="2:16" s="1497" customFormat="1" ht="17.25" customHeight="1">
      <c r="B894" s="1563"/>
      <c r="C894" s="1564"/>
      <c r="D894" s="1570"/>
      <c r="E894" s="1565"/>
      <c r="F894" s="1566"/>
      <c r="G894" s="1575"/>
      <c r="H894" s="1570"/>
      <c r="I894" s="1570"/>
      <c r="J894" s="1570"/>
      <c r="K894" s="1575"/>
      <c r="L894" s="1570"/>
      <c r="M894" s="1564"/>
      <c r="N894" s="1570"/>
      <c r="O894" s="1570"/>
      <c r="P894" s="1571"/>
    </row>
    <row r="895" spans="2:16" s="1497" customFormat="1" ht="17.25" customHeight="1">
      <c r="B895" s="1578"/>
      <c r="C895" s="1564"/>
      <c r="D895" s="1570"/>
      <c r="E895" s="1565"/>
      <c r="F895" s="1566"/>
      <c r="G895" s="1564"/>
      <c r="H895" s="1570"/>
      <c r="I895" s="1570"/>
      <c r="J895" s="1570"/>
      <c r="K895" s="1564"/>
      <c r="L895" s="1570"/>
      <c r="M895" s="1564"/>
      <c r="N895" s="1570"/>
      <c r="O895" s="1570"/>
      <c r="P895" s="1571"/>
    </row>
    <row r="896" spans="2:16" s="1497" customFormat="1" ht="17.25" customHeight="1">
      <c r="B896" s="1578"/>
      <c r="C896" s="1564"/>
      <c r="D896" s="1570"/>
      <c r="E896" s="1565"/>
      <c r="F896" s="1566"/>
      <c r="G896" s="1564"/>
      <c r="H896" s="1570"/>
      <c r="I896" s="1570"/>
      <c r="J896" s="1570"/>
      <c r="K896" s="1564"/>
      <c r="L896" s="1570"/>
      <c r="M896" s="1564"/>
      <c r="N896" s="1570"/>
      <c r="O896" s="1570"/>
      <c r="P896" s="1571"/>
    </row>
    <row r="897" spans="2:16" s="1497" customFormat="1" ht="17.25" customHeight="1">
      <c r="B897" s="1578"/>
      <c r="C897" s="1564"/>
      <c r="D897" s="1570"/>
      <c r="E897" s="1565"/>
      <c r="F897" s="1566"/>
      <c r="G897" s="1564"/>
      <c r="H897" s="1570"/>
      <c r="I897" s="1570"/>
      <c r="J897" s="1570"/>
      <c r="K897" s="1564"/>
      <c r="L897" s="1570"/>
      <c r="M897" s="1564"/>
      <c r="N897" s="1570"/>
      <c r="O897" s="1570"/>
      <c r="P897" s="1571"/>
    </row>
    <row r="898" spans="2:16" s="1497" customFormat="1" ht="17.25" customHeight="1">
      <c r="B898" s="1578"/>
      <c r="C898" s="1564"/>
      <c r="D898" s="1570"/>
      <c r="E898" s="1565"/>
      <c r="F898" s="1566"/>
      <c r="G898" s="1564"/>
      <c r="H898" s="1570"/>
      <c r="I898" s="1570"/>
      <c r="J898" s="1570"/>
      <c r="K898" s="1564"/>
      <c r="L898" s="1570"/>
      <c r="M898" s="1564"/>
      <c r="N898" s="1570"/>
      <c r="O898" s="1570"/>
      <c r="P898" s="1571"/>
    </row>
    <row r="899" spans="2:16" s="1497" customFormat="1" ht="17.25" customHeight="1">
      <c r="B899" s="1578"/>
      <c r="C899" s="1564"/>
      <c r="D899" s="1570"/>
      <c r="E899" s="1565"/>
      <c r="F899" s="1566"/>
      <c r="G899" s="1564"/>
      <c r="H899" s="1570"/>
      <c r="I899" s="1570"/>
      <c r="J899" s="1570"/>
      <c r="K899" s="1564"/>
      <c r="L899" s="1570"/>
      <c r="M899" s="1564"/>
      <c r="N899" s="1570"/>
      <c r="O899" s="1570"/>
      <c r="P899" s="1571"/>
    </row>
    <row r="900" spans="2:16" s="1497" customFormat="1" ht="18" customHeight="1" thickBot="1">
      <c r="B900" s="1579"/>
      <c r="C900" s="1580"/>
      <c r="D900" s="1581"/>
      <c r="E900" s="1582"/>
      <c r="F900" s="1583"/>
      <c r="G900" s="1580"/>
      <c r="H900" s="1581"/>
      <c r="I900" s="1581"/>
      <c r="J900" s="1581"/>
      <c r="K900" s="1580"/>
      <c r="L900" s="1581"/>
      <c r="M900" s="1580"/>
      <c r="N900" s="1581"/>
      <c r="O900" s="1581"/>
      <c r="P900" s="1584"/>
    </row>
    <row r="901" spans="2:16" s="1497" customFormat="1" ht="17.25" customHeight="1">
      <c r="B901" s="1498" t="s">
        <v>21</v>
      </c>
      <c r="C901" s="1499"/>
      <c r="D901" s="1500" t="s">
        <v>2446</v>
      </c>
      <c r="E901" s="1501"/>
      <c r="F901" s="1502" t="s">
        <v>2349</v>
      </c>
      <c r="G901" s="1503"/>
      <c r="H901" s="1503"/>
      <c r="I901" s="1503"/>
      <c r="J901" s="1503"/>
      <c r="K901" s="1503"/>
      <c r="L901" s="1504"/>
      <c r="M901" s="1505" t="s">
        <v>23</v>
      </c>
      <c r="N901" s="1501"/>
      <c r="O901" s="1506">
        <v>16</v>
      </c>
      <c r="P901" s="1507"/>
    </row>
    <row r="902" spans="2:16" s="1497" customFormat="1" ht="17.649999999999999" customHeight="1">
      <c r="B902" s="1508" t="s">
        <v>24</v>
      </c>
      <c r="C902" s="1509"/>
      <c r="D902" s="1510" t="s">
        <v>2407</v>
      </c>
      <c r="E902" s="1511"/>
      <c r="F902" s="1512" t="s">
        <v>25</v>
      </c>
      <c r="G902" s="1513"/>
      <c r="H902" s="1513"/>
      <c r="I902" s="1513"/>
      <c r="J902" s="1513"/>
      <c r="K902" s="1513"/>
      <c r="L902" s="1514"/>
      <c r="M902" s="1515" t="s">
        <v>26</v>
      </c>
      <c r="N902" s="1516"/>
      <c r="O902" s="1517" t="s">
        <v>2447</v>
      </c>
      <c r="P902" s="1518"/>
    </row>
    <row r="903" spans="2:16" s="1497" customFormat="1" ht="17.649999999999999" customHeight="1" thickBot="1">
      <c r="B903" s="1519" t="s">
        <v>27</v>
      </c>
      <c r="C903" s="1520"/>
      <c r="D903" s="1521" t="s">
        <v>2448</v>
      </c>
      <c r="E903" s="1522"/>
      <c r="F903" s="1523"/>
      <c r="G903" s="1524"/>
      <c r="H903" s="1524"/>
      <c r="I903" s="1524"/>
      <c r="J903" s="1524"/>
      <c r="K903" s="1524"/>
      <c r="L903" s="1525"/>
      <c r="M903" s="1523"/>
      <c r="N903" s="1525"/>
      <c r="O903" s="1523"/>
      <c r="P903" s="1524"/>
    </row>
    <row r="904" spans="2:16" s="1497" customFormat="1" ht="5.25" customHeight="1" thickBot="1"/>
    <row r="905" spans="2:16" s="1497" customFormat="1" ht="17.25" customHeight="1">
      <c r="B905" s="1526"/>
      <c r="C905" s="1503"/>
      <c r="D905" s="1503"/>
      <c r="E905" s="1503"/>
      <c r="F905" s="1503"/>
      <c r="G905" s="1503"/>
      <c r="H905" s="1503"/>
      <c r="I905" s="1503"/>
      <c r="J905" s="1503"/>
      <c r="K905" s="1503"/>
      <c r="L905" s="1527"/>
      <c r="M905" s="1528" t="s">
        <v>28</v>
      </c>
      <c r="N905" s="1529"/>
      <c r="O905" s="1529"/>
      <c r="P905" s="1530"/>
    </row>
    <row r="906" spans="2:16" s="1497" customFormat="1" ht="17.25" customHeight="1">
      <c r="B906" s="1513"/>
      <c r="C906" s="1513"/>
      <c r="D906" s="1513"/>
      <c r="E906" s="1513"/>
      <c r="F906" s="1513"/>
      <c r="G906" s="1513"/>
      <c r="H906" s="1513"/>
      <c r="I906" s="1513"/>
      <c r="J906" s="1513"/>
      <c r="K906" s="1513"/>
      <c r="L906" s="1531"/>
      <c r="M906" s="1532" t="s">
        <v>29</v>
      </c>
      <c r="N906" s="1533" t="s">
        <v>30</v>
      </c>
      <c r="O906" s="1534"/>
      <c r="P906" s="1535"/>
    </row>
    <row r="907" spans="2:16" s="1497" customFormat="1" ht="17.25" customHeight="1">
      <c r="B907" s="1513"/>
      <c r="C907" s="1513"/>
      <c r="D907" s="1513"/>
      <c r="E907" s="1513"/>
      <c r="F907" s="1513"/>
      <c r="G907" s="1513"/>
      <c r="H907" s="1513"/>
      <c r="I907" s="1513"/>
      <c r="J907" s="1513"/>
      <c r="K907" s="1513"/>
      <c r="L907" s="1531"/>
      <c r="M907" s="1536">
        <v>1</v>
      </c>
      <c r="N907" s="1537" t="s">
        <v>2431</v>
      </c>
      <c r="O907" s="1538"/>
      <c r="P907" s="1538"/>
    </row>
    <row r="908" spans="2:16" s="1497" customFormat="1" ht="17.25" customHeight="1">
      <c r="B908" s="1513"/>
      <c r="C908" s="1513"/>
      <c r="D908" s="1513"/>
      <c r="E908" s="1513"/>
      <c r="F908" s="1513"/>
      <c r="G908" s="1513"/>
      <c r="H908" s="1513"/>
      <c r="I908" s="1513"/>
      <c r="J908" s="1513"/>
      <c r="K908" s="1513"/>
      <c r="L908" s="1531"/>
      <c r="M908" s="1536">
        <v>2</v>
      </c>
      <c r="N908" s="1539" t="s">
        <v>2449</v>
      </c>
      <c r="O908" s="1513"/>
      <c r="P908" s="1513"/>
    </row>
    <row r="909" spans="2:16" s="1497" customFormat="1" ht="17.25" customHeight="1">
      <c r="B909" s="1513"/>
      <c r="C909" s="1513"/>
      <c r="D909" s="1513"/>
      <c r="E909" s="1513"/>
      <c r="F909" s="1513"/>
      <c r="G909" s="1513"/>
      <c r="H909" s="1513"/>
      <c r="I909" s="1513"/>
      <c r="J909" s="1513"/>
      <c r="K909" s="1513"/>
      <c r="L909" s="1531"/>
      <c r="M909" s="1536">
        <v>3</v>
      </c>
      <c r="N909" s="1539" t="s">
        <v>2450</v>
      </c>
      <c r="O909" s="1513"/>
      <c r="P909" s="1513"/>
    </row>
    <row r="910" spans="2:16" s="1497" customFormat="1" ht="17.25" customHeight="1">
      <c r="B910" s="1513"/>
      <c r="C910" s="1513"/>
      <c r="D910" s="1513"/>
      <c r="E910" s="1513"/>
      <c r="F910" s="1513"/>
      <c r="G910" s="1513"/>
      <c r="H910" s="1513"/>
      <c r="I910" s="1513"/>
      <c r="J910" s="1513"/>
      <c r="K910" s="1513"/>
      <c r="L910" s="1531"/>
      <c r="M910" s="1536">
        <v>4</v>
      </c>
      <c r="N910" s="1539" t="s">
        <v>2451</v>
      </c>
      <c r="O910" s="1513"/>
      <c r="P910" s="1513"/>
    </row>
    <row r="911" spans="2:16" s="1497" customFormat="1" ht="17.25" customHeight="1">
      <c r="B911" s="1513"/>
      <c r="C911" s="1513"/>
      <c r="D911" s="1513"/>
      <c r="E911" s="1513"/>
      <c r="F911" s="1513"/>
      <c r="G911" s="1513"/>
      <c r="H911" s="1513"/>
      <c r="I911" s="1513"/>
      <c r="J911" s="1513"/>
      <c r="K911" s="1513"/>
      <c r="L911" s="1531"/>
      <c r="M911" s="1536">
        <v>5</v>
      </c>
      <c r="N911" s="1539" t="s">
        <v>536</v>
      </c>
      <c r="O911" s="1513"/>
      <c r="P911" s="1513"/>
    </row>
    <row r="912" spans="2:16" s="1497" customFormat="1" ht="17.25" customHeight="1">
      <c r="B912" s="1513"/>
      <c r="C912" s="1513"/>
      <c r="D912" s="1513"/>
      <c r="E912" s="1513"/>
      <c r="F912" s="1513"/>
      <c r="G912" s="1513"/>
      <c r="H912" s="1513"/>
      <c r="I912" s="1513"/>
      <c r="J912" s="1513"/>
      <c r="K912" s="1513"/>
      <c r="L912" s="1531"/>
      <c r="M912" s="1536">
        <v>6</v>
      </c>
      <c r="N912" s="1539" t="s">
        <v>2452</v>
      </c>
      <c r="O912" s="1513"/>
      <c r="P912" s="1513"/>
    </row>
    <row r="913" spans="2:16" s="1497" customFormat="1" ht="17.25" customHeight="1">
      <c r="B913" s="1513"/>
      <c r="C913" s="1513"/>
      <c r="D913" s="1513"/>
      <c r="E913" s="1513"/>
      <c r="F913" s="1513"/>
      <c r="G913" s="1513"/>
      <c r="H913" s="1513"/>
      <c r="I913" s="1513"/>
      <c r="J913" s="1513"/>
      <c r="K913" s="1513"/>
      <c r="L913" s="1531"/>
      <c r="M913" s="1536"/>
      <c r="N913" s="1539"/>
      <c r="O913" s="1540"/>
      <c r="P913" s="1540"/>
    </row>
    <row r="914" spans="2:16" s="1497" customFormat="1" ht="17.25" customHeight="1">
      <c r="B914" s="1513"/>
      <c r="C914" s="1513"/>
      <c r="D914" s="1513"/>
      <c r="E914" s="1513"/>
      <c r="F914" s="1513"/>
      <c r="G914" s="1513"/>
      <c r="H914" s="1513"/>
      <c r="I914" s="1513"/>
      <c r="J914" s="1513"/>
      <c r="K914" s="1513"/>
      <c r="L914" s="1531"/>
      <c r="M914" s="1536"/>
      <c r="N914" s="1539"/>
      <c r="O914" s="1540"/>
      <c r="P914" s="1540"/>
    </row>
    <row r="915" spans="2:16" s="1497" customFormat="1" ht="17.25" customHeight="1">
      <c r="B915" s="1513"/>
      <c r="C915" s="1513"/>
      <c r="D915" s="1513"/>
      <c r="E915" s="1513"/>
      <c r="F915" s="1513"/>
      <c r="G915" s="1513"/>
      <c r="H915" s="1513"/>
      <c r="I915" s="1513"/>
      <c r="J915" s="1513"/>
      <c r="K915" s="1513"/>
      <c r="L915" s="1531"/>
      <c r="M915" s="1536"/>
      <c r="N915" s="1539" t="s">
        <v>520</v>
      </c>
      <c r="O915" s="1513"/>
      <c r="P915" s="1513"/>
    </row>
    <row r="916" spans="2:16" s="1497" customFormat="1" ht="17.25" customHeight="1">
      <c r="B916" s="1513"/>
      <c r="C916" s="1513"/>
      <c r="D916" s="1513"/>
      <c r="E916" s="1513"/>
      <c r="F916" s="1513"/>
      <c r="G916" s="1513"/>
      <c r="H916" s="1513"/>
      <c r="I916" s="1513"/>
      <c r="J916" s="1513"/>
      <c r="K916" s="1513"/>
      <c r="L916" s="1531"/>
      <c r="M916" s="1536"/>
      <c r="N916" s="1539" t="s">
        <v>521</v>
      </c>
      <c r="O916" s="1513"/>
      <c r="P916" s="1513"/>
    </row>
    <row r="917" spans="2:16" s="1497" customFormat="1" ht="17.25" customHeight="1">
      <c r="B917" s="1513"/>
      <c r="C917" s="1513"/>
      <c r="D917" s="1513"/>
      <c r="E917" s="1513"/>
      <c r="F917" s="1513"/>
      <c r="G917" s="1513"/>
      <c r="H917" s="1513"/>
      <c r="I917" s="1513"/>
      <c r="J917" s="1513"/>
      <c r="K917" s="1513"/>
      <c r="L917" s="1531"/>
      <c r="M917" s="1536"/>
      <c r="N917" s="1539" t="s">
        <v>522</v>
      </c>
      <c r="O917" s="1513"/>
      <c r="P917" s="1513"/>
    </row>
    <row r="918" spans="2:16" s="1497" customFormat="1" ht="17.25" customHeight="1">
      <c r="B918" s="1513"/>
      <c r="C918" s="1513"/>
      <c r="D918" s="1513"/>
      <c r="E918" s="1513"/>
      <c r="F918" s="1513"/>
      <c r="G918" s="1513"/>
      <c r="H918" s="1513"/>
      <c r="I918" s="1513"/>
      <c r="J918" s="1513"/>
      <c r="K918" s="1513"/>
      <c r="L918" s="1531"/>
      <c r="M918" s="1536"/>
      <c r="N918" s="1539" t="s">
        <v>2453</v>
      </c>
      <c r="O918" s="1513"/>
      <c r="P918" s="1513"/>
    </row>
    <row r="919" spans="2:16" s="1497" customFormat="1" ht="17.25" customHeight="1">
      <c r="B919" s="1513"/>
      <c r="C919" s="1513"/>
      <c r="D919" s="1513"/>
      <c r="E919" s="1513"/>
      <c r="F919" s="1513"/>
      <c r="G919" s="1513"/>
      <c r="H919" s="1513"/>
      <c r="I919" s="1513"/>
      <c r="J919" s="1513"/>
      <c r="K919" s="1513"/>
      <c r="L919" s="1531"/>
      <c r="M919" s="1536"/>
      <c r="N919" s="1539" t="s">
        <v>2436</v>
      </c>
      <c r="O919" s="1513"/>
      <c r="P919" s="1513"/>
    </row>
    <row r="920" spans="2:16" s="1497" customFormat="1" ht="17.25" customHeight="1">
      <c r="B920" s="1513"/>
      <c r="C920" s="1513"/>
      <c r="D920" s="1513"/>
      <c r="E920" s="1513"/>
      <c r="F920" s="1513"/>
      <c r="G920" s="1513"/>
      <c r="H920" s="1513"/>
      <c r="I920" s="1513"/>
      <c r="J920" s="1513"/>
      <c r="K920" s="1513"/>
      <c r="L920" s="1531"/>
      <c r="M920" s="1536"/>
      <c r="N920" s="1539"/>
      <c r="O920" s="1540"/>
      <c r="P920" s="1540"/>
    </row>
    <row r="921" spans="2:16" s="1497" customFormat="1" ht="17.25" customHeight="1">
      <c r="B921" s="1513"/>
      <c r="C921" s="1513"/>
      <c r="D921" s="1513"/>
      <c r="E921" s="1513"/>
      <c r="F921" s="1513"/>
      <c r="G921" s="1513"/>
      <c r="H921" s="1513"/>
      <c r="I921" s="1513"/>
      <c r="J921" s="1513"/>
      <c r="K921" s="1513"/>
      <c r="L921" s="1531"/>
      <c r="M921" s="1536"/>
      <c r="N921" s="1539"/>
      <c r="O921" s="1513"/>
      <c r="P921" s="1513"/>
    </row>
    <row r="922" spans="2:16" s="1497" customFormat="1" ht="17.25" customHeight="1">
      <c r="B922" s="1513"/>
      <c r="C922" s="1513"/>
      <c r="D922" s="1513"/>
      <c r="E922" s="1513"/>
      <c r="F922" s="1513"/>
      <c r="G922" s="1513"/>
      <c r="H922" s="1513"/>
      <c r="I922" s="1513"/>
      <c r="J922" s="1513"/>
      <c r="K922" s="1513"/>
      <c r="L922" s="1531"/>
      <c r="M922" s="1536"/>
      <c r="N922" s="1539"/>
      <c r="O922" s="1513"/>
      <c r="P922" s="1513"/>
    </row>
    <row r="923" spans="2:16" s="1497" customFormat="1" ht="17.25" customHeight="1">
      <c r="B923" s="1513"/>
      <c r="C923" s="1513"/>
      <c r="D923" s="1513"/>
      <c r="E923" s="1513"/>
      <c r="F923" s="1513"/>
      <c r="G923" s="1513"/>
      <c r="H923" s="1513"/>
      <c r="I923" s="1513"/>
      <c r="J923" s="1513"/>
      <c r="K923" s="1513"/>
      <c r="L923" s="1531"/>
      <c r="M923" s="1536"/>
      <c r="N923" s="1539"/>
      <c r="O923" s="1513"/>
      <c r="P923" s="1513"/>
    </row>
    <row r="924" spans="2:16" s="1497" customFormat="1" ht="17.25" customHeight="1">
      <c r="B924" s="1513"/>
      <c r="C924" s="1513"/>
      <c r="D924" s="1513"/>
      <c r="E924" s="1513"/>
      <c r="F924" s="1513"/>
      <c r="G924" s="1513"/>
      <c r="H924" s="1513"/>
      <c r="I924" s="1513"/>
      <c r="J924" s="1513"/>
      <c r="K924" s="1513"/>
      <c r="L924" s="1531"/>
      <c r="M924" s="1536"/>
      <c r="N924" s="1539"/>
      <c r="O924" s="1513"/>
      <c r="P924" s="1513"/>
    </row>
    <row r="925" spans="2:16" s="1497" customFormat="1" ht="17.25" customHeight="1">
      <c r="B925" s="1513"/>
      <c r="C925" s="1513"/>
      <c r="D925" s="1513"/>
      <c r="E925" s="1513"/>
      <c r="F925" s="1513"/>
      <c r="G925" s="1513"/>
      <c r="H925" s="1513"/>
      <c r="I925" s="1513"/>
      <c r="J925" s="1513"/>
      <c r="K925" s="1513"/>
      <c r="L925" s="1531"/>
      <c r="M925" s="1536"/>
      <c r="N925" s="1539"/>
      <c r="O925" s="1540"/>
      <c r="P925" s="1540"/>
    </row>
    <row r="926" spans="2:16" s="1497" customFormat="1" ht="17.25" customHeight="1">
      <c r="B926" s="1513"/>
      <c r="C926" s="1513"/>
      <c r="D926" s="1513"/>
      <c r="E926" s="1513"/>
      <c r="F926" s="1513"/>
      <c r="G926" s="1513"/>
      <c r="H926" s="1513"/>
      <c r="I926" s="1513"/>
      <c r="J926" s="1513"/>
      <c r="K926" s="1513"/>
      <c r="L926" s="1531"/>
      <c r="M926" s="1536"/>
      <c r="N926" s="1539"/>
      <c r="O926" s="1540"/>
      <c r="P926" s="1540"/>
    </row>
    <row r="927" spans="2:16" s="1497" customFormat="1" ht="17.25" customHeight="1">
      <c r="B927" s="1513"/>
      <c r="C927" s="1513"/>
      <c r="D927" s="1513"/>
      <c r="E927" s="1513"/>
      <c r="F927" s="1513"/>
      <c r="G927" s="1513"/>
      <c r="H927" s="1513"/>
      <c r="I927" s="1513"/>
      <c r="J927" s="1513"/>
      <c r="K927" s="1513"/>
      <c r="L927" s="1531"/>
      <c r="M927" s="1536"/>
      <c r="N927" s="1539"/>
      <c r="O927" s="1540"/>
      <c r="P927" s="1540"/>
    </row>
    <row r="928" spans="2:16" s="1497" customFormat="1" ht="17.25" customHeight="1">
      <c r="B928" s="1513"/>
      <c r="C928" s="1513"/>
      <c r="D928" s="1513"/>
      <c r="E928" s="1513"/>
      <c r="F928" s="1513"/>
      <c r="G928" s="1513"/>
      <c r="H928" s="1513"/>
      <c r="I928" s="1513"/>
      <c r="J928" s="1513"/>
      <c r="K928" s="1513"/>
      <c r="L928" s="1531"/>
      <c r="M928" s="1536"/>
      <c r="N928" s="1539"/>
      <c r="O928" s="1540"/>
      <c r="P928" s="1540"/>
    </row>
    <row r="929" spans="2:16" s="1497" customFormat="1" ht="18" customHeight="1" thickBot="1">
      <c r="B929" s="1524"/>
      <c r="C929" s="1524"/>
      <c r="D929" s="1524"/>
      <c r="E929" s="1524"/>
      <c r="F929" s="1524"/>
      <c r="G929" s="1524"/>
      <c r="H929" s="1524"/>
      <c r="I929" s="1524"/>
      <c r="J929" s="1524"/>
      <c r="K929" s="1524"/>
      <c r="L929" s="1542"/>
      <c r="M929" s="1543"/>
      <c r="N929" s="1544"/>
      <c r="O929" s="1524"/>
      <c r="P929" s="1524"/>
    </row>
    <row r="930" spans="2:16" s="1497" customFormat="1" ht="17.25" customHeight="1">
      <c r="B930" s="1545" t="s">
        <v>21</v>
      </c>
      <c r="C930" s="1546"/>
      <c r="D930" s="1500" t="s">
        <v>2446</v>
      </c>
      <c r="E930" s="1501"/>
      <c r="F930" s="1502" t="s">
        <v>31</v>
      </c>
      <c r="G930" s="1503"/>
      <c r="H930" s="1503"/>
      <c r="I930" s="1503"/>
      <c r="J930" s="1503"/>
      <c r="K930" s="1503"/>
      <c r="L930" s="1504"/>
      <c r="M930" s="1547" t="s">
        <v>23</v>
      </c>
      <c r="N930" s="1548"/>
      <c r="O930" s="1549">
        <v>16</v>
      </c>
      <c r="P930" s="1550"/>
    </row>
    <row r="931" spans="2:16" s="1497" customFormat="1" ht="17.25" customHeight="1">
      <c r="B931" s="1508" t="s">
        <v>24</v>
      </c>
      <c r="C931" s="1509"/>
      <c r="D931" s="1510" t="s">
        <v>2407</v>
      </c>
      <c r="E931" s="1511"/>
      <c r="F931" s="1512" t="s">
        <v>32</v>
      </c>
      <c r="G931" s="1513"/>
      <c r="H931" s="1513"/>
      <c r="I931" s="1513"/>
      <c r="J931" s="1513"/>
      <c r="K931" s="1513"/>
      <c r="L931" s="1514"/>
      <c r="M931" s="1515" t="s">
        <v>26</v>
      </c>
      <c r="N931" s="1516"/>
      <c r="O931" s="1517" t="s">
        <v>2454</v>
      </c>
      <c r="P931" s="1518"/>
    </row>
    <row r="932" spans="2:16" s="1497" customFormat="1" ht="18" customHeight="1" thickBot="1">
      <c r="B932" s="1519" t="s">
        <v>27</v>
      </c>
      <c r="C932" s="1520"/>
      <c r="D932" s="1521" t="s">
        <v>2455</v>
      </c>
      <c r="E932" s="1522"/>
      <c r="F932" s="1523"/>
      <c r="G932" s="1524"/>
      <c r="H932" s="1524"/>
      <c r="I932" s="1524"/>
      <c r="J932" s="1524"/>
      <c r="K932" s="1524"/>
      <c r="L932" s="1525"/>
      <c r="M932" s="1523"/>
      <c r="N932" s="1525"/>
      <c r="O932" s="1523"/>
      <c r="P932" s="1524"/>
    </row>
    <row r="933" spans="2:16" s="1497" customFormat="1" ht="5.25" customHeight="1" thickBot="1"/>
    <row r="934" spans="2:16" s="1497" customFormat="1" ht="17.25" customHeight="1">
      <c r="B934" s="1526" t="s">
        <v>29</v>
      </c>
      <c r="C934" s="1551" t="s">
        <v>438</v>
      </c>
      <c r="D934" s="1503"/>
      <c r="E934" s="1526" t="s">
        <v>33</v>
      </c>
      <c r="F934" s="1503"/>
      <c r="G934" s="1503"/>
      <c r="H934" s="1503"/>
      <c r="I934" s="1503"/>
      <c r="J934" s="1503"/>
      <c r="K934" s="1526" t="s">
        <v>34</v>
      </c>
      <c r="L934" s="1503"/>
      <c r="M934" s="1503"/>
      <c r="N934" s="1503"/>
      <c r="O934" s="1503"/>
      <c r="P934" s="1503"/>
    </row>
    <row r="935" spans="2:16" s="1497" customFormat="1" ht="30.6" customHeight="1" thickBot="1">
      <c r="B935" s="1524"/>
      <c r="C935" s="1524"/>
      <c r="D935" s="1524"/>
      <c r="E935" s="1552" t="s">
        <v>35</v>
      </c>
      <c r="F935" s="1552" t="s">
        <v>36</v>
      </c>
      <c r="G935" s="1553" t="s">
        <v>37</v>
      </c>
      <c r="H935" s="1524"/>
      <c r="I935" s="1524"/>
      <c r="J935" s="1524"/>
      <c r="K935" s="1554" t="s">
        <v>2323</v>
      </c>
      <c r="L935" s="1555"/>
      <c r="M935" s="1553" t="s">
        <v>38</v>
      </c>
      <c r="N935" s="1524"/>
      <c r="O935" s="1524"/>
      <c r="P935" s="1524"/>
    </row>
    <row r="936" spans="2:16" s="1497" customFormat="1" ht="17.25" customHeight="1">
      <c r="B936" s="1556">
        <v>4</v>
      </c>
      <c r="C936" s="1557" t="s">
        <v>2331</v>
      </c>
      <c r="D936" s="1558"/>
      <c r="E936" s="1559" t="s">
        <v>538</v>
      </c>
      <c r="F936" s="1560" t="s">
        <v>2456</v>
      </c>
      <c r="G936" s="1561" t="s">
        <v>2457</v>
      </c>
      <c r="H936" s="1558"/>
      <c r="I936" s="1558"/>
      <c r="J936" s="1558"/>
      <c r="K936" s="1693" t="s">
        <v>2458</v>
      </c>
      <c r="L936" s="1694"/>
      <c r="M936" s="1557" t="s">
        <v>535</v>
      </c>
      <c r="N936" s="1558"/>
      <c r="O936" s="1558"/>
      <c r="P936" s="1562"/>
    </row>
    <row r="937" spans="2:16" s="1497" customFormat="1" ht="17.25" customHeight="1">
      <c r="B937" s="1563">
        <v>5</v>
      </c>
      <c r="C937" s="1564" t="s">
        <v>2331</v>
      </c>
      <c r="D937" s="1570"/>
      <c r="E937" s="1565" t="s">
        <v>2459</v>
      </c>
      <c r="F937" s="1566" t="s">
        <v>2460</v>
      </c>
      <c r="G937" s="1575" t="s">
        <v>534</v>
      </c>
      <c r="H937" s="1570"/>
      <c r="I937" s="1570"/>
      <c r="J937" s="1570"/>
      <c r="K937" s="1564" t="s">
        <v>2461</v>
      </c>
      <c r="L937" s="1570"/>
      <c r="M937" s="1564" t="s">
        <v>2462</v>
      </c>
      <c r="N937" s="1570"/>
      <c r="O937" s="1570"/>
      <c r="P937" s="1571"/>
    </row>
    <row r="938" spans="2:16" s="1497" customFormat="1" ht="17.25" customHeight="1">
      <c r="B938" s="1563">
        <v>6</v>
      </c>
      <c r="C938" s="1572" t="s">
        <v>304</v>
      </c>
      <c r="D938" s="1692"/>
      <c r="E938" s="1565" t="s">
        <v>2463</v>
      </c>
      <c r="F938" s="1566" t="s">
        <v>524</v>
      </c>
      <c r="G938" s="1575" t="s">
        <v>534</v>
      </c>
      <c r="H938" s="1570"/>
      <c r="I938" s="1570"/>
      <c r="J938" s="1570"/>
      <c r="K938" s="1572" t="s">
        <v>2464</v>
      </c>
      <c r="L938" s="1692"/>
      <c r="M938" s="1564"/>
      <c r="N938" s="1570"/>
      <c r="O938" s="1570"/>
      <c r="P938" s="1571"/>
    </row>
    <row r="939" spans="2:16" s="1497" customFormat="1" ht="17.25" customHeight="1">
      <c r="B939" s="1563"/>
      <c r="C939" s="1572"/>
      <c r="D939" s="1692"/>
      <c r="E939" s="1565"/>
      <c r="F939" s="1566"/>
      <c r="G939" s="1567"/>
      <c r="H939" s="1568"/>
      <c r="I939" s="1568"/>
      <c r="J939" s="1569"/>
      <c r="K939" s="1572"/>
      <c r="L939" s="1692"/>
      <c r="M939" s="1572"/>
      <c r="N939" s="1573"/>
      <c r="O939" s="1573"/>
      <c r="P939" s="1574"/>
    </row>
    <row r="940" spans="2:16" s="1497" customFormat="1" ht="17.25" customHeight="1">
      <c r="B940" s="1563"/>
      <c r="C940" s="1564"/>
      <c r="D940" s="1570"/>
      <c r="E940" s="1565"/>
      <c r="F940" s="1566"/>
      <c r="G940" s="1575"/>
      <c r="H940" s="1570"/>
      <c r="I940" s="1570"/>
      <c r="J940" s="1570"/>
      <c r="K940" s="1564"/>
      <c r="L940" s="1570"/>
      <c r="M940" s="1564"/>
      <c r="N940" s="1570"/>
      <c r="O940" s="1570"/>
      <c r="P940" s="1571"/>
    </row>
    <row r="941" spans="2:16" s="1497" customFormat="1" ht="17.25" customHeight="1">
      <c r="B941" s="1563"/>
      <c r="C941" s="1564"/>
      <c r="D941" s="1570"/>
      <c r="E941" s="1565"/>
      <c r="F941" s="1566"/>
      <c r="G941" s="1575"/>
      <c r="H941" s="1570"/>
      <c r="I941" s="1570"/>
      <c r="J941" s="1570"/>
      <c r="K941" s="1564"/>
      <c r="L941" s="1570"/>
      <c r="M941" s="1564"/>
      <c r="N941" s="1570"/>
      <c r="O941" s="1570"/>
      <c r="P941" s="1571"/>
    </row>
    <row r="942" spans="2:16" s="1497" customFormat="1" ht="17.25" customHeight="1">
      <c r="B942" s="1563"/>
      <c r="C942" s="1564"/>
      <c r="D942" s="1570"/>
      <c r="E942" s="1565"/>
      <c r="F942" s="1566"/>
      <c r="G942" s="1575"/>
      <c r="H942" s="1570"/>
      <c r="I942" s="1570"/>
      <c r="J942" s="1570"/>
      <c r="K942" s="1564"/>
      <c r="L942" s="1570"/>
      <c r="M942" s="1564"/>
      <c r="N942" s="1570"/>
      <c r="O942" s="1570"/>
      <c r="P942" s="1571"/>
    </row>
    <row r="943" spans="2:16" s="1497" customFormat="1" ht="17.25" customHeight="1">
      <c r="B943" s="1563"/>
      <c r="C943" s="1564"/>
      <c r="D943" s="1564"/>
      <c r="E943" s="1565"/>
      <c r="F943" s="1566"/>
      <c r="G943" s="1575"/>
      <c r="H943" s="1575"/>
      <c r="I943" s="1575"/>
      <c r="J943" s="1575"/>
      <c r="K943" s="1564"/>
      <c r="L943" s="1564"/>
      <c r="M943" s="1564"/>
      <c r="N943" s="1564"/>
      <c r="O943" s="1564"/>
      <c r="P943" s="1577"/>
    </row>
    <row r="944" spans="2:16" s="1497" customFormat="1" ht="17.25" customHeight="1">
      <c r="B944" s="1563"/>
      <c r="C944" s="1564"/>
      <c r="D944" s="1564"/>
      <c r="E944" s="1565"/>
      <c r="F944" s="1566"/>
      <c r="G944" s="1575"/>
      <c r="H944" s="1575"/>
      <c r="I944" s="1575"/>
      <c r="J944" s="1575"/>
      <c r="K944" s="1575"/>
      <c r="L944" s="1575"/>
      <c r="M944" s="1564"/>
      <c r="N944" s="1564"/>
      <c r="O944" s="1564"/>
      <c r="P944" s="1577"/>
    </row>
    <row r="945" spans="2:16" s="1497" customFormat="1" ht="17.25" customHeight="1">
      <c r="B945" s="1563"/>
      <c r="C945" s="1564"/>
      <c r="D945" s="1564"/>
      <c r="E945" s="1565"/>
      <c r="F945" s="1566"/>
      <c r="G945" s="1575"/>
      <c r="H945" s="1575"/>
      <c r="I945" s="1575"/>
      <c r="J945" s="1575"/>
      <c r="K945" s="1564"/>
      <c r="L945" s="1564"/>
      <c r="M945" s="1564"/>
      <c r="N945" s="1564"/>
      <c r="O945" s="1564"/>
      <c r="P945" s="1577"/>
    </row>
    <row r="946" spans="2:16" s="1497" customFormat="1" ht="17.25" customHeight="1">
      <c r="B946" s="1563"/>
      <c r="C946" s="1564"/>
      <c r="D946" s="1564"/>
      <c r="E946" s="1565"/>
      <c r="F946" s="1566"/>
      <c r="G946" s="1575"/>
      <c r="H946" s="1575"/>
      <c r="I946" s="1575"/>
      <c r="J946" s="1575"/>
      <c r="K946" s="1564"/>
      <c r="L946" s="1564"/>
      <c r="M946" s="1564"/>
      <c r="N946" s="1564"/>
      <c r="O946" s="1564"/>
      <c r="P946" s="1577"/>
    </row>
    <row r="947" spans="2:16" s="1497" customFormat="1" ht="17.25" customHeight="1">
      <c r="B947" s="1563"/>
      <c r="C947" s="1564"/>
      <c r="D947" s="1564"/>
      <c r="E947" s="1565"/>
      <c r="F947" s="1566"/>
      <c r="G947" s="1575"/>
      <c r="H947" s="1575"/>
      <c r="I947" s="1575"/>
      <c r="J947" s="1575"/>
      <c r="K947" s="1575"/>
      <c r="L947" s="1575"/>
      <c r="M947" s="1564"/>
      <c r="N947" s="1564"/>
      <c r="O947" s="1564"/>
      <c r="P947" s="1577"/>
    </row>
    <row r="948" spans="2:16" s="1497" customFormat="1" ht="17.25" customHeight="1">
      <c r="B948" s="1563"/>
      <c r="C948" s="1564"/>
      <c r="D948" s="1564"/>
      <c r="E948" s="1565"/>
      <c r="F948" s="1566"/>
      <c r="G948" s="1575"/>
      <c r="H948" s="1575"/>
      <c r="I948" s="1575"/>
      <c r="J948" s="1575"/>
      <c r="K948" s="1575"/>
      <c r="L948" s="1575"/>
      <c r="M948" s="1564"/>
      <c r="N948" s="1564"/>
      <c r="O948" s="1564"/>
      <c r="P948" s="1577"/>
    </row>
    <row r="949" spans="2:16" s="1497" customFormat="1" ht="17.25" customHeight="1">
      <c r="B949" s="1563"/>
      <c r="C949" s="1564"/>
      <c r="D949" s="1564"/>
      <c r="E949" s="1565"/>
      <c r="F949" s="1566"/>
      <c r="G949" s="1575"/>
      <c r="H949" s="1575"/>
      <c r="I949" s="1575"/>
      <c r="J949" s="1575"/>
      <c r="K949" s="1575"/>
      <c r="L949" s="1575"/>
      <c r="M949" s="1564"/>
      <c r="N949" s="1564"/>
      <c r="O949" s="1564"/>
      <c r="P949" s="1577"/>
    </row>
    <row r="950" spans="2:16" s="1497" customFormat="1" ht="17.25" customHeight="1">
      <c r="B950" s="1563"/>
      <c r="C950" s="1564"/>
      <c r="D950" s="1564"/>
      <c r="E950" s="1565"/>
      <c r="F950" s="1566"/>
      <c r="G950" s="1575"/>
      <c r="H950" s="1575"/>
      <c r="I950" s="1575"/>
      <c r="J950" s="1575"/>
      <c r="K950" s="1575"/>
      <c r="L950" s="1575"/>
      <c r="M950" s="1564"/>
      <c r="N950" s="1564"/>
      <c r="O950" s="1564"/>
      <c r="P950" s="1577"/>
    </row>
    <row r="951" spans="2:16" s="1497" customFormat="1" ht="17.25" customHeight="1">
      <c r="B951" s="1563"/>
      <c r="C951" s="1564"/>
      <c r="D951" s="1564"/>
      <c r="E951" s="1565"/>
      <c r="F951" s="1566"/>
      <c r="G951" s="1575"/>
      <c r="H951" s="1575"/>
      <c r="I951" s="1575"/>
      <c r="J951" s="1575"/>
      <c r="K951" s="1575"/>
      <c r="L951" s="1575"/>
      <c r="M951" s="1564"/>
      <c r="N951" s="1564"/>
      <c r="O951" s="1564"/>
      <c r="P951" s="1577"/>
    </row>
    <row r="952" spans="2:16" s="1497" customFormat="1" ht="17.25" customHeight="1">
      <c r="B952" s="1563"/>
      <c r="C952" s="1564"/>
      <c r="D952" s="1564"/>
      <c r="E952" s="1565"/>
      <c r="F952" s="1566"/>
      <c r="G952" s="1575"/>
      <c r="H952" s="1575"/>
      <c r="I952" s="1575"/>
      <c r="J952" s="1575"/>
      <c r="K952" s="1575"/>
      <c r="L952" s="1575"/>
      <c r="M952" s="1564"/>
      <c r="N952" s="1564"/>
      <c r="O952" s="1564"/>
      <c r="P952" s="1577"/>
    </row>
    <row r="953" spans="2:16" s="1497" customFormat="1" ht="17.25" customHeight="1">
      <c r="B953" s="1563"/>
      <c r="C953" s="1564"/>
      <c r="D953" s="1564"/>
      <c r="E953" s="1565"/>
      <c r="F953" s="1566"/>
      <c r="G953" s="1575"/>
      <c r="H953" s="1575"/>
      <c r="I953" s="1575"/>
      <c r="J953" s="1575"/>
      <c r="K953" s="1575"/>
      <c r="L953" s="1575"/>
      <c r="M953" s="1564"/>
      <c r="N953" s="1564"/>
      <c r="O953" s="1564"/>
      <c r="P953" s="1577"/>
    </row>
    <row r="954" spans="2:16" s="1497" customFormat="1" ht="17.25" customHeight="1">
      <c r="B954" s="1563"/>
      <c r="C954" s="1564"/>
      <c r="D954" s="1570"/>
      <c r="E954" s="1565"/>
      <c r="F954" s="1566"/>
      <c r="G954" s="1575"/>
      <c r="H954" s="1570"/>
      <c r="I954" s="1570"/>
      <c r="J954" s="1570"/>
      <c r="K954" s="1575"/>
      <c r="L954" s="1570"/>
      <c r="M954" s="1564"/>
      <c r="N954" s="1570"/>
      <c r="O954" s="1570"/>
      <c r="P954" s="1571"/>
    </row>
    <row r="955" spans="2:16" s="1497" customFormat="1" ht="17.25" customHeight="1">
      <c r="B955" s="1578"/>
      <c r="C955" s="1564"/>
      <c r="D955" s="1570"/>
      <c r="E955" s="1565"/>
      <c r="F955" s="1566"/>
      <c r="G955" s="1564"/>
      <c r="H955" s="1570"/>
      <c r="I955" s="1570"/>
      <c r="J955" s="1570"/>
      <c r="K955" s="1564"/>
      <c r="L955" s="1570"/>
      <c r="M955" s="1564"/>
      <c r="N955" s="1570"/>
      <c r="O955" s="1570"/>
      <c r="P955" s="1571"/>
    </row>
    <row r="956" spans="2:16" s="1497" customFormat="1" ht="17.25" customHeight="1">
      <c r="B956" s="1578"/>
      <c r="C956" s="1564"/>
      <c r="D956" s="1570"/>
      <c r="E956" s="1565"/>
      <c r="F956" s="1566"/>
      <c r="G956" s="1564"/>
      <c r="H956" s="1570"/>
      <c r="I956" s="1570"/>
      <c r="J956" s="1570"/>
      <c r="K956" s="1564"/>
      <c r="L956" s="1570"/>
      <c r="M956" s="1564"/>
      <c r="N956" s="1570"/>
      <c r="O956" s="1570"/>
      <c r="P956" s="1571"/>
    </row>
    <row r="957" spans="2:16" s="1497" customFormat="1" ht="17.25" customHeight="1">
      <c r="B957" s="1578"/>
      <c r="C957" s="1564"/>
      <c r="D957" s="1570"/>
      <c r="E957" s="1565"/>
      <c r="F957" s="1566"/>
      <c r="G957" s="1564"/>
      <c r="H957" s="1570"/>
      <c r="I957" s="1570"/>
      <c r="J957" s="1570"/>
      <c r="K957" s="1564"/>
      <c r="L957" s="1570"/>
      <c r="M957" s="1564"/>
      <c r="N957" s="1570"/>
      <c r="O957" s="1570"/>
      <c r="P957" s="1571"/>
    </row>
    <row r="958" spans="2:16" s="1497" customFormat="1" ht="17.25" customHeight="1">
      <c r="B958" s="1578"/>
      <c r="C958" s="1564"/>
      <c r="D958" s="1570"/>
      <c r="E958" s="1565"/>
      <c r="F958" s="1566"/>
      <c r="G958" s="1564"/>
      <c r="H958" s="1570"/>
      <c r="I958" s="1570"/>
      <c r="J958" s="1570"/>
      <c r="K958" s="1564"/>
      <c r="L958" s="1570"/>
      <c r="M958" s="1564"/>
      <c r="N958" s="1570"/>
      <c r="O958" s="1570"/>
      <c r="P958" s="1571"/>
    </row>
    <row r="959" spans="2:16" s="1497" customFormat="1" ht="17.25" customHeight="1">
      <c r="B959" s="1578"/>
      <c r="C959" s="1564"/>
      <c r="D959" s="1570"/>
      <c r="E959" s="1565"/>
      <c r="F959" s="1566"/>
      <c r="G959" s="1564"/>
      <c r="H959" s="1570"/>
      <c r="I959" s="1570"/>
      <c r="J959" s="1570"/>
      <c r="K959" s="1564"/>
      <c r="L959" s="1570"/>
      <c r="M959" s="1564"/>
      <c r="N959" s="1570"/>
      <c r="O959" s="1570"/>
      <c r="P959" s="1571"/>
    </row>
    <row r="960" spans="2:16" s="1497" customFormat="1" ht="18" customHeight="1" thickBot="1">
      <c r="B960" s="1579"/>
      <c r="C960" s="1580"/>
      <c r="D960" s="1581"/>
      <c r="E960" s="1582"/>
      <c r="F960" s="1583"/>
      <c r="G960" s="1580"/>
      <c r="H960" s="1581"/>
      <c r="I960" s="1581"/>
      <c r="J960" s="1581"/>
      <c r="K960" s="1580"/>
      <c r="L960" s="1581"/>
      <c r="M960" s="1580"/>
      <c r="N960" s="1581"/>
      <c r="O960" s="1581"/>
      <c r="P960" s="1584"/>
    </row>
    <row r="961" spans="2:16" s="1497" customFormat="1" ht="17.25" customHeight="1">
      <c r="B961" s="1498" t="s">
        <v>21</v>
      </c>
      <c r="C961" s="1499"/>
      <c r="D961" s="1500" t="s">
        <v>2465</v>
      </c>
      <c r="E961" s="1501"/>
      <c r="F961" s="1502" t="s">
        <v>423</v>
      </c>
      <c r="G961" s="1503"/>
      <c r="H961" s="1503"/>
      <c r="I961" s="1503"/>
      <c r="J961" s="1503"/>
      <c r="K961" s="1503"/>
      <c r="L961" s="1504"/>
      <c r="M961" s="1505" t="s">
        <v>23</v>
      </c>
      <c r="N961" s="1501"/>
      <c r="O961" s="1506">
        <v>17</v>
      </c>
      <c r="P961" s="1507"/>
    </row>
    <row r="962" spans="2:16" s="1497" customFormat="1" ht="17.649999999999999" customHeight="1">
      <c r="B962" s="1508" t="s">
        <v>24</v>
      </c>
      <c r="C962" s="1509"/>
      <c r="D962" s="1510" t="s">
        <v>2407</v>
      </c>
      <c r="E962" s="1511"/>
      <c r="F962" s="1512" t="s">
        <v>25</v>
      </c>
      <c r="G962" s="1513"/>
      <c r="H962" s="1513"/>
      <c r="I962" s="1513"/>
      <c r="J962" s="1513"/>
      <c r="K962" s="1513"/>
      <c r="L962" s="1514"/>
      <c r="M962" s="1515" t="s">
        <v>26</v>
      </c>
      <c r="N962" s="1516"/>
      <c r="O962" s="1517" t="s">
        <v>2466</v>
      </c>
      <c r="P962" s="1518"/>
    </row>
    <row r="963" spans="2:16" s="1497" customFormat="1" ht="17.649999999999999" customHeight="1" thickBot="1">
      <c r="B963" s="1519" t="s">
        <v>27</v>
      </c>
      <c r="C963" s="1520"/>
      <c r="D963" s="1521" t="s">
        <v>2467</v>
      </c>
      <c r="E963" s="1522"/>
      <c r="F963" s="1523"/>
      <c r="G963" s="1524"/>
      <c r="H963" s="1524"/>
      <c r="I963" s="1524"/>
      <c r="J963" s="1524"/>
      <c r="K963" s="1524"/>
      <c r="L963" s="1525"/>
      <c r="M963" s="1523"/>
      <c r="N963" s="1525"/>
      <c r="O963" s="1523"/>
      <c r="P963" s="1524"/>
    </row>
    <row r="964" spans="2:16" s="1497" customFormat="1" ht="5.25" customHeight="1" thickBot="1"/>
    <row r="965" spans="2:16" s="1497" customFormat="1" ht="17.25" customHeight="1">
      <c r="B965" s="1526"/>
      <c r="C965" s="1503"/>
      <c r="D965" s="1503"/>
      <c r="E965" s="1503"/>
      <c r="F965" s="1503"/>
      <c r="G965" s="1503"/>
      <c r="H965" s="1503"/>
      <c r="I965" s="1503"/>
      <c r="J965" s="1503"/>
      <c r="K965" s="1503"/>
      <c r="L965" s="1527"/>
      <c r="M965" s="1528" t="s">
        <v>28</v>
      </c>
      <c r="N965" s="1529"/>
      <c r="O965" s="1529"/>
      <c r="P965" s="1530"/>
    </row>
    <row r="966" spans="2:16" s="1497" customFormat="1" ht="17.25" customHeight="1">
      <c r="B966" s="1513"/>
      <c r="C966" s="1513"/>
      <c r="D966" s="1513"/>
      <c r="E966" s="1513"/>
      <c r="F966" s="1513"/>
      <c r="G966" s="1513"/>
      <c r="H966" s="1513"/>
      <c r="I966" s="1513"/>
      <c r="J966" s="1513"/>
      <c r="K966" s="1513"/>
      <c r="L966" s="1531"/>
      <c r="M966" s="1532" t="s">
        <v>29</v>
      </c>
      <c r="N966" s="1533" t="s">
        <v>30</v>
      </c>
      <c r="O966" s="1534"/>
      <c r="P966" s="1535"/>
    </row>
    <row r="967" spans="2:16" s="1497" customFormat="1" ht="17.25" customHeight="1">
      <c r="B967" s="1513"/>
      <c r="C967" s="1513"/>
      <c r="D967" s="1513"/>
      <c r="E967" s="1513"/>
      <c r="F967" s="1513"/>
      <c r="G967" s="1513"/>
      <c r="H967" s="1513"/>
      <c r="I967" s="1513"/>
      <c r="J967" s="1513"/>
      <c r="K967" s="1513"/>
      <c r="L967" s="1531"/>
      <c r="M967" s="1536">
        <v>1</v>
      </c>
      <c r="N967" s="1537" t="s">
        <v>2468</v>
      </c>
      <c r="O967" s="1538"/>
      <c r="P967" s="1538"/>
    </row>
    <row r="968" spans="2:16" s="1497" customFormat="1" ht="17.25" customHeight="1">
      <c r="B968" s="1513"/>
      <c r="C968" s="1513"/>
      <c r="D968" s="1513"/>
      <c r="E968" s="1513"/>
      <c r="F968" s="1513"/>
      <c r="G968" s="1513"/>
      <c r="H968" s="1513"/>
      <c r="I968" s="1513"/>
      <c r="J968" s="1513"/>
      <c r="K968" s="1513"/>
      <c r="L968" s="1531"/>
      <c r="M968" s="1536">
        <v>2</v>
      </c>
      <c r="N968" s="1539" t="s">
        <v>516</v>
      </c>
      <c r="O968" s="1513"/>
      <c r="P968" s="1513"/>
    </row>
    <row r="969" spans="2:16" s="1497" customFormat="1" ht="17.25" customHeight="1">
      <c r="B969" s="1513"/>
      <c r="C969" s="1513"/>
      <c r="D969" s="1513"/>
      <c r="E969" s="1513"/>
      <c r="F969" s="1513"/>
      <c r="G969" s="1513"/>
      <c r="H969" s="1513"/>
      <c r="I969" s="1513"/>
      <c r="J969" s="1513"/>
      <c r="K969" s="1513"/>
      <c r="L969" s="1531"/>
      <c r="M969" s="1536">
        <v>3</v>
      </c>
      <c r="N969" s="1539" t="s">
        <v>2431</v>
      </c>
      <c r="O969" s="1513"/>
      <c r="P969" s="1513"/>
    </row>
    <row r="970" spans="2:16" s="1497" customFormat="1" ht="17.25" customHeight="1">
      <c r="B970" s="1513"/>
      <c r="C970" s="1513"/>
      <c r="D970" s="1513"/>
      <c r="E970" s="1513"/>
      <c r="F970" s="1513"/>
      <c r="G970" s="1513"/>
      <c r="H970" s="1513"/>
      <c r="I970" s="1513"/>
      <c r="J970" s="1513"/>
      <c r="K970" s="1513"/>
      <c r="L970" s="1531"/>
      <c r="M970" s="1689">
        <v>4</v>
      </c>
      <c r="N970" s="1690" t="s">
        <v>2469</v>
      </c>
      <c r="O970" s="1691"/>
      <c r="P970" s="1691"/>
    </row>
    <row r="971" spans="2:16" s="1497" customFormat="1" ht="17.25" customHeight="1">
      <c r="B971" s="1513"/>
      <c r="C971" s="1513"/>
      <c r="D971" s="1513"/>
      <c r="E971" s="1513"/>
      <c r="F971" s="1513"/>
      <c r="G971" s="1513"/>
      <c r="H971" s="1513"/>
      <c r="I971" s="1513"/>
      <c r="J971" s="1513"/>
      <c r="K971" s="1513"/>
      <c r="L971" s="1531"/>
      <c r="M971" s="1689"/>
      <c r="N971" s="1690"/>
      <c r="O971" s="1691"/>
      <c r="P971" s="1691"/>
    </row>
    <row r="972" spans="2:16" s="1497" customFormat="1" ht="17.25" customHeight="1">
      <c r="B972" s="1513"/>
      <c r="C972" s="1513"/>
      <c r="D972" s="1513"/>
      <c r="E972" s="1513"/>
      <c r="F972" s="1513"/>
      <c r="G972" s="1513"/>
      <c r="H972" s="1513"/>
      <c r="I972" s="1513"/>
      <c r="J972" s="1513"/>
      <c r="K972" s="1513"/>
      <c r="L972" s="1531"/>
      <c r="M972" s="1689"/>
      <c r="N972" s="1690"/>
      <c r="O972" s="1691"/>
      <c r="P972" s="1691"/>
    </row>
    <row r="973" spans="2:16" s="1497" customFormat="1" ht="17.25" customHeight="1">
      <c r="B973" s="1513"/>
      <c r="C973" s="1513"/>
      <c r="D973" s="1513"/>
      <c r="E973" s="1513"/>
      <c r="F973" s="1513"/>
      <c r="G973" s="1513"/>
      <c r="H973" s="1513"/>
      <c r="I973" s="1513"/>
      <c r="J973" s="1513"/>
      <c r="K973" s="1513"/>
      <c r="L973" s="1531"/>
      <c r="M973" s="1536">
        <v>5</v>
      </c>
      <c r="N973" s="1539" t="s">
        <v>2470</v>
      </c>
      <c r="O973" s="1540"/>
      <c r="P973" s="1540"/>
    </row>
    <row r="974" spans="2:16" s="1497" customFormat="1" ht="17.25" customHeight="1">
      <c r="B974" s="1513"/>
      <c r="C974" s="1513"/>
      <c r="D974" s="1513"/>
      <c r="E974" s="1513"/>
      <c r="F974" s="1513"/>
      <c r="G974" s="1513"/>
      <c r="H974" s="1513"/>
      <c r="I974" s="1513"/>
      <c r="J974" s="1513"/>
      <c r="K974" s="1513"/>
      <c r="L974" s="1531"/>
      <c r="M974" s="1536">
        <v>6</v>
      </c>
      <c r="N974" s="1539" t="s">
        <v>2471</v>
      </c>
      <c r="O974" s="1540"/>
      <c r="P974" s="1540"/>
    </row>
    <row r="975" spans="2:16" s="1497" customFormat="1" ht="17.25" customHeight="1">
      <c r="B975" s="1513"/>
      <c r="C975" s="1513"/>
      <c r="D975" s="1513"/>
      <c r="E975" s="1513"/>
      <c r="F975" s="1513"/>
      <c r="G975" s="1513"/>
      <c r="H975" s="1513"/>
      <c r="I975" s="1513"/>
      <c r="J975" s="1513"/>
      <c r="K975" s="1513"/>
      <c r="L975" s="1531"/>
      <c r="M975" s="1536"/>
      <c r="N975" s="1539"/>
      <c r="O975" s="1513"/>
      <c r="P975" s="1513"/>
    </row>
    <row r="976" spans="2:16" s="1497" customFormat="1" ht="17.25" customHeight="1">
      <c r="B976" s="1513"/>
      <c r="C976" s="1513"/>
      <c r="D976" s="1513"/>
      <c r="E976" s="1513"/>
      <c r="F976" s="1513"/>
      <c r="G976" s="1513"/>
      <c r="H976" s="1513"/>
      <c r="I976" s="1513"/>
      <c r="J976" s="1513"/>
      <c r="K976" s="1513"/>
      <c r="L976" s="1531"/>
      <c r="M976" s="1536"/>
      <c r="N976" s="1539"/>
      <c r="O976" s="1513"/>
      <c r="P976" s="1513"/>
    </row>
    <row r="977" spans="2:16" s="1497" customFormat="1" ht="17.25" customHeight="1">
      <c r="B977" s="1513"/>
      <c r="C977" s="1513"/>
      <c r="D977" s="1513"/>
      <c r="E977" s="1513"/>
      <c r="F977" s="1513"/>
      <c r="G977" s="1513"/>
      <c r="H977" s="1513"/>
      <c r="I977" s="1513"/>
      <c r="J977" s="1513"/>
      <c r="K977" s="1513"/>
      <c r="L977" s="1531"/>
      <c r="M977" s="1536"/>
      <c r="N977" s="1539"/>
      <c r="O977" s="1513"/>
      <c r="P977" s="1513"/>
    </row>
    <row r="978" spans="2:16" s="1497" customFormat="1" ht="17.25" customHeight="1">
      <c r="B978" s="1513"/>
      <c r="C978" s="1513"/>
      <c r="D978" s="1513"/>
      <c r="E978" s="1513"/>
      <c r="F978" s="1513"/>
      <c r="G978" s="1513"/>
      <c r="H978" s="1513"/>
      <c r="I978" s="1513"/>
      <c r="J978" s="1513"/>
      <c r="K978" s="1513"/>
      <c r="L978" s="1531"/>
      <c r="M978" s="1536"/>
      <c r="N978" s="1539"/>
      <c r="O978" s="1513"/>
      <c r="P978" s="1513"/>
    </row>
    <row r="979" spans="2:16" s="1497" customFormat="1" ht="17.25" customHeight="1">
      <c r="B979" s="1513"/>
      <c r="C979" s="1513"/>
      <c r="D979" s="1513"/>
      <c r="E979" s="1513"/>
      <c r="F979" s="1513"/>
      <c r="G979" s="1513"/>
      <c r="H979" s="1513"/>
      <c r="I979" s="1513"/>
      <c r="J979" s="1513"/>
      <c r="K979" s="1513"/>
      <c r="L979" s="1531"/>
      <c r="M979" s="1536"/>
      <c r="N979" s="1539" t="s">
        <v>2434</v>
      </c>
      <c r="O979" s="1513"/>
      <c r="P979" s="1513"/>
    </row>
    <row r="980" spans="2:16" s="1497" customFormat="1" ht="17.25" customHeight="1">
      <c r="B980" s="1513"/>
      <c r="C980" s="1513"/>
      <c r="D980" s="1513"/>
      <c r="E980" s="1513"/>
      <c r="F980" s="1513"/>
      <c r="G980" s="1513"/>
      <c r="H980" s="1513"/>
      <c r="I980" s="1513"/>
      <c r="J980" s="1513"/>
      <c r="K980" s="1513"/>
      <c r="L980" s="1531"/>
      <c r="M980" s="1536"/>
      <c r="N980" s="1539" t="s">
        <v>539</v>
      </c>
      <c r="O980" s="1513"/>
      <c r="P980" s="1513"/>
    </row>
    <row r="981" spans="2:16" s="1497" customFormat="1" ht="17.25" customHeight="1">
      <c r="B981" s="1513"/>
      <c r="C981" s="1513"/>
      <c r="D981" s="1513"/>
      <c r="E981" s="1513"/>
      <c r="F981" s="1513"/>
      <c r="G981" s="1513"/>
      <c r="H981" s="1513"/>
      <c r="I981" s="1513"/>
      <c r="J981" s="1513"/>
      <c r="K981" s="1513"/>
      <c r="L981" s="1531"/>
      <c r="M981" s="1536"/>
      <c r="N981" s="1539" t="s">
        <v>2472</v>
      </c>
      <c r="O981" s="1513"/>
      <c r="P981" s="1513"/>
    </row>
    <row r="982" spans="2:16" s="1497" customFormat="1" ht="17.25" customHeight="1">
      <c r="B982" s="1513"/>
      <c r="C982" s="1513"/>
      <c r="D982" s="1513"/>
      <c r="E982" s="1513"/>
      <c r="F982" s="1513"/>
      <c r="G982" s="1513"/>
      <c r="H982" s="1513"/>
      <c r="I982" s="1513"/>
      <c r="J982" s="1513"/>
      <c r="K982" s="1513"/>
      <c r="L982" s="1531"/>
      <c r="M982" s="1536"/>
      <c r="N982" s="1539"/>
      <c r="O982" s="1513"/>
      <c r="P982" s="1513"/>
    </row>
    <row r="983" spans="2:16" s="1497" customFormat="1" ht="17.25" customHeight="1">
      <c r="B983" s="1513"/>
      <c r="C983" s="1513"/>
      <c r="D983" s="1513"/>
      <c r="E983" s="1513"/>
      <c r="F983" s="1513"/>
      <c r="G983" s="1513"/>
      <c r="H983" s="1513"/>
      <c r="I983" s="1513"/>
      <c r="J983" s="1513"/>
      <c r="K983" s="1513"/>
      <c r="L983" s="1531"/>
      <c r="M983" s="1536"/>
      <c r="N983" s="1539"/>
      <c r="O983" s="1513"/>
      <c r="P983" s="1513"/>
    </row>
    <row r="984" spans="2:16" s="1497" customFormat="1" ht="17.25" customHeight="1">
      <c r="B984" s="1513"/>
      <c r="C984" s="1513"/>
      <c r="D984" s="1513"/>
      <c r="E984" s="1513"/>
      <c r="F984" s="1513"/>
      <c r="G984" s="1513"/>
      <c r="H984" s="1513"/>
      <c r="I984" s="1513"/>
      <c r="J984" s="1513"/>
      <c r="K984" s="1513"/>
      <c r="L984" s="1531"/>
      <c r="M984" s="1536"/>
      <c r="N984" s="1539"/>
      <c r="O984" s="1513"/>
      <c r="P984" s="1513"/>
    </row>
    <row r="985" spans="2:16" s="1497" customFormat="1" ht="17.25" customHeight="1">
      <c r="B985" s="1513"/>
      <c r="C985" s="1513"/>
      <c r="D985" s="1513"/>
      <c r="E985" s="1513"/>
      <c r="F985" s="1513"/>
      <c r="G985" s="1513"/>
      <c r="H985" s="1513"/>
      <c r="I985" s="1513"/>
      <c r="J985" s="1513"/>
      <c r="K985" s="1513"/>
      <c r="L985" s="1531"/>
      <c r="M985" s="1536"/>
      <c r="N985" s="1539"/>
      <c r="O985" s="1513"/>
      <c r="P985" s="1513"/>
    </row>
    <row r="986" spans="2:16" s="1497" customFormat="1" ht="17.25" customHeight="1">
      <c r="B986" s="1513"/>
      <c r="C986" s="1513"/>
      <c r="D986" s="1513"/>
      <c r="E986" s="1513"/>
      <c r="F986" s="1513"/>
      <c r="G986" s="1513"/>
      <c r="H986" s="1513"/>
      <c r="I986" s="1513"/>
      <c r="J986" s="1513"/>
      <c r="K986" s="1513"/>
      <c r="L986" s="1531"/>
      <c r="M986" s="1536"/>
      <c r="N986" s="1539"/>
      <c r="O986" s="1513"/>
      <c r="P986" s="1513"/>
    </row>
    <row r="987" spans="2:16" s="1497" customFormat="1" ht="17.25" customHeight="1">
      <c r="B987" s="1513"/>
      <c r="C987" s="1513"/>
      <c r="D987" s="1513"/>
      <c r="E987" s="1513"/>
      <c r="F987" s="1513"/>
      <c r="G987" s="1513"/>
      <c r="H987" s="1513"/>
      <c r="I987" s="1513"/>
      <c r="J987" s="1513"/>
      <c r="K987" s="1513"/>
      <c r="L987" s="1531"/>
      <c r="M987" s="1536"/>
      <c r="N987" s="1539"/>
      <c r="O987" s="1513"/>
      <c r="P987" s="1513"/>
    </row>
    <row r="988" spans="2:16" s="1497" customFormat="1" ht="17.25" customHeight="1">
      <c r="B988" s="1513"/>
      <c r="C988" s="1513"/>
      <c r="D988" s="1513"/>
      <c r="E988" s="1513"/>
      <c r="F988" s="1513"/>
      <c r="G988" s="1513"/>
      <c r="H988" s="1513"/>
      <c r="I988" s="1513"/>
      <c r="J988" s="1513"/>
      <c r="K988" s="1513"/>
      <c r="L988" s="1531"/>
      <c r="M988" s="1536"/>
      <c r="N988" s="1539"/>
      <c r="O988" s="1513"/>
      <c r="P988" s="1513"/>
    </row>
    <row r="989" spans="2:16" s="1497" customFormat="1" ht="18" customHeight="1" thickBot="1">
      <c r="B989" s="1524"/>
      <c r="C989" s="1524"/>
      <c r="D989" s="1524"/>
      <c r="E989" s="1524"/>
      <c r="F989" s="1524"/>
      <c r="G989" s="1524"/>
      <c r="H989" s="1524"/>
      <c r="I989" s="1524"/>
      <c r="J989" s="1524"/>
      <c r="K989" s="1524"/>
      <c r="L989" s="1542"/>
      <c r="M989" s="1543"/>
      <c r="N989" s="1544"/>
      <c r="O989" s="1524"/>
      <c r="P989" s="1524"/>
    </row>
    <row r="990" spans="2:16" s="1497" customFormat="1" ht="17.25" customHeight="1">
      <c r="B990" s="1545" t="s">
        <v>21</v>
      </c>
      <c r="C990" s="1546"/>
      <c r="D990" s="1500" t="s">
        <v>2446</v>
      </c>
      <c r="E990" s="1501"/>
      <c r="F990" s="1502" t="s">
        <v>31</v>
      </c>
      <c r="G990" s="1503"/>
      <c r="H990" s="1503"/>
      <c r="I990" s="1503"/>
      <c r="J990" s="1503"/>
      <c r="K990" s="1503"/>
      <c r="L990" s="1504"/>
      <c r="M990" s="1547" t="s">
        <v>23</v>
      </c>
      <c r="N990" s="1548"/>
      <c r="O990" s="1549">
        <v>17</v>
      </c>
      <c r="P990" s="1550"/>
    </row>
    <row r="991" spans="2:16" s="1497" customFormat="1" ht="17.25" customHeight="1">
      <c r="B991" s="1508" t="s">
        <v>24</v>
      </c>
      <c r="C991" s="1509"/>
      <c r="D991" s="1510" t="s">
        <v>107</v>
      </c>
      <c r="E991" s="1511"/>
      <c r="F991" s="1512" t="s">
        <v>32</v>
      </c>
      <c r="G991" s="1513"/>
      <c r="H991" s="1513"/>
      <c r="I991" s="1513"/>
      <c r="J991" s="1513"/>
      <c r="K991" s="1513"/>
      <c r="L991" s="1514"/>
      <c r="M991" s="1515" t="s">
        <v>26</v>
      </c>
      <c r="N991" s="1516"/>
      <c r="O991" s="1517" t="s">
        <v>2466</v>
      </c>
      <c r="P991" s="1518"/>
    </row>
    <row r="992" spans="2:16" s="1497" customFormat="1" ht="18" customHeight="1" thickBot="1">
      <c r="B992" s="1519" t="s">
        <v>27</v>
      </c>
      <c r="C992" s="1520"/>
      <c r="D992" s="1521" t="s">
        <v>2467</v>
      </c>
      <c r="E992" s="1522"/>
      <c r="F992" s="1523"/>
      <c r="G992" s="1524"/>
      <c r="H992" s="1524"/>
      <c r="I992" s="1524"/>
      <c r="J992" s="1524"/>
      <c r="K992" s="1524"/>
      <c r="L992" s="1525"/>
      <c r="M992" s="1523"/>
      <c r="N992" s="1525"/>
      <c r="O992" s="1523"/>
      <c r="P992" s="1524"/>
    </row>
    <row r="993" spans="2:16" s="1497" customFormat="1" ht="5.25" customHeight="1" thickBot="1"/>
    <row r="994" spans="2:16" s="1497" customFormat="1" ht="17.25" customHeight="1">
      <c r="B994" s="1526" t="s">
        <v>29</v>
      </c>
      <c r="C994" s="1551" t="s">
        <v>2322</v>
      </c>
      <c r="D994" s="1503"/>
      <c r="E994" s="1526" t="s">
        <v>33</v>
      </c>
      <c r="F994" s="1503"/>
      <c r="G994" s="1503"/>
      <c r="H994" s="1503"/>
      <c r="I994" s="1503"/>
      <c r="J994" s="1503"/>
      <c r="K994" s="1526" t="s">
        <v>34</v>
      </c>
      <c r="L994" s="1503"/>
      <c r="M994" s="1503"/>
      <c r="N994" s="1503"/>
      <c r="O994" s="1503"/>
      <c r="P994" s="1503"/>
    </row>
    <row r="995" spans="2:16" s="1497" customFormat="1" ht="30.6" customHeight="1" thickBot="1">
      <c r="B995" s="1524"/>
      <c r="C995" s="1524"/>
      <c r="D995" s="1524"/>
      <c r="E995" s="1552" t="s">
        <v>35</v>
      </c>
      <c r="F995" s="1552" t="s">
        <v>36</v>
      </c>
      <c r="G995" s="1553" t="s">
        <v>37</v>
      </c>
      <c r="H995" s="1524"/>
      <c r="I995" s="1524"/>
      <c r="J995" s="1524"/>
      <c r="K995" s="1554" t="s">
        <v>2323</v>
      </c>
      <c r="L995" s="1555"/>
      <c r="M995" s="1553" t="s">
        <v>38</v>
      </c>
      <c r="N995" s="1524"/>
      <c r="O995" s="1524"/>
      <c r="P995" s="1524"/>
    </row>
    <row r="996" spans="2:16" s="1497" customFormat="1" ht="17.25" customHeight="1">
      <c r="B996" s="1556">
        <v>6</v>
      </c>
      <c r="C996" s="1557" t="s">
        <v>2331</v>
      </c>
      <c r="D996" s="1558"/>
      <c r="E996" s="1565" t="s">
        <v>2426</v>
      </c>
      <c r="F996" s="1560" t="s">
        <v>2473</v>
      </c>
      <c r="G996" s="1561" t="s">
        <v>2467</v>
      </c>
      <c r="H996" s="1558"/>
      <c r="I996" s="1558"/>
      <c r="J996" s="1558"/>
      <c r="K996" s="1557" t="s">
        <v>2474</v>
      </c>
      <c r="L996" s="1558"/>
      <c r="M996" s="1557" t="s">
        <v>2475</v>
      </c>
      <c r="N996" s="1558"/>
      <c r="O996" s="1558"/>
      <c r="P996" s="1562"/>
    </row>
    <row r="997" spans="2:16" s="1497" customFormat="1" ht="17.25" customHeight="1">
      <c r="B997" s="1563"/>
      <c r="C997" s="1564"/>
      <c r="D997" s="1570"/>
      <c r="E997" s="1565"/>
      <c r="F997" s="1566"/>
      <c r="G997" s="1575"/>
      <c r="H997" s="1570"/>
      <c r="I997" s="1570"/>
      <c r="J997" s="1570"/>
      <c r="K997" s="1564"/>
      <c r="L997" s="1570"/>
      <c r="M997" s="1564"/>
      <c r="N997" s="1570"/>
      <c r="O997" s="1570"/>
      <c r="P997" s="1571"/>
    </row>
    <row r="998" spans="2:16" s="1497" customFormat="1" ht="17.25" customHeight="1">
      <c r="B998" s="1563"/>
      <c r="C998" s="1564"/>
      <c r="D998" s="1570"/>
      <c r="E998" s="1565"/>
      <c r="F998" s="1566"/>
      <c r="G998" s="1575"/>
      <c r="H998" s="1570"/>
      <c r="I998" s="1570"/>
      <c r="J998" s="1570"/>
      <c r="K998" s="1564"/>
      <c r="L998" s="1570"/>
      <c r="M998" s="1564"/>
      <c r="N998" s="1570"/>
      <c r="O998" s="1570"/>
      <c r="P998" s="1571"/>
    </row>
    <row r="999" spans="2:16" s="1497" customFormat="1" ht="17.25" customHeight="1">
      <c r="B999" s="1563"/>
      <c r="C999" s="1564"/>
      <c r="D999" s="1570"/>
      <c r="E999" s="1565"/>
      <c r="F999" s="1566"/>
      <c r="G999" s="1575"/>
      <c r="H999" s="1570"/>
      <c r="I999" s="1570"/>
      <c r="J999" s="1570"/>
      <c r="K999" s="1564"/>
      <c r="L999" s="1570"/>
      <c r="M999" s="1564"/>
      <c r="N999" s="1570"/>
      <c r="O999" s="1570"/>
      <c r="P999" s="1571"/>
    </row>
    <row r="1000" spans="2:16" s="1497" customFormat="1" ht="17.25" customHeight="1">
      <c r="B1000" s="1563"/>
      <c r="C1000" s="1564"/>
      <c r="D1000" s="1570"/>
      <c r="E1000" s="1565"/>
      <c r="F1000" s="1566"/>
      <c r="G1000" s="1575"/>
      <c r="H1000" s="1570"/>
      <c r="I1000" s="1570"/>
      <c r="J1000" s="1570"/>
      <c r="K1000" s="1564"/>
      <c r="L1000" s="1570"/>
      <c r="M1000" s="1564"/>
      <c r="N1000" s="1570"/>
      <c r="O1000" s="1570"/>
      <c r="P1000" s="1571"/>
    </row>
    <row r="1001" spans="2:16" s="1497" customFormat="1" ht="17.25" customHeight="1">
      <c r="B1001" s="1563"/>
      <c r="C1001" s="1564"/>
      <c r="D1001" s="1570"/>
      <c r="E1001" s="1565"/>
      <c r="F1001" s="1566"/>
      <c r="G1001" s="1575"/>
      <c r="H1001" s="1570"/>
      <c r="I1001" s="1570"/>
      <c r="J1001" s="1570"/>
      <c r="K1001" s="1564"/>
      <c r="L1001" s="1570"/>
      <c r="M1001" s="1564"/>
      <c r="N1001" s="1570"/>
      <c r="O1001" s="1570"/>
      <c r="P1001" s="1571"/>
    </row>
    <row r="1002" spans="2:16" s="1497" customFormat="1" ht="17.25" customHeight="1">
      <c r="B1002" s="1563"/>
      <c r="C1002" s="1564"/>
      <c r="D1002" s="1570"/>
      <c r="E1002" s="1565"/>
      <c r="F1002" s="1566"/>
      <c r="G1002" s="1575"/>
      <c r="H1002" s="1570"/>
      <c r="I1002" s="1570"/>
      <c r="J1002" s="1570"/>
      <c r="K1002" s="1564"/>
      <c r="L1002" s="1570"/>
      <c r="M1002" s="1564"/>
      <c r="N1002" s="1570"/>
      <c r="O1002" s="1570"/>
      <c r="P1002" s="1571"/>
    </row>
    <row r="1003" spans="2:16" s="1497" customFormat="1" ht="17.25" customHeight="1">
      <c r="B1003" s="1563"/>
      <c r="C1003" s="1564"/>
      <c r="D1003" s="1564"/>
      <c r="E1003" s="1565"/>
      <c r="F1003" s="1566"/>
      <c r="G1003" s="1575"/>
      <c r="H1003" s="1575"/>
      <c r="I1003" s="1575"/>
      <c r="J1003" s="1575"/>
      <c r="K1003" s="1564"/>
      <c r="L1003" s="1564"/>
      <c r="M1003" s="1564"/>
      <c r="N1003" s="1564"/>
      <c r="O1003" s="1564"/>
      <c r="P1003" s="1577"/>
    </row>
    <row r="1004" spans="2:16" s="1497" customFormat="1" ht="17.25" customHeight="1">
      <c r="B1004" s="1563"/>
      <c r="C1004" s="1564"/>
      <c r="D1004" s="1564"/>
      <c r="E1004" s="1565"/>
      <c r="F1004" s="1566"/>
      <c r="G1004" s="1575"/>
      <c r="H1004" s="1575"/>
      <c r="I1004" s="1575"/>
      <c r="J1004" s="1575"/>
      <c r="K1004" s="1575"/>
      <c r="L1004" s="1575"/>
      <c r="M1004" s="1564"/>
      <c r="N1004" s="1564"/>
      <c r="O1004" s="1564"/>
      <c r="P1004" s="1577"/>
    </row>
    <row r="1005" spans="2:16" s="1497" customFormat="1" ht="17.25" customHeight="1">
      <c r="B1005" s="1563"/>
      <c r="C1005" s="1564"/>
      <c r="D1005" s="1564"/>
      <c r="E1005" s="1565"/>
      <c r="F1005" s="1566"/>
      <c r="G1005" s="1575"/>
      <c r="H1005" s="1575"/>
      <c r="I1005" s="1575"/>
      <c r="J1005" s="1575"/>
      <c r="K1005" s="1564"/>
      <c r="L1005" s="1564"/>
      <c r="M1005" s="1564"/>
      <c r="N1005" s="1564"/>
      <c r="O1005" s="1564"/>
      <c r="P1005" s="1577"/>
    </row>
    <row r="1006" spans="2:16" s="1497" customFormat="1" ht="17.25" customHeight="1">
      <c r="B1006" s="1563"/>
      <c r="C1006" s="1564"/>
      <c r="D1006" s="1564"/>
      <c r="E1006" s="1565"/>
      <c r="F1006" s="1566"/>
      <c r="G1006" s="1575"/>
      <c r="H1006" s="1575"/>
      <c r="I1006" s="1575"/>
      <c r="J1006" s="1575"/>
      <c r="K1006" s="1564"/>
      <c r="L1006" s="1564"/>
      <c r="M1006" s="1564"/>
      <c r="N1006" s="1564"/>
      <c r="O1006" s="1564"/>
      <c r="P1006" s="1577"/>
    </row>
    <row r="1007" spans="2:16" s="1497" customFormat="1" ht="17.25" customHeight="1">
      <c r="B1007" s="1563"/>
      <c r="C1007" s="1564"/>
      <c r="D1007" s="1564"/>
      <c r="E1007" s="1565"/>
      <c r="F1007" s="1566"/>
      <c r="G1007" s="1575"/>
      <c r="H1007" s="1575"/>
      <c r="I1007" s="1575"/>
      <c r="J1007" s="1575"/>
      <c r="K1007" s="1575"/>
      <c r="L1007" s="1575"/>
      <c r="M1007" s="1564"/>
      <c r="N1007" s="1564"/>
      <c r="O1007" s="1564"/>
      <c r="P1007" s="1577"/>
    </row>
    <row r="1008" spans="2:16" s="1497" customFormat="1" ht="17.25" customHeight="1">
      <c r="B1008" s="1563"/>
      <c r="C1008" s="1564"/>
      <c r="D1008" s="1564"/>
      <c r="E1008" s="1565"/>
      <c r="F1008" s="1566"/>
      <c r="G1008" s="1575"/>
      <c r="H1008" s="1575"/>
      <c r="I1008" s="1575"/>
      <c r="J1008" s="1575"/>
      <c r="K1008" s="1575"/>
      <c r="L1008" s="1575"/>
      <c r="M1008" s="1564"/>
      <c r="N1008" s="1564"/>
      <c r="O1008" s="1564"/>
      <c r="P1008" s="1577"/>
    </row>
    <row r="1009" spans="2:16" s="1497" customFormat="1" ht="17.25" customHeight="1">
      <c r="B1009" s="1563"/>
      <c r="C1009" s="1564"/>
      <c r="D1009" s="1564"/>
      <c r="E1009" s="1565"/>
      <c r="F1009" s="1566"/>
      <c r="G1009" s="1575"/>
      <c r="H1009" s="1575"/>
      <c r="I1009" s="1575"/>
      <c r="J1009" s="1575"/>
      <c r="K1009" s="1575"/>
      <c r="L1009" s="1575"/>
      <c r="M1009" s="1564"/>
      <c r="N1009" s="1564"/>
      <c r="O1009" s="1564"/>
      <c r="P1009" s="1577"/>
    </row>
    <row r="1010" spans="2:16" s="1497" customFormat="1" ht="17.25" customHeight="1">
      <c r="B1010" s="1563"/>
      <c r="C1010" s="1564"/>
      <c r="D1010" s="1564"/>
      <c r="E1010" s="1565"/>
      <c r="F1010" s="1566"/>
      <c r="G1010" s="1575"/>
      <c r="H1010" s="1575"/>
      <c r="I1010" s="1575"/>
      <c r="J1010" s="1575"/>
      <c r="K1010" s="1575"/>
      <c r="L1010" s="1575"/>
      <c r="M1010" s="1564"/>
      <c r="N1010" s="1564"/>
      <c r="O1010" s="1564"/>
      <c r="P1010" s="1577"/>
    </row>
    <row r="1011" spans="2:16" s="1497" customFormat="1" ht="17.25" customHeight="1">
      <c r="B1011" s="1563"/>
      <c r="C1011" s="1564"/>
      <c r="D1011" s="1564"/>
      <c r="E1011" s="1565"/>
      <c r="F1011" s="1566"/>
      <c r="G1011" s="1575"/>
      <c r="H1011" s="1575"/>
      <c r="I1011" s="1575"/>
      <c r="J1011" s="1575"/>
      <c r="K1011" s="1575"/>
      <c r="L1011" s="1575"/>
      <c r="M1011" s="1564"/>
      <c r="N1011" s="1564"/>
      <c r="O1011" s="1564"/>
      <c r="P1011" s="1577"/>
    </row>
    <row r="1012" spans="2:16" s="1497" customFormat="1" ht="17.25" customHeight="1">
      <c r="B1012" s="1563"/>
      <c r="C1012" s="1564"/>
      <c r="D1012" s="1564"/>
      <c r="E1012" s="1565"/>
      <c r="F1012" s="1566"/>
      <c r="G1012" s="1575"/>
      <c r="H1012" s="1575"/>
      <c r="I1012" s="1575"/>
      <c r="J1012" s="1575"/>
      <c r="K1012" s="1575"/>
      <c r="L1012" s="1575"/>
      <c r="M1012" s="1564"/>
      <c r="N1012" s="1564"/>
      <c r="O1012" s="1564"/>
      <c r="P1012" s="1577"/>
    </row>
    <row r="1013" spans="2:16" s="1497" customFormat="1" ht="17.25" customHeight="1">
      <c r="B1013" s="1563"/>
      <c r="C1013" s="1564"/>
      <c r="D1013" s="1564"/>
      <c r="E1013" s="1565"/>
      <c r="F1013" s="1566"/>
      <c r="G1013" s="1575"/>
      <c r="H1013" s="1575"/>
      <c r="I1013" s="1575"/>
      <c r="J1013" s="1575"/>
      <c r="K1013" s="1575"/>
      <c r="L1013" s="1575"/>
      <c r="M1013" s="1564"/>
      <c r="N1013" s="1564"/>
      <c r="O1013" s="1564"/>
      <c r="P1013" s="1577"/>
    </row>
    <row r="1014" spans="2:16" s="1497" customFormat="1" ht="17.25" customHeight="1">
      <c r="B1014" s="1563"/>
      <c r="C1014" s="1564"/>
      <c r="D1014" s="1570"/>
      <c r="E1014" s="1565"/>
      <c r="F1014" s="1566"/>
      <c r="G1014" s="1575"/>
      <c r="H1014" s="1570"/>
      <c r="I1014" s="1570"/>
      <c r="J1014" s="1570"/>
      <c r="K1014" s="1575"/>
      <c r="L1014" s="1570"/>
      <c r="M1014" s="1564"/>
      <c r="N1014" s="1570"/>
      <c r="O1014" s="1570"/>
      <c r="P1014" s="1571"/>
    </row>
    <row r="1015" spans="2:16" s="1497" customFormat="1" ht="17.25" customHeight="1">
      <c r="B1015" s="1578"/>
      <c r="C1015" s="1564"/>
      <c r="D1015" s="1570"/>
      <c r="E1015" s="1565"/>
      <c r="F1015" s="1566"/>
      <c r="G1015" s="1564"/>
      <c r="H1015" s="1570"/>
      <c r="I1015" s="1570"/>
      <c r="J1015" s="1570"/>
      <c r="K1015" s="1564"/>
      <c r="L1015" s="1570"/>
      <c r="M1015" s="1564"/>
      <c r="N1015" s="1570"/>
      <c r="O1015" s="1570"/>
      <c r="P1015" s="1571"/>
    </row>
    <row r="1016" spans="2:16" s="1497" customFormat="1" ht="17.25" customHeight="1">
      <c r="B1016" s="1578"/>
      <c r="C1016" s="1564"/>
      <c r="D1016" s="1570"/>
      <c r="E1016" s="1565"/>
      <c r="F1016" s="1566"/>
      <c r="G1016" s="1564"/>
      <c r="H1016" s="1570"/>
      <c r="I1016" s="1570"/>
      <c r="J1016" s="1570"/>
      <c r="K1016" s="1564"/>
      <c r="L1016" s="1570"/>
      <c r="M1016" s="1564"/>
      <c r="N1016" s="1570"/>
      <c r="O1016" s="1570"/>
      <c r="P1016" s="1571"/>
    </row>
    <row r="1017" spans="2:16" s="1497" customFormat="1" ht="17.25" customHeight="1">
      <c r="B1017" s="1578"/>
      <c r="C1017" s="1564"/>
      <c r="D1017" s="1570"/>
      <c r="E1017" s="1565"/>
      <c r="F1017" s="1566"/>
      <c r="G1017" s="1564"/>
      <c r="H1017" s="1570"/>
      <c r="I1017" s="1570"/>
      <c r="J1017" s="1570"/>
      <c r="K1017" s="1564"/>
      <c r="L1017" s="1570"/>
      <c r="M1017" s="1564"/>
      <c r="N1017" s="1570"/>
      <c r="O1017" s="1570"/>
      <c r="P1017" s="1571"/>
    </row>
    <row r="1018" spans="2:16" s="1497" customFormat="1" ht="17.25" customHeight="1">
      <c r="B1018" s="1578"/>
      <c r="C1018" s="1564"/>
      <c r="D1018" s="1570"/>
      <c r="E1018" s="1565"/>
      <c r="F1018" s="1566"/>
      <c r="G1018" s="1564"/>
      <c r="H1018" s="1570"/>
      <c r="I1018" s="1570"/>
      <c r="J1018" s="1570"/>
      <c r="K1018" s="1564"/>
      <c r="L1018" s="1570"/>
      <c r="M1018" s="1564"/>
      <c r="N1018" s="1570"/>
      <c r="O1018" s="1570"/>
      <c r="P1018" s="1571"/>
    </row>
    <row r="1019" spans="2:16" s="1497" customFormat="1" ht="17.25" customHeight="1">
      <c r="B1019" s="1578"/>
      <c r="C1019" s="1564"/>
      <c r="D1019" s="1570"/>
      <c r="E1019" s="1565"/>
      <c r="F1019" s="1566"/>
      <c r="G1019" s="1564"/>
      <c r="H1019" s="1570"/>
      <c r="I1019" s="1570"/>
      <c r="J1019" s="1570"/>
      <c r="K1019" s="1564"/>
      <c r="L1019" s="1570"/>
      <c r="M1019" s="1564"/>
      <c r="N1019" s="1570"/>
      <c r="O1019" s="1570"/>
      <c r="P1019" s="1571"/>
    </row>
    <row r="1020" spans="2:16" s="1497" customFormat="1" ht="18" customHeight="1" thickBot="1">
      <c r="B1020" s="1579"/>
      <c r="C1020" s="1580"/>
      <c r="D1020" s="1581"/>
      <c r="E1020" s="1582"/>
      <c r="F1020" s="1583"/>
      <c r="G1020" s="1580"/>
      <c r="H1020" s="1581"/>
      <c r="I1020" s="1581"/>
      <c r="J1020" s="1581"/>
      <c r="K1020" s="1580"/>
      <c r="L1020" s="1581"/>
      <c r="M1020" s="1580"/>
      <c r="N1020" s="1581"/>
      <c r="O1020" s="1581"/>
      <c r="P1020" s="1584"/>
    </row>
    <row r="1021" spans="2:16" ht="17.25" customHeight="1">
      <c r="B1021" s="1695" t="s">
        <v>21</v>
      </c>
      <c r="C1021" s="1696"/>
      <c r="D1021" s="1697" t="s">
        <v>607</v>
      </c>
      <c r="E1021" s="1698"/>
      <c r="F1021" s="1699" t="s">
        <v>542</v>
      </c>
      <c r="G1021" s="1700"/>
      <c r="H1021" s="1700"/>
      <c r="I1021" s="1700"/>
      <c r="J1021" s="1700"/>
      <c r="K1021" s="1700"/>
      <c r="L1021" s="1701"/>
      <c r="M1021" s="1702" t="s">
        <v>23</v>
      </c>
      <c r="N1021" s="1698"/>
      <c r="O1021" s="1703">
        <v>18</v>
      </c>
      <c r="P1021" s="1704"/>
    </row>
    <row r="1022" spans="2:16" ht="17.850000000000001" customHeight="1">
      <c r="B1022" s="1706" t="s">
        <v>24</v>
      </c>
      <c r="C1022" s="1707"/>
      <c r="D1022" s="1708" t="s">
        <v>609</v>
      </c>
      <c r="E1022" s="1709"/>
      <c r="F1022" s="1710" t="s">
        <v>25</v>
      </c>
      <c r="G1022" s="1711"/>
      <c r="H1022" s="1711"/>
      <c r="I1022" s="1711"/>
      <c r="J1022" s="1711"/>
      <c r="K1022" s="1711"/>
      <c r="L1022" s="1712"/>
      <c r="M1022" s="1713" t="s">
        <v>26</v>
      </c>
      <c r="N1022" s="1714"/>
      <c r="O1022" s="1715" t="s">
        <v>610</v>
      </c>
      <c r="P1022" s="1716"/>
    </row>
    <row r="1023" spans="2:16" ht="17.850000000000001" customHeight="1" thickBot="1">
      <c r="B1023" s="1717" t="s">
        <v>27</v>
      </c>
      <c r="C1023" s="1718"/>
      <c r="D1023" s="1719" t="s">
        <v>612</v>
      </c>
      <c r="E1023" s="1720"/>
      <c r="F1023" s="1721"/>
      <c r="G1023" s="1722"/>
      <c r="H1023" s="1722"/>
      <c r="I1023" s="1722"/>
      <c r="J1023" s="1722"/>
      <c r="K1023" s="1722"/>
      <c r="L1023" s="1723"/>
      <c r="M1023" s="1721"/>
      <c r="N1023" s="1723"/>
      <c r="O1023" s="1721"/>
      <c r="P1023" s="1722"/>
    </row>
    <row r="1024" spans="2:16" ht="5.25" customHeight="1" thickBot="1"/>
    <row r="1025" spans="2:16" ht="17.25" customHeight="1">
      <c r="B1025" s="1724"/>
      <c r="C1025" s="1700"/>
      <c r="D1025" s="1700"/>
      <c r="E1025" s="1700"/>
      <c r="F1025" s="1700"/>
      <c r="G1025" s="1700"/>
      <c r="H1025" s="1700"/>
      <c r="I1025" s="1700"/>
      <c r="J1025" s="1700"/>
      <c r="K1025" s="1700"/>
      <c r="L1025" s="1725"/>
      <c r="M1025" s="1726" t="s">
        <v>28</v>
      </c>
      <c r="N1025" s="1727"/>
      <c r="O1025" s="1727"/>
      <c r="P1025" s="1728"/>
    </row>
    <row r="1026" spans="2:16" ht="17.25" customHeight="1">
      <c r="B1026" s="1711"/>
      <c r="C1026" s="1711"/>
      <c r="D1026" s="1711"/>
      <c r="E1026" s="1711"/>
      <c r="F1026" s="1711"/>
      <c r="G1026" s="1711"/>
      <c r="H1026" s="1711"/>
      <c r="I1026" s="1711"/>
      <c r="J1026" s="1711"/>
      <c r="K1026" s="1711"/>
      <c r="L1026" s="1729"/>
      <c r="M1026" s="1730" t="s">
        <v>29</v>
      </c>
      <c r="N1026" s="1731" t="s">
        <v>30</v>
      </c>
      <c r="O1026" s="1732"/>
      <c r="P1026" s="1733"/>
    </row>
    <row r="1027" spans="2:16" ht="17.25" customHeight="1">
      <c r="B1027" s="1711"/>
      <c r="C1027" s="1711"/>
      <c r="D1027" s="1711"/>
      <c r="E1027" s="1711"/>
      <c r="F1027" s="1711"/>
      <c r="G1027" s="1711"/>
      <c r="H1027" s="1711"/>
      <c r="I1027" s="1711"/>
      <c r="J1027" s="1711"/>
      <c r="K1027" s="1711"/>
      <c r="L1027" s="1729"/>
      <c r="M1027" s="1734">
        <v>1</v>
      </c>
      <c r="N1027" s="1735" t="s">
        <v>613</v>
      </c>
      <c r="O1027" s="1736"/>
      <c r="P1027" s="1736"/>
    </row>
    <row r="1028" spans="2:16" ht="17.25" customHeight="1">
      <c r="B1028" s="1711"/>
      <c r="C1028" s="1711"/>
      <c r="D1028" s="1711"/>
      <c r="E1028" s="1711"/>
      <c r="F1028" s="1711"/>
      <c r="G1028" s="1711"/>
      <c r="H1028" s="1711"/>
      <c r="I1028" s="1711"/>
      <c r="J1028" s="1711"/>
      <c r="K1028" s="1711"/>
      <c r="L1028" s="1729"/>
      <c r="M1028" s="1734">
        <v>2</v>
      </c>
      <c r="N1028" s="1737" t="s">
        <v>811</v>
      </c>
      <c r="O1028" s="1711"/>
      <c r="P1028" s="1711"/>
    </row>
    <row r="1029" spans="2:16" ht="17.25" customHeight="1">
      <c r="B1029" s="1711"/>
      <c r="C1029" s="1711"/>
      <c r="D1029" s="1711"/>
      <c r="E1029" s="1711"/>
      <c r="F1029" s="1711"/>
      <c r="G1029" s="1711"/>
      <c r="H1029" s="1711"/>
      <c r="I1029" s="1711"/>
      <c r="J1029" s="1711"/>
      <c r="K1029" s="1711"/>
      <c r="L1029" s="1729"/>
      <c r="M1029" s="1734">
        <v>3</v>
      </c>
      <c r="N1029" s="1737" t="s">
        <v>614</v>
      </c>
      <c r="O1029" s="1711"/>
      <c r="P1029" s="1711"/>
    </row>
    <row r="1030" spans="2:16" ht="17.25" customHeight="1">
      <c r="B1030" s="1711"/>
      <c r="C1030" s="1711"/>
      <c r="D1030" s="1711"/>
      <c r="E1030" s="1711"/>
      <c r="F1030" s="1711"/>
      <c r="G1030" s="1711"/>
      <c r="H1030" s="1711"/>
      <c r="I1030" s="1711"/>
      <c r="J1030" s="1711"/>
      <c r="K1030" s="1711"/>
      <c r="L1030" s="1729"/>
      <c r="M1030" s="1734">
        <v>4</v>
      </c>
      <c r="N1030" s="1737" t="s">
        <v>615</v>
      </c>
      <c r="O1030" s="1711"/>
      <c r="P1030" s="1711"/>
    </row>
    <row r="1031" spans="2:16" ht="17.25" customHeight="1">
      <c r="B1031" s="1711"/>
      <c r="C1031" s="1711"/>
      <c r="D1031" s="1711"/>
      <c r="E1031" s="1711"/>
      <c r="F1031" s="1711"/>
      <c r="G1031" s="1711"/>
      <c r="H1031" s="1711"/>
      <c r="I1031" s="1711"/>
      <c r="J1031" s="1711"/>
      <c r="K1031" s="1711"/>
      <c r="L1031" s="1729"/>
      <c r="M1031" s="1734"/>
      <c r="N1031" s="1737"/>
      <c r="O1031" s="1711"/>
      <c r="P1031" s="1711"/>
    </row>
    <row r="1032" spans="2:16" ht="17.25" customHeight="1">
      <c r="B1032" s="1711"/>
      <c r="C1032" s="1711"/>
      <c r="D1032" s="1711"/>
      <c r="E1032" s="1711"/>
      <c r="F1032" s="1711"/>
      <c r="G1032" s="1711"/>
      <c r="H1032" s="1711"/>
      <c r="I1032" s="1711"/>
      <c r="J1032" s="1711"/>
      <c r="K1032" s="1711"/>
      <c r="L1032" s="1729"/>
      <c r="M1032" s="1734"/>
      <c r="N1032" s="1737"/>
      <c r="O1032" s="1711"/>
      <c r="P1032" s="1711"/>
    </row>
    <row r="1033" spans="2:16" ht="17.25" customHeight="1">
      <c r="B1033" s="1711"/>
      <c r="C1033" s="1711"/>
      <c r="D1033" s="1711"/>
      <c r="E1033" s="1711"/>
      <c r="F1033" s="1711"/>
      <c r="G1033" s="1711"/>
      <c r="H1033" s="1711"/>
      <c r="I1033" s="1711"/>
      <c r="J1033" s="1711"/>
      <c r="K1033" s="1711"/>
      <c r="L1033" s="1729"/>
      <c r="M1033" s="1734"/>
      <c r="N1033" s="1737"/>
      <c r="O1033" s="1711"/>
      <c r="P1033" s="1711"/>
    </row>
    <row r="1034" spans="2:16" ht="17.25" customHeight="1">
      <c r="B1034" s="1711"/>
      <c r="C1034" s="1711"/>
      <c r="D1034" s="1711"/>
      <c r="E1034" s="1711"/>
      <c r="F1034" s="1711"/>
      <c r="G1034" s="1711"/>
      <c r="H1034" s="1711"/>
      <c r="I1034" s="1711"/>
      <c r="J1034" s="1711"/>
      <c r="K1034" s="1711"/>
      <c r="L1034" s="1729"/>
      <c r="M1034" s="1734"/>
      <c r="N1034" s="1737"/>
      <c r="O1034" s="1711"/>
      <c r="P1034" s="1711"/>
    </row>
    <row r="1035" spans="2:16" ht="17.25" customHeight="1">
      <c r="B1035" s="1711"/>
      <c r="C1035" s="1711"/>
      <c r="D1035" s="1711"/>
      <c r="E1035" s="1711"/>
      <c r="F1035" s="1711"/>
      <c r="G1035" s="1711"/>
      <c r="H1035" s="1711"/>
      <c r="I1035" s="1711"/>
      <c r="J1035" s="1711"/>
      <c r="K1035" s="1711"/>
      <c r="L1035" s="1729"/>
      <c r="M1035" s="1734"/>
      <c r="N1035" s="1737"/>
      <c r="O1035" s="1711"/>
      <c r="P1035" s="1711"/>
    </row>
    <row r="1036" spans="2:16" ht="17.25" customHeight="1">
      <c r="B1036" s="1711"/>
      <c r="C1036" s="1711"/>
      <c r="D1036" s="1711"/>
      <c r="E1036" s="1711"/>
      <c r="F1036" s="1711"/>
      <c r="G1036" s="1711"/>
      <c r="H1036" s="1711"/>
      <c r="I1036" s="1711"/>
      <c r="J1036" s="1711"/>
      <c r="K1036" s="1711"/>
      <c r="L1036" s="1729"/>
      <c r="M1036" s="1734"/>
      <c r="N1036" s="1737"/>
      <c r="O1036" s="1711"/>
      <c r="P1036" s="1711"/>
    </row>
    <row r="1037" spans="2:16" ht="17.25" customHeight="1">
      <c r="B1037" s="1711"/>
      <c r="C1037" s="1711"/>
      <c r="D1037" s="1711"/>
      <c r="E1037" s="1711"/>
      <c r="F1037" s="1711"/>
      <c r="G1037" s="1711"/>
      <c r="H1037" s="1711"/>
      <c r="I1037" s="1711"/>
      <c r="J1037" s="1711"/>
      <c r="K1037" s="1711"/>
      <c r="L1037" s="1729"/>
      <c r="M1037" s="1734"/>
      <c r="N1037" s="1737"/>
      <c r="O1037" s="1711"/>
      <c r="P1037" s="1711"/>
    </row>
    <row r="1038" spans="2:16" ht="17.25" customHeight="1">
      <c r="B1038" s="1711"/>
      <c r="C1038" s="1711"/>
      <c r="D1038" s="1711"/>
      <c r="E1038" s="1711"/>
      <c r="F1038" s="1711"/>
      <c r="G1038" s="1711"/>
      <c r="H1038" s="1711"/>
      <c r="I1038" s="1711"/>
      <c r="J1038" s="1711"/>
      <c r="K1038" s="1711"/>
      <c r="L1038" s="1729"/>
      <c r="M1038" s="1734"/>
      <c r="N1038" s="1737"/>
      <c r="O1038" s="1711"/>
      <c r="P1038" s="1711"/>
    </row>
    <row r="1039" spans="2:16" ht="17.25" customHeight="1">
      <c r="B1039" s="1711"/>
      <c r="C1039" s="1711"/>
      <c r="D1039" s="1711"/>
      <c r="E1039" s="1711"/>
      <c r="F1039" s="1711"/>
      <c r="G1039" s="1711"/>
      <c r="H1039" s="1711"/>
      <c r="I1039" s="1711"/>
      <c r="J1039" s="1711"/>
      <c r="K1039" s="1711"/>
      <c r="L1039" s="1729"/>
      <c r="M1039" s="1734"/>
      <c r="N1039" s="1737"/>
      <c r="O1039" s="1711"/>
      <c r="P1039" s="1711"/>
    </row>
    <row r="1040" spans="2:16" ht="17.25" customHeight="1">
      <c r="B1040" s="1711"/>
      <c r="C1040" s="1711"/>
      <c r="D1040" s="1711"/>
      <c r="E1040" s="1711"/>
      <c r="F1040" s="1711"/>
      <c r="G1040" s="1711"/>
      <c r="H1040" s="1711"/>
      <c r="I1040" s="1711"/>
      <c r="J1040" s="1711"/>
      <c r="K1040" s="1711"/>
      <c r="L1040" s="1729"/>
      <c r="M1040" s="1734"/>
      <c r="N1040" s="1737"/>
      <c r="O1040" s="1711"/>
      <c r="P1040" s="1711"/>
    </row>
    <row r="1041" spans="2:16" ht="17.25" customHeight="1">
      <c r="B1041" s="1711"/>
      <c r="C1041" s="1711"/>
      <c r="D1041" s="1711"/>
      <c r="E1041" s="1711"/>
      <c r="F1041" s="1711"/>
      <c r="G1041" s="1711"/>
      <c r="H1041" s="1711"/>
      <c r="I1041" s="1711"/>
      <c r="J1041" s="1711"/>
      <c r="K1041" s="1711"/>
      <c r="L1041" s="1729"/>
      <c r="M1041" s="1734"/>
      <c r="N1041" s="1737"/>
      <c r="O1041" s="1711"/>
      <c r="P1041" s="1711"/>
    </row>
    <row r="1042" spans="2:16" ht="17.25" customHeight="1">
      <c r="B1042" s="1711"/>
      <c r="C1042" s="1711"/>
      <c r="D1042" s="1711"/>
      <c r="E1042" s="1711"/>
      <c r="F1042" s="1711"/>
      <c r="G1042" s="1711"/>
      <c r="H1042" s="1711"/>
      <c r="I1042" s="1711"/>
      <c r="J1042" s="1711"/>
      <c r="K1042" s="1711"/>
      <c r="L1042" s="1729"/>
      <c r="M1042" s="1734"/>
      <c r="N1042" s="1737"/>
      <c r="O1042" s="1711"/>
      <c r="P1042" s="1711"/>
    </row>
    <row r="1043" spans="2:16" ht="17.25" customHeight="1">
      <c r="B1043" s="1711"/>
      <c r="C1043" s="1711"/>
      <c r="D1043" s="1711"/>
      <c r="E1043" s="1711"/>
      <c r="F1043" s="1711"/>
      <c r="G1043" s="1711"/>
      <c r="H1043" s="1711"/>
      <c r="I1043" s="1711"/>
      <c r="J1043" s="1711"/>
      <c r="K1043" s="1711"/>
      <c r="L1043" s="1729"/>
      <c r="M1043" s="1734"/>
      <c r="N1043" s="1737"/>
      <c r="O1043" s="1711"/>
      <c r="P1043" s="1711"/>
    </row>
    <row r="1044" spans="2:16" ht="17.25" customHeight="1">
      <c r="B1044" s="1711"/>
      <c r="C1044" s="1711"/>
      <c r="D1044" s="1711"/>
      <c r="E1044" s="1711"/>
      <c r="F1044" s="1711"/>
      <c r="G1044" s="1711"/>
      <c r="H1044" s="1711"/>
      <c r="I1044" s="1711"/>
      <c r="J1044" s="1711"/>
      <c r="K1044" s="1711"/>
      <c r="L1044" s="1729"/>
      <c r="M1044" s="1734"/>
      <c r="N1044" s="1737"/>
      <c r="O1044" s="1711"/>
      <c r="P1044" s="1711"/>
    </row>
    <row r="1045" spans="2:16" ht="17.25" customHeight="1">
      <c r="B1045" s="1711"/>
      <c r="C1045" s="1711"/>
      <c r="D1045" s="1711"/>
      <c r="E1045" s="1711"/>
      <c r="F1045" s="1711"/>
      <c r="G1045" s="1711"/>
      <c r="H1045" s="1711"/>
      <c r="I1045" s="1711"/>
      <c r="J1045" s="1711"/>
      <c r="K1045" s="1711"/>
      <c r="L1045" s="1729"/>
      <c r="M1045" s="1734"/>
      <c r="N1045" s="1737"/>
      <c r="O1045" s="1711"/>
      <c r="P1045" s="1711"/>
    </row>
    <row r="1046" spans="2:16" ht="17.25" customHeight="1">
      <c r="B1046" s="1711"/>
      <c r="C1046" s="1711"/>
      <c r="D1046" s="1711"/>
      <c r="E1046" s="1711"/>
      <c r="F1046" s="1711"/>
      <c r="G1046" s="1711"/>
      <c r="H1046" s="1711"/>
      <c r="I1046" s="1711"/>
      <c r="J1046" s="1711"/>
      <c r="K1046" s="1711"/>
      <c r="L1046" s="1729"/>
      <c r="M1046" s="1734"/>
      <c r="N1046" s="1737"/>
      <c r="O1046" s="1711"/>
      <c r="P1046" s="1711"/>
    </row>
    <row r="1047" spans="2:16" ht="17.25" customHeight="1">
      <c r="B1047" s="1711"/>
      <c r="C1047" s="1711"/>
      <c r="D1047" s="1711"/>
      <c r="E1047" s="1711"/>
      <c r="F1047" s="1711"/>
      <c r="G1047" s="1711"/>
      <c r="H1047" s="1711"/>
      <c r="I1047" s="1711"/>
      <c r="J1047" s="1711"/>
      <c r="K1047" s="1711"/>
      <c r="L1047" s="1729"/>
      <c r="M1047" s="1734"/>
      <c r="N1047" s="1737"/>
      <c r="O1047" s="1711"/>
      <c r="P1047" s="1711"/>
    </row>
    <row r="1048" spans="2:16" ht="17.25" customHeight="1">
      <c r="B1048" s="1711"/>
      <c r="C1048" s="1711"/>
      <c r="D1048" s="1711"/>
      <c r="E1048" s="1711"/>
      <c r="F1048" s="1711"/>
      <c r="G1048" s="1711"/>
      <c r="H1048" s="1711"/>
      <c r="I1048" s="1711"/>
      <c r="J1048" s="1711"/>
      <c r="K1048" s="1711"/>
      <c r="L1048" s="1729"/>
      <c r="M1048" s="1734"/>
      <c r="N1048" s="1737"/>
      <c r="O1048" s="1711"/>
      <c r="P1048" s="1711"/>
    </row>
    <row r="1049" spans="2:16" ht="18" customHeight="1" thickBot="1">
      <c r="B1049" s="1722"/>
      <c r="C1049" s="1722"/>
      <c r="D1049" s="1722"/>
      <c r="E1049" s="1722"/>
      <c r="F1049" s="1722"/>
      <c r="G1049" s="1722"/>
      <c r="H1049" s="1722"/>
      <c r="I1049" s="1722"/>
      <c r="J1049" s="1722"/>
      <c r="K1049" s="1722"/>
      <c r="L1049" s="1738"/>
      <c r="M1049" s="1739"/>
      <c r="N1049" s="1740"/>
      <c r="O1049" s="1722"/>
      <c r="P1049" s="1722"/>
    </row>
    <row r="1050" spans="2:16" ht="17.25" customHeight="1">
      <c r="B1050" s="1741" t="s">
        <v>21</v>
      </c>
      <c r="C1050" s="1742"/>
      <c r="D1050" s="1743" t="s">
        <v>606</v>
      </c>
      <c r="E1050" s="1744"/>
      <c r="F1050" s="1699" t="s">
        <v>31</v>
      </c>
      <c r="G1050" s="1700"/>
      <c r="H1050" s="1700"/>
      <c r="I1050" s="1700"/>
      <c r="J1050" s="1700"/>
      <c r="K1050" s="1700"/>
      <c r="L1050" s="1701"/>
      <c r="M1050" s="1745" t="s">
        <v>23</v>
      </c>
      <c r="N1050" s="1744"/>
      <c r="O1050" s="1746">
        <v>18</v>
      </c>
      <c r="P1050" s="1747"/>
    </row>
    <row r="1051" spans="2:16" ht="17.25" customHeight="1">
      <c r="B1051" s="1706" t="s">
        <v>24</v>
      </c>
      <c r="C1051" s="1707"/>
      <c r="D1051" s="1708" t="s">
        <v>608</v>
      </c>
      <c r="E1051" s="1709"/>
      <c r="F1051" s="1710" t="s">
        <v>32</v>
      </c>
      <c r="G1051" s="1711"/>
      <c r="H1051" s="1711"/>
      <c r="I1051" s="1711"/>
      <c r="J1051" s="1711"/>
      <c r="K1051" s="1711"/>
      <c r="L1051" s="1712"/>
      <c r="M1051" s="1713" t="s">
        <v>26</v>
      </c>
      <c r="N1051" s="1714"/>
      <c r="O1051" s="1715" t="s">
        <v>812</v>
      </c>
      <c r="P1051" s="1716"/>
    </row>
    <row r="1052" spans="2:16" ht="18" customHeight="1" thickBot="1">
      <c r="B1052" s="1717" t="s">
        <v>27</v>
      </c>
      <c r="C1052" s="1718"/>
      <c r="D1052" s="1719" t="s">
        <v>611</v>
      </c>
      <c r="E1052" s="1720"/>
      <c r="F1052" s="1721"/>
      <c r="G1052" s="1722"/>
      <c r="H1052" s="1722"/>
      <c r="I1052" s="1722"/>
      <c r="J1052" s="1722"/>
      <c r="K1052" s="1722"/>
      <c r="L1052" s="1723"/>
      <c r="M1052" s="1721"/>
      <c r="N1052" s="1723"/>
      <c r="O1052" s="1721"/>
      <c r="P1052" s="1722"/>
    </row>
    <row r="1053" spans="2:16" ht="5.25" customHeight="1" thickBot="1"/>
    <row r="1054" spans="2:16" ht="17.25" customHeight="1">
      <c r="B1054" s="1724" t="s">
        <v>29</v>
      </c>
      <c r="C1054" s="1748" t="s">
        <v>449</v>
      </c>
      <c r="D1054" s="1700"/>
      <c r="E1054" s="1724" t="s">
        <v>33</v>
      </c>
      <c r="F1054" s="1700"/>
      <c r="G1054" s="1700"/>
      <c r="H1054" s="1700"/>
      <c r="I1054" s="1700"/>
      <c r="J1054" s="1700"/>
      <c r="K1054" s="1724" t="s">
        <v>34</v>
      </c>
      <c r="L1054" s="1700"/>
      <c r="M1054" s="1700"/>
      <c r="N1054" s="1700"/>
      <c r="O1054" s="1700"/>
      <c r="P1054" s="1700"/>
    </row>
    <row r="1055" spans="2:16" ht="30.6" customHeight="1" thickBot="1">
      <c r="B1055" s="1722"/>
      <c r="C1055" s="1722"/>
      <c r="D1055" s="1722"/>
      <c r="E1055" s="1749" t="s">
        <v>35</v>
      </c>
      <c r="F1055" s="1750" t="s">
        <v>36</v>
      </c>
      <c r="G1055" s="1751" t="s">
        <v>37</v>
      </c>
      <c r="H1055" s="1722"/>
      <c r="I1055" s="1722"/>
      <c r="J1055" s="1722"/>
      <c r="K1055" s="1752" t="s">
        <v>598</v>
      </c>
      <c r="L1055" s="1753"/>
      <c r="M1055" s="1751" t="s">
        <v>38</v>
      </c>
      <c r="N1055" s="1722"/>
      <c r="O1055" s="1722"/>
      <c r="P1055" s="1722"/>
    </row>
    <row r="1056" spans="2:16" ht="17.25" customHeight="1">
      <c r="B1056" s="1754">
        <v>1</v>
      </c>
      <c r="C1056" s="1755"/>
      <c r="D1056" s="1756"/>
      <c r="E1056" s="1757"/>
      <c r="F1056" s="1758"/>
      <c r="G1056" s="1759" t="s">
        <v>617</v>
      </c>
      <c r="H1056" s="1756"/>
      <c r="I1056" s="1756"/>
      <c r="J1056" s="1756"/>
      <c r="K1056" s="1760"/>
      <c r="L1056" s="1756"/>
      <c r="M1056" s="1760"/>
      <c r="N1056" s="1756"/>
      <c r="O1056" s="1756"/>
      <c r="P1056" s="1761"/>
    </row>
    <row r="1057" spans="2:16" ht="17.25" customHeight="1">
      <c r="B1057" s="1762">
        <v>2</v>
      </c>
      <c r="C1057" s="1763"/>
      <c r="D1057" s="1764"/>
      <c r="E1057" s="1765"/>
      <c r="F1057" s="1766"/>
      <c r="G1057" s="1767" t="s">
        <v>618</v>
      </c>
      <c r="H1057" s="1764"/>
      <c r="I1057" s="1764"/>
      <c r="J1057" s="1764"/>
      <c r="K1057" s="1768"/>
      <c r="L1057" s="1764"/>
      <c r="M1057" s="1768"/>
      <c r="N1057" s="1764"/>
      <c r="O1057" s="1764"/>
      <c r="P1057" s="1769"/>
    </row>
    <row r="1058" spans="2:16" ht="17.25" customHeight="1">
      <c r="B1058" s="1762">
        <v>3</v>
      </c>
      <c r="C1058" s="1763" t="s">
        <v>619</v>
      </c>
      <c r="D1058" s="1764"/>
      <c r="E1058" s="1770" t="s">
        <v>620</v>
      </c>
      <c r="F1058" s="1771" t="s">
        <v>621</v>
      </c>
      <c r="G1058" s="1767" t="s">
        <v>622</v>
      </c>
      <c r="H1058" s="1764"/>
      <c r="I1058" s="1764"/>
      <c r="J1058" s="1764"/>
      <c r="K1058" s="1768" t="s">
        <v>755</v>
      </c>
      <c r="L1058" s="1764"/>
      <c r="M1058" s="1768" t="s">
        <v>778</v>
      </c>
      <c r="N1058" s="1764"/>
      <c r="O1058" s="1764"/>
      <c r="P1058" s="1769"/>
    </row>
    <row r="1059" spans="2:16" ht="17.25" customHeight="1">
      <c r="B1059" s="1762">
        <v>4</v>
      </c>
      <c r="C1059" s="1768" t="s">
        <v>619</v>
      </c>
      <c r="D1059" s="1764"/>
      <c r="E1059" s="1765" t="s">
        <v>623</v>
      </c>
      <c r="F1059" s="1772" t="s">
        <v>624</v>
      </c>
      <c r="G1059" s="1767" t="s">
        <v>625</v>
      </c>
      <c r="H1059" s="1764"/>
      <c r="I1059" s="1764"/>
      <c r="J1059" s="1764"/>
      <c r="K1059" s="1768" t="s">
        <v>754</v>
      </c>
      <c r="L1059" s="1764"/>
      <c r="M1059" s="1768"/>
      <c r="N1059" s="1764"/>
      <c r="O1059" s="1764"/>
      <c r="P1059" s="1769"/>
    </row>
    <row r="1060" spans="2:16" ht="17.25" customHeight="1">
      <c r="B1060" s="1762"/>
      <c r="C1060" s="1768"/>
      <c r="D1060" s="1764"/>
      <c r="E1060" s="1765"/>
      <c r="F1060" s="1772"/>
      <c r="G1060" s="1767"/>
      <c r="H1060" s="1764"/>
      <c r="I1060" s="1764"/>
      <c r="J1060" s="1764"/>
      <c r="K1060" s="1768"/>
      <c r="L1060" s="1764"/>
      <c r="M1060" s="1768"/>
      <c r="N1060" s="1764"/>
      <c r="O1060" s="1764"/>
      <c r="P1060" s="1769"/>
    </row>
    <row r="1061" spans="2:16" ht="17.25" customHeight="1">
      <c r="B1061" s="1762"/>
      <c r="C1061" s="1768"/>
      <c r="D1061" s="1764"/>
      <c r="E1061" s="1765"/>
      <c r="F1061" s="1772"/>
      <c r="G1061" s="1767"/>
      <c r="H1061" s="1764"/>
      <c r="I1061" s="1764"/>
      <c r="J1061" s="1764"/>
      <c r="K1061" s="1768"/>
      <c r="L1061" s="1764"/>
      <c r="M1061" s="1768"/>
      <c r="N1061" s="1764"/>
      <c r="O1061" s="1764"/>
      <c r="P1061" s="1769"/>
    </row>
    <row r="1062" spans="2:16" ht="17.25" customHeight="1">
      <c r="B1062" s="1762"/>
      <c r="C1062" s="1763"/>
      <c r="D1062" s="1764"/>
      <c r="E1062" s="1765"/>
      <c r="F1062" s="1766"/>
      <c r="G1062" s="1767"/>
      <c r="H1062" s="1764"/>
      <c r="I1062" s="1764"/>
      <c r="J1062" s="1764"/>
      <c r="K1062" s="1768"/>
      <c r="L1062" s="1764"/>
      <c r="M1062" s="1768"/>
      <c r="N1062" s="1764"/>
      <c r="O1062" s="1764"/>
      <c r="P1062" s="1769"/>
    </row>
    <row r="1063" spans="2:16" ht="17.25" customHeight="1">
      <c r="B1063" s="1762"/>
      <c r="C1063" s="1768"/>
      <c r="D1063" s="1768"/>
      <c r="E1063" s="1765"/>
      <c r="F1063" s="1772"/>
      <c r="G1063" s="1767"/>
      <c r="H1063" s="1767"/>
      <c r="I1063" s="1767"/>
      <c r="J1063" s="1767"/>
      <c r="K1063" s="1768"/>
      <c r="L1063" s="1768"/>
      <c r="M1063" s="1768"/>
      <c r="N1063" s="1768"/>
      <c r="O1063" s="1768"/>
      <c r="P1063" s="1773"/>
    </row>
    <row r="1064" spans="2:16" ht="17.25" customHeight="1">
      <c r="B1064" s="1762"/>
      <c r="C1064" s="1768"/>
      <c r="D1064" s="1768"/>
      <c r="E1064" s="1765"/>
      <c r="F1064" s="1772"/>
      <c r="G1064" s="1767"/>
      <c r="H1064" s="1767"/>
      <c r="I1064" s="1767"/>
      <c r="J1064" s="1767"/>
      <c r="K1064" s="1767"/>
      <c r="L1064" s="1767"/>
      <c r="M1064" s="1768"/>
      <c r="N1064" s="1768"/>
      <c r="O1064" s="1768"/>
      <c r="P1064" s="1773"/>
    </row>
    <row r="1065" spans="2:16" ht="17.25" customHeight="1">
      <c r="B1065" s="1762"/>
      <c r="C1065" s="1768"/>
      <c r="D1065" s="1768"/>
      <c r="E1065" s="1765"/>
      <c r="F1065" s="1772"/>
      <c r="G1065" s="1767"/>
      <c r="H1065" s="1767"/>
      <c r="I1065" s="1767"/>
      <c r="J1065" s="1767"/>
      <c r="K1065" s="1768"/>
      <c r="L1065" s="1768"/>
      <c r="M1065" s="1768"/>
      <c r="N1065" s="1768"/>
      <c r="O1065" s="1768"/>
      <c r="P1065" s="1773"/>
    </row>
    <row r="1066" spans="2:16" ht="17.25" customHeight="1">
      <c r="B1066" s="1762"/>
      <c r="C1066" s="1768"/>
      <c r="D1066" s="1768"/>
      <c r="E1066" s="1765"/>
      <c r="F1066" s="1772"/>
      <c r="G1066" s="1767"/>
      <c r="H1066" s="1767"/>
      <c r="I1066" s="1767"/>
      <c r="J1066" s="1767"/>
      <c r="K1066" s="1768"/>
      <c r="L1066" s="1768"/>
      <c r="M1066" s="1768"/>
      <c r="N1066" s="1768"/>
      <c r="O1066" s="1768"/>
      <c r="P1066" s="1773"/>
    </row>
    <row r="1067" spans="2:16" ht="17.25" customHeight="1">
      <c r="B1067" s="1762"/>
      <c r="C1067" s="1763"/>
      <c r="D1067" s="1763"/>
      <c r="E1067" s="1765"/>
      <c r="F1067" s="1766"/>
      <c r="G1067" s="1767"/>
      <c r="H1067" s="1767"/>
      <c r="I1067" s="1767"/>
      <c r="J1067" s="1767"/>
      <c r="K1067" s="1767"/>
      <c r="L1067" s="1767"/>
      <c r="M1067" s="1768"/>
      <c r="N1067" s="1768"/>
      <c r="O1067" s="1768"/>
      <c r="P1067" s="1773"/>
    </row>
    <row r="1068" spans="2:16" ht="17.25" customHeight="1">
      <c r="B1068" s="1762"/>
      <c r="C1068" s="1763"/>
      <c r="D1068" s="1763"/>
      <c r="E1068" s="1765"/>
      <c r="F1068" s="1766"/>
      <c r="G1068" s="1767"/>
      <c r="H1068" s="1767"/>
      <c r="I1068" s="1767"/>
      <c r="J1068" s="1767"/>
      <c r="K1068" s="1767"/>
      <c r="L1068" s="1767"/>
      <c r="M1068" s="1768"/>
      <c r="N1068" s="1768"/>
      <c r="O1068" s="1768"/>
      <c r="P1068" s="1773"/>
    </row>
    <row r="1069" spans="2:16" ht="17.25" customHeight="1">
      <c r="B1069" s="1762"/>
      <c r="C1069" s="1763"/>
      <c r="D1069" s="1763"/>
      <c r="E1069" s="1765"/>
      <c r="F1069" s="1766"/>
      <c r="G1069" s="1767"/>
      <c r="H1069" s="1767"/>
      <c r="I1069" s="1767"/>
      <c r="J1069" s="1767"/>
      <c r="K1069" s="1767"/>
      <c r="L1069" s="1767"/>
      <c r="M1069" s="1768"/>
      <c r="N1069" s="1768"/>
      <c r="O1069" s="1768"/>
      <c r="P1069" s="1773"/>
    </row>
    <row r="1070" spans="2:16" ht="17.25" customHeight="1">
      <c r="B1070" s="1762"/>
      <c r="C1070" s="1763"/>
      <c r="D1070" s="1763"/>
      <c r="E1070" s="1765"/>
      <c r="F1070" s="1766"/>
      <c r="G1070" s="1767"/>
      <c r="H1070" s="1767"/>
      <c r="I1070" s="1767"/>
      <c r="J1070" s="1767"/>
      <c r="K1070" s="1767"/>
      <c r="L1070" s="1767"/>
      <c r="M1070" s="1768"/>
      <c r="N1070" s="1768"/>
      <c r="O1070" s="1768"/>
      <c r="P1070" s="1773"/>
    </row>
    <row r="1071" spans="2:16" ht="17.25" customHeight="1">
      <c r="B1071" s="1762"/>
      <c r="C1071" s="1763"/>
      <c r="D1071" s="1763"/>
      <c r="E1071" s="1765"/>
      <c r="F1071" s="1766"/>
      <c r="G1071" s="1767"/>
      <c r="H1071" s="1767"/>
      <c r="I1071" s="1767"/>
      <c r="J1071" s="1767"/>
      <c r="K1071" s="1767"/>
      <c r="L1071" s="1767"/>
      <c r="M1071" s="1768"/>
      <c r="N1071" s="1768"/>
      <c r="O1071" s="1768"/>
      <c r="P1071" s="1773"/>
    </row>
    <row r="1072" spans="2:16" ht="17.25" customHeight="1">
      <c r="B1072" s="1762"/>
      <c r="C1072" s="1763"/>
      <c r="D1072" s="1763"/>
      <c r="E1072" s="1765"/>
      <c r="F1072" s="1766"/>
      <c r="G1072" s="1767"/>
      <c r="H1072" s="1767"/>
      <c r="I1072" s="1767"/>
      <c r="J1072" s="1767"/>
      <c r="K1072" s="1767"/>
      <c r="L1072" s="1767"/>
      <c r="M1072" s="1768"/>
      <c r="N1072" s="1768"/>
      <c r="O1072" s="1768"/>
      <c r="P1072" s="1773"/>
    </row>
    <row r="1073" spans="2:16" ht="17.25" customHeight="1">
      <c r="B1073" s="1762"/>
      <c r="C1073" s="1763"/>
      <c r="D1073" s="1763"/>
      <c r="E1073" s="1765"/>
      <c r="F1073" s="1766"/>
      <c r="G1073" s="1767"/>
      <c r="H1073" s="1767"/>
      <c r="I1073" s="1767"/>
      <c r="J1073" s="1767"/>
      <c r="K1073" s="1767"/>
      <c r="L1073" s="1767"/>
      <c r="M1073" s="1768"/>
      <c r="N1073" s="1768"/>
      <c r="O1073" s="1768"/>
      <c r="P1073" s="1773"/>
    </row>
    <row r="1074" spans="2:16" ht="17.25" customHeight="1">
      <c r="B1074" s="1762"/>
      <c r="C1074" s="1763"/>
      <c r="D1074" s="1764"/>
      <c r="E1074" s="1765"/>
      <c r="F1074" s="1766"/>
      <c r="G1074" s="1767"/>
      <c r="H1074" s="1764"/>
      <c r="I1074" s="1764"/>
      <c r="J1074" s="1764"/>
      <c r="K1074" s="1767"/>
      <c r="L1074" s="1764"/>
      <c r="M1074" s="1768"/>
      <c r="N1074" s="1764"/>
      <c r="O1074" s="1764"/>
      <c r="P1074" s="1769"/>
    </row>
    <row r="1075" spans="2:16" ht="17.25" customHeight="1">
      <c r="B1075" s="1774"/>
      <c r="C1075" s="1768"/>
      <c r="D1075" s="1764"/>
      <c r="E1075" s="1775"/>
      <c r="F1075" s="1776"/>
      <c r="G1075" s="1768"/>
      <c r="H1075" s="1764"/>
      <c r="I1075" s="1764"/>
      <c r="J1075" s="1764"/>
      <c r="K1075" s="1768"/>
      <c r="L1075" s="1764"/>
      <c r="M1075" s="1768"/>
      <c r="N1075" s="1764"/>
      <c r="O1075" s="1764"/>
      <c r="P1075" s="1769"/>
    </row>
    <row r="1076" spans="2:16" ht="17.25" customHeight="1">
      <c r="B1076" s="1774"/>
      <c r="C1076" s="1768"/>
      <c r="D1076" s="1764"/>
      <c r="E1076" s="1775"/>
      <c r="F1076" s="1776"/>
      <c r="G1076" s="1768"/>
      <c r="H1076" s="1764"/>
      <c r="I1076" s="1764"/>
      <c r="J1076" s="1764"/>
      <c r="K1076" s="1768"/>
      <c r="L1076" s="1764"/>
      <c r="M1076" s="1768"/>
      <c r="N1076" s="1764"/>
      <c r="O1076" s="1764"/>
      <c r="P1076" s="1769"/>
    </row>
    <row r="1077" spans="2:16" ht="17.25" customHeight="1">
      <c r="B1077" s="1774"/>
      <c r="C1077" s="1768"/>
      <c r="D1077" s="1764"/>
      <c r="E1077" s="1775"/>
      <c r="F1077" s="1776"/>
      <c r="G1077" s="1768"/>
      <c r="H1077" s="1764"/>
      <c r="I1077" s="1764"/>
      <c r="J1077" s="1764"/>
      <c r="K1077" s="1768"/>
      <c r="L1077" s="1764"/>
      <c r="M1077" s="1768"/>
      <c r="N1077" s="1764"/>
      <c r="O1077" s="1764"/>
      <c r="P1077" s="1769"/>
    </row>
    <row r="1078" spans="2:16" ht="17.25" customHeight="1">
      <c r="B1078" s="1774"/>
      <c r="C1078" s="1768"/>
      <c r="D1078" s="1764"/>
      <c r="E1078" s="1775"/>
      <c r="F1078" s="1776"/>
      <c r="G1078" s="1768"/>
      <c r="H1078" s="1764"/>
      <c r="I1078" s="1764"/>
      <c r="J1078" s="1764"/>
      <c r="K1078" s="1768"/>
      <c r="L1078" s="1764"/>
      <c r="M1078" s="1768"/>
      <c r="N1078" s="1764"/>
      <c r="O1078" s="1764"/>
      <c r="P1078" s="1769"/>
    </row>
    <row r="1079" spans="2:16" ht="17.25" customHeight="1">
      <c r="B1079" s="1774"/>
      <c r="C1079" s="1768"/>
      <c r="D1079" s="1764"/>
      <c r="E1079" s="1775"/>
      <c r="F1079" s="1776"/>
      <c r="G1079" s="1768"/>
      <c r="H1079" s="1764"/>
      <c r="I1079" s="1764"/>
      <c r="J1079" s="1764"/>
      <c r="K1079" s="1768"/>
      <c r="L1079" s="1764"/>
      <c r="M1079" s="1768"/>
      <c r="N1079" s="1764"/>
      <c r="O1079" s="1764"/>
      <c r="P1079" s="1769"/>
    </row>
    <row r="1080" spans="2:16" ht="18" customHeight="1" thickBot="1">
      <c r="B1080" s="1777"/>
      <c r="C1080" s="1778"/>
      <c r="D1080" s="1779"/>
      <c r="E1080" s="1780"/>
      <c r="F1080" s="1781"/>
      <c r="G1080" s="1778"/>
      <c r="H1080" s="1779"/>
      <c r="I1080" s="1779"/>
      <c r="J1080" s="1779"/>
      <c r="K1080" s="1778"/>
      <c r="L1080" s="1779"/>
      <c r="M1080" s="1778"/>
      <c r="N1080" s="1779"/>
      <c r="O1080" s="1779"/>
      <c r="P1080" s="1782"/>
    </row>
    <row r="1081" spans="2:16" ht="17.25" customHeight="1">
      <c r="B1081" s="1695" t="s">
        <v>21</v>
      </c>
      <c r="C1081" s="1696"/>
      <c r="D1081" s="1783">
        <v>43005</v>
      </c>
      <c r="E1081" s="1784"/>
      <c r="F1081" s="1699" t="s">
        <v>22</v>
      </c>
      <c r="G1081" s="1700"/>
      <c r="H1081" s="1700"/>
      <c r="I1081" s="1700"/>
      <c r="J1081" s="1700"/>
      <c r="K1081" s="1700"/>
      <c r="L1081" s="1701"/>
      <c r="M1081" s="1702" t="s">
        <v>23</v>
      </c>
      <c r="N1081" s="1698"/>
      <c r="O1081" s="1703">
        <v>19</v>
      </c>
      <c r="P1081" s="1704"/>
    </row>
    <row r="1082" spans="2:16" ht="17.649999999999999" customHeight="1">
      <c r="B1082" s="1706" t="s">
        <v>24</v>
      </c>
      <c r="C1082" s="1707"/>
      <c r="D1082" s="1708" t="s">
        <v>328</v>
      </c>
      <c r="E1082" s="1709"/>
      <c r="F1082" s="1710" t="s">
        <v>25</v>
      </c>
      <c r="G1082" s="1711"/>
      <c r="H1082" s="1711"/>
      <c r="I1082" s="1711"/>
      <c r="J1082" s="1711"/>
      <c r="K1082" s="1711"/>
      <c r="L1082" s="1712"/>
      <c r="M1082" s="1713" t="s">
        <v>26</v>
      </c>
      <c r="N1082" s="1714"/>
      <c r="O1082" s="1715" t="s">
        <v>297</v>
      </c>
      <c r="P1082" s="1716"/>
    </row>
    <row r="1083" spans="2:16" ht="17.649999999999999" customHeight="1" thickBot="1">
      <c r="B1083" s="1717" t="s">
        <v>27</v>
      </c>
      <c r="C1083" s="1718"/>
      <c r="D1083" s="1719" t="str">
        <f>O1082&amp;".jsp"</f>
        <v>village.jsp</v>
      </c>
      <c r="E1083" s="1720"/>
      <c r="F1083" s="1721"/>
      <c r="G1083" s="1722"/>
      <c r="H1083" s="1722"/>
      <c r="I1083" s="1722"/>
      <c r="J1083" s="1722"/>
      <c r="K1083" s="1722"/>
      <c r="L1083" s="1723"/>
      <c r="M1083" s="1721"/>
      <c r="N1083" s="1723"/>
      <c r="O1083" s="1721"/>
      <c r="P1083" s="1722"/>
    </row>
    <row r="1084" spans="2:16" ht="5.25" customHeight="1" thickBot="1"/>
    <row r="1085" spans="2:16" ht="17.25" customHeight="1">
      <c r="B1085" s="1724"/>
      <c r="C1085" s="1700"/>
      <c r="D1085" s="1700"/>
      <c r="E1085" s="1700"/>
      <c r="F1085" s="1700"/>
      <c r="G1085" s="1700"/>
      <c r="H1085" s="1700"/>
      <c r="I1085" s="1700"/>
      <c r="J1085" s="1700"/>
      <c r="K1085" s="1700"/>
      <c r="L1085" s="1725"/>
      <c r="M1085" s="1726" t="s">
        <v>28</v>
      </c>
      <c r="N1085" s="1727"/>
      <c r="O1085" s="1727"/>
      <c r="P1085" s="1728"/>
    </row>
    <row r="1086" spans="2:16" ht="17.25" customHeight="1">
      <c r="B1086" s="1711"/>
      <c r="C1086" s="1711"/>
      <c r="D1086" s="1711"/>
      <c r="E1086" s="1711"/>
      <c r="F1086" s="1711"/>
      <c r="G1086" s="1711"/>
      <c r="H1086" s="1711"/>
      <c r="I1086" s="1711"/>
      <c r="J1086" s="1711"/>
      <c r="K1086" s="1711"/>
      <c r="L1086" s="1729"/>
      <c r="M1086" s="1730" t="s">
        <v>29</v>
      </c>
      <c r="N1086" s="1731" t="s">
        <v>30</v>
      </c>
      <c r="O1086" s="1732"/>
      <c r="P1086" s="1733"/>
    </row>
    <row r="1087" spans="2:16" ht="17.25" customHeight="1">
      <c r="B1087" s="1711"/>
      <c r="C1087" s="1711"/>
      <c r="D1087" s="1711"/>
      <c r="E1087" s="1711"/>
      <c r="F1087" s="1711"/>
      <c r="G1087" s="1711"/>
      <c r="H1087" s="1711"/>
      <c r="I1087" s="1711"/>
      <c r="J1087" s="1711"/>
      <c r="K1087" s="1711"/>
      <c r="L1087" s="1729"/>
      <c r="M1087" s="1734">
        <v>1</v>
      </c>
      <c r="N1087" s="1735" t="s">
        <v>293</v>
      </c>
      <c r="O1087" s="1736"/>
      <c r="P1087" s="1736"/>
    </row>
    <row r="1088" spans="2:16" ht="17.25" customHeight="1">
      <c r="B1088" s="1711"/>
      <c r="C1088" s="1711"/>
      <c r="D1088" s="1711"/>
      <c r="E1088" s="1711"/>
      <c r="F1088" s="1711"/>
      <c r="G1088" s="1711"/>
      <c r="H1088" s="1711"/>
      <c r="I1088" s="1711"/>
      <c r="J1088" s="1711"/>
      <c r="K1088" s="1711"/>
      <c r="L1088" s="1729"/>
      <c r="M1088" s="1734">
        <v>2</v>
      </c>
      <c r="N1088" s="1737" t="s">
        <v>303</v>
      </c>
      <c r="O1088" s="1711"/>
      <c r="P1088" s="1711"/>
    </row>
    <row r="1089" spans="2:16" ht="17.25" customHeight="1">
      <c r="B1089" s="1711"/>
      <c r="C1089" s="1711"/>
      <c r="D1089" s="1711"/>
      <c r="E1089" s="1711"/>
      <c r="F1089" s="1711"/>
      <c r="G1089" s="1711"/>
      <c r="H1089" s="1711"/>
      <c r="I1089" s="1711"/>
      <c r="J1089" s="1711"/>
      <c r="K1089" s="1711"/>
      <c r="L1089" s="1729"/>
      <c r="M1089" s="1734">
        <v>3</v>
      </c>
      <c r="N1089" s="1737" t="s">
        <v>295</v>
      </c>
      <c r="O1089" s="1711"/>
      <c r="P1089" s="1711"/>
    </row>
    <row r="1090" spans="2:16" ht="17.25" customHeight="1">
      <c r="B1090" s="1711"/>
      <c r="C1090" s="1711"/>
      <c r="D1090" s="1711"/>
      <c r="E1090" s="1711"/>
      <c r="F1090" s="1711"/>
      <c r="G1090" s="1711"/>
      <c r="H1090" s="1711"/>
      <c r="I1090" s="1711"/>
      <c r="J1090" s="1711"/>
      <c r="K1090" s="1711"/>
      <c r="L1090" s="1729"/>
      <c r="M1090" s="1734">
        <v>4</v>
      </c>
      <c r="N1090" s="1737" t="s">
        <v>294</v>
      </c>
      <c r="O1090" s="1711"/>
      <c r="P1090" s="1711"/>
    </row>
    <row r="1091" spans="2:16" ht="17.25" customHeight="1">
      <c r="B1091" s="1711"/>
      <c r="C1091" s="1711"/>
      <c r="D1091" s="1711"/>
      <c r="E1091" s="1711"/>
      <c r="F1091" s="1711"/>
      <c r="G1091" s="1711"/>
      <c r="H1091" s="1711"/>
      <c r="I1091" s="1711"/>
      <c r="J1091" s="1711"/>
      <c r="K1091" s="1711"/>
      <c r="L1091" s="1729"/>
      <c r="M1091" s="1734">
        <v>5</v>
      </c>
      <c r="N1091" s="1737" t="s">
        <v>361</v>
      </c>
      <c r="O1091" s="1711"/>
      <c r="P1091" s="1711"/>
    </row>
    <row r="1092" spans="2:16" ht="17.25" customHeight="1">
      <c r="B1092" s="1711"/>
      <c r="C1092" s="1711"/>
      <c r="D1092" s="1711"/>
      <c r="E1092" s="1711"/>
      <c r="F1092" s="1711"/>
      <c r="G1092" s="1711"/>
      <c r="H1092" s="1711"/>
      <c r="I1092" s="1711"/>
      <c r="J1092" s="1711"/>
      <c r="K1092" s="1711"/>
      <c r="L1092" s="1729"/>
      <c r="M1092" s="1734">
        <v>6</v>
      </c>
      <c r="N1092" s="1737" t="s">
        <v>296</v>
      </c>
      <c r="O1092" s="1711"/>
      <c r="P1092" s="1711"/>
    </row>
    <row r="1093" spans="2:16" ht="17.25" customHeight="1">
      <c r="B1093" s="1711"/>
      <c r="C1093" s="1711"/>
      <c r="D1093" s="1711"/>
      <c r="E1093" s="1711"/>
      <c r="F1093" s="1711"/>
      <c r="G1093" s="1711"/>
      <c r="H1093" s="1711"/>
      <c r="I1093" s="1711"/>
      <c r="J1093" s="1711"/>
      <c r="K1093" s="1711"/>
      <c r="L1093" s="1729"/>
      <c r="M1093" s="1734">
        <v>7</v>
      </c>
      <c r="N1093" s="1737" t="s">
        <v>813</v>
      </c>
      <c r="O1093" s="1711"/>
      <c r="P1093" s="1711"/>
    </row>
    <row r="1094" spans="2:16" ht="17.25" customHeight="1">
      <c r="B1094" s="1711"/>
      <c r="C1094" s="1711"/>
      <c r="D1094" s="1711"/>
      <c r="E1094" s="1711"/>
      <c r="F1094" s="1711"/>
      <c r="G1094" s="1711"/>
      <c r="H1094" s="1711"/>
      <c r="I1094" s="1711"/>
      <c r="J1094" s="1711"/>
      <c r="K1094" s="1711"/>
      <c r="L1094" s="1729"/>
      <c r="M1094" s="1734">
        <v>8</v>
      </c>
      <c r="N1094" s="1737" t="s">
        <v>362</v>
      </c>
      <c r="O1094" s="1711"/>
      <c r="P1094" s="1711"/>
    </row>
    <row r="1095" spans="2:16" ht="17.25" customHeight="1">
      <c r="B1095" s="1711"/>
      <c r="C1095" s="1711"/>
      <c r="D1095" s="1711"/>
      <c r="E1095" s="1711"/>
      <c r="F1095" s="1711"/>
      <c r="G1095" s="1711"/>
      <c r="H1095" s="1711"/>
      <c r="I1095" s="1711"/>
      <c r="J1095" s="1711"/>
      <c r="K1095" s="1711"/>
      <c r="L1095" s="1729"/>
      <c r="M1095" s="1734">
        <v>9</v>
      </c>
      <c r="N1095" s="1737" t="s">
        <v>363</v>
      </c>
      <c r="O1095" s="1711"/>
      <c r="P1095" s="1711"/>
    </row>
    <row r="1096" spans="2:16" ht="17.25" customHeight="1">
      <c r="B1096" s="1711"/>
      <c r="C1096" s="1711"/>
      <c r="D1096" s="1711"/>
      <c r="E1096" s="1711"/>
      <c r="F1096" s="1711"/>
      <c r="G1096" s="1711"/>
      <c r="H1096" s="1711"/>
      <c r="I1096" s="1711"/>
      <c r="J1096" s="1711"/>
      <c r="K1096" s="1711"/>
      <c r="L1096" s="1729"/>
      <c r="M1096" s="1734"/>
      <c r="N1096" s="1737"/>
      <c r="O1096" s="1711"/>
      <c r="P1096" s="1711"/>
    </row>
    <row r="1097" spans="2:16" ht="17.25" customHeight="1">
      <c r="B1097" s="1711"/>
      <c r="C1097" s="1711"/>
      <c r="D1097" s="1711"/>
      <c r="E1097" s="1711"/>
      <c r="F1097" s="1711"/>
      <c r="G1097" s="1711"/>
      <c r="H1097" s="1711"/>
      <c r="I1097" s="1711"/>
      <c r="J1097" s="1711"/>
      <c r="K1097" s="1711"/>
      <c r="L1097" s="1729"/>
      <c r="M1097" s="1734"/>
      <c r="N1097" s="1737"/>
      <c r="O1097" s="1711"/>
      <c r="P1097" s="1711"/>
    </row>
    <row r="1098" spans="2:16" ht="17.25" customHeight="1">
      <c r="B1098" s="1711"/>
      <c r="C1098" s="1711"/>
      <c r="D1098" s="1711"/>
      <c r="E1098" s="1711"/>
      <c r="F1098" s="1711"/>
      <c r="G1098" s="1711"/>
      <c r="H1098" s="1711"/>
      <c r="I1098" s="1711"/>
      <c r="J1098" s="1711"/>
      <c r="K1098" s="1711"/>
      <c r="L1098" s="1729"/>
      <c r="M1098" s="1734"/>
      <c r="N1098" s="1737"/>
      <c r="O1098" s="1711"/>
      <c r="P1098" s="1711"/>
    </row>
    <row r="1099" spans="2:16" ht="17.25" customHeight="1">
      <c r="B1099" s="1711"/>
      <c r="C1099" s="1711"/>
      <c r="D1099" s="1711"/>
      <c r="E1099" s="1711"/>
      <c r="F1099" s="1711"/>
      <c r="G1099" s="1711"/>
      <c r="H1099" s="1711"/>
      <c r="I1099" s="1711"/>
      <c r="J1099" s="1711"/>
      <c r="K1099" s="1711"/>
      <c r="L1099" s="1729"/>
      <c r="M1099" s="1734"/>
      <c r="N1099" s="1737"/>
      <c r="O1099" s="1711"/>
      <c r="P1099" s="1711"/>
    </row>
    <row r="1100" spans="2:16" ht="17.25" customHeight="1">
      <c r="B1100" s="1711"/>
      <c r="C1100" s="1711"/>
      <c r="D1100" s="1711"/>
      <c r="E1100" s="1711"/>
      <c r="F1100" s="1711"/>
      <c r="G1100" s="1711"/>
      <c r="H1100" s="1711"/>
      <c r="I1100" s="1711"/>
      <c r="J1100" s="1711"/>
      <c r="K1100" s="1711"/>
      <c r="L1100" s="1729"/>
      <c r="M1100" s="1734"/>
      <c r="N1100" s="1737"/>
      <c r="O1100" s="1711"/>
      <c r="P1100" s="1711"/>
    </row>
    <row r="1101" spans="2:16" ht="17.25" customHeight="1">
      <c r="B1101" s="1711"/>
      <c r="C1101" s="1711"/>
      <c r="D1101" s="1711"/>
      <c r="E1101" s="1711"/>
      <c r="F1101" s="1711"/>
      <c r="G1101" s="1711"/>
      <c r="H1101" s="1711"/>
      <c r="I1101" s="1711"/>
      <c r="J1101" s="1711"/>
      <c r="K1101" s="1711"/>
      <c r="L1101" s="1729"/>
      <c r="M1101" s="1734"/>
      <c r="N1101" s="1737"/>
      <c r="O1101" s="1711"/>
      <c r="P1101" s="1711"/>
    </row>
    <row r="1102" spans="2:16" ht="17.25" customHeight="1">
      <c r="B1102" s="1711"/>
      <c r="C1102" s="1711"/>
      <c r="D1102" s="1711"/>
      <c r="E1102" s="1711"/>
      <c r="F1102" s="1711"/>
      <c r="G1102" s="1711"/>
      <c r="H1102" s="1711"/>
      <c r="I1102" s="1711"/>
      <c r="J1102" s="1711"/>
      <c r="K1102" s="1711"/>
      <c r="L1102" s="1729"/>
      <c r="M1102" s="1734"/>
      <c r="N1102" s="1737"/>
      <c r="O1102" s="1711"/>
      <c r="P1102" s="1711"/>
    </row>
    <row r="1103" spans="2:16" ht="17.25" customHeight="1">
      <c r="B1103" s="1711"/>
      <c r="C1103" s="1711"/>
      <c r="D1103" s="1711"/>
      <c r="E1103" s="1711"/>
      <c r="F1103" s="1711"/>
      <c r="G1103" s="1711"/>
      <c r="H1103" s="1711"/>
      <c r="I1103" s="1711"/>
      <c r="J1103" s="1711"/>
      <c r="K1103" s="1711"/>
      <c r="L1103" s="1729"/>
      <c r="M1103" s="1734"/>
      <c r="N1103" s="1737"/>
      <c r="O1103" s="1711"/>
      <c r="P1103" s="1711"/>
    </row>
    <row r="1104" spans="2:16" ht="17.25" customHeight="1">
      <c r="B1104" s="1711"/>
      <c r="C1104" s="1711"/>
      <c r="D1104" s="1711"/>
      <c r="E1104" s="1711"/>
      <c r="F1104" s="1711"/>
      <c r="G1104" s="1711"/>
      <c r="H1104" s="1711"/>
      <c r="I1104" s="1711"/>
      <c r="J1104" s="1711"/>
      <c r="K1104" s="1711"/>
      <c r="L1104" s="1729"/>
      <c r="M1104" s="1734"/>
      <c r="N1104" s="1737"/>
      <c r="O1104" s="1711"/>
      <c r="P1104" s="1711"/>
    </row>
    <row r="1105" spans="2:16" ht="17.25" customHeight="1">
      <c r="B1105" s="1711"/>
      <c r="C1105" s="1711"/>
      <c r="D1105" s="1711"/>
      <c r="E1105" s="1711"/>
      <c r="F1105" s="1711"/>
      <c r="G1105" s="1711"/>
      <c r="H1105" s="1711"/>
      <c r="I1105" s="1711"/>
      <c r="J1105" s="1711"/>
      <c r="K1105" s="1711"/>
      <c r="L1105" s="1729"/>
      <c r="M1105" s="1734"/>
      <c r="N1105" s="1737"/>
      <c r="O1105" s="1711"/>
      <c r="P1105" s="1711"/>
    </row>
    <row r="1106" spans="2:16" ht="17.25" customHeight="1">
      <c r="B1106" s="1711"/>
      <c r="C1106" s="1711"/>
      <c r="D1106" s="1711"/>
      <c r="E1106" s="1711"/>
      <c r="F1106" s="1711"/>
      <c r="G1106" s="1711"/>
      <c r="H1106" s="1711"/>
      <c r="I1106" s="1711"/>
      <c r="J1106" s="1711"/>
      <c r="K1106" s="1711"/>
      <c r="L1106" s="1729"/>
      <c r="M1106" s="1734"/>
      <c r="N1106" s="1737"/>
      <c r="O1106" s="1711"/>
      <c r="P1106" s="1711"/>
    </row>
    <row r="1107" spans="2:16" ht="17.25" customHeight="1">
      <c r="B1107" s="1711"/>
      <c r="C1107" s="1711"/>
      <c r="D1107" s="1711"/>
      <c r="E1107" s="1711"/>
      <c r="F1107" s="1711"/>
      <c r="G1107" s="1711"/>
      <c r="H1107" s="1711"/>
      <c r="I1107" s="1711"/>
      <c r="J1107" s="1711"/>
      <c r="K1107" s="1711"/>
      <c r="L1107" s="1729"/>
      <c r="M1107" s="1734"/>
      <c r="N1107" s="1737"/>
      <c r="O1107" s="1711"/>
      <c r="P1107" s="1711"/>
    </row>
    <row r="1108" spans="2:16" ht="17.25" customHeight="1">
      <c r="B1108" s="1711"/>
      <c r="C1108" s="1711"/>
      <c r="D1108" s="1711"/>
      <c r="E1108" s="1711"/>
      <c r="F1108" s="1711"/>
      <c r="G1108" s="1711"/>
      <c r="H1108" s="1711"/>
      <c r="I1108" s="1711"/>
      <c r="J1108" s="1711"/>
      <c r="K1108" s="1711"/>
      <c r="L1108" s="1729"/>
      <c r="M1108" s="1734"/>
      <c r="N1108" s="1737"/>
      <c r="O1108" s="1711"/>
      <c r="P1108" s="1711"/>
    </row>
    <row r="1109" spans="2:16" ht="18" customHeight="1" thickBot="1">
      <c r="B1109" s="1722"/>
      <c r="C1109" s="1722"/>
      <c r="D1109" s="1722"/>
      <c r="E1109" s="1722"/>
      <c r="F1109" s="1722"/>
      <c r="G1109" s="1722"/>
      <c r="H1109" s="1722"/>
      <c r="I1109" s="1722"/>
      <c r="J1109" s="1722"/>
      <c r="K1109" s="1722"/>
      <c r="L1109" s="1738"/>
      <c r="M1109" s="1739"/>
      <c r="N1109" s="1740"/>
      <c r="O1109" s="1722"/>
      <c r="P1109" s="1722"/>
    </row>
    <row r="1110" spans="2:16" ht="17.25" customHeight="1">
      <c r="B1110" s="1741" t="s">
        <v>21</v>
      </c>
      <c r="C1110" s="1742"/>
      <c r="D1110" s="1783">
        <v>43005</v>
      </c>
      <c r="E1110" s="1784"/>
      <c r="F1110" s="1699" t="s">
        <v>31</v>
      </c>
      <c r="G1110" s="1700"/>
      <c r="H1110" s="1700"/>
      <c r="I1110" s="1700"/>
      <c r="J1110" s="1700"/>
      <c r="K1110" s="1700"/>
      <c r="L1110" s="1701"/>
      <c r="M1110" s="1745" t="s">
        <v>23</v>
      </c>
      <c r="N1110" s="1744"/>
      <c r="O1110" s="1746">
        <v>19</v>
      </c>
      <c r="P1110" s="1747"/>
    </row>
    <row r="1111" spans="2:16" ht="17.25" customHeight="1">
      <c r="B1111" s="1706" t="s">
        <v>24</v>
      </c>
      <c r="C1111" s="1707"/>
      <c r="D1111" s="1708" t="s">
        <v>328</v>
      </c>
      <c r="E1111" s="1709"/>
      <c r="F1111" s="1710" t="s">
        <v>32</v>
      </c>
      <c r="G1111" s="1711"/>
      <c r="H1111" s="1711"/>
      <c r="I1111" s="1711"/>
      <c r="J1111" s="1711"/>
      <c r="K1111" s="1711"/>
      <c r="L1111" s="1712"/>
      <c r="M1111" s="1713" t="s">
        <v>26</v>
      </c>
      <c r="N1111" s="1714"/>
      <c r="O1111" s="1715" t="s">
        <v>298</v>
      </c>
      <c r="P1111" s="1716"/>
    </row>
    <row r="1112" spans="2:16" ht="18" customHeight="1" thickBot="1">
      <c r="B1112" s="1717" t="s">
        <v>27</v>
      </c>
      <c r="C1112" s="1718"/>
      <c r="D1112" s="1719" t="str">
        <f>O1111&amp;".jsp"</f>
        <v>village.jsp</v>
      </c>
      <c r="E1112" s="1720"/>
      <c r="F1112" s="1721"/>
      <c r="G1112" s="1722"/>
      <c r="H1112" s="1722"/>
      <c r="I1112" s="1722"/>
      <c r="J1112" s="1722"/>
      <c r="K1112" s="1722"/>
      <c r="L1112" s="1723"/>
      <c r="M1112" s="1721"/>
      <c r="N1112" s="1723"/>
      <c r="O1112" s="1721"/>
      <c r="P1112" s="1722"/>
    </row>
    <row r="1113" spans="2:16" ht="5.25" customHeight="1" thickBot="1"/>
    <row r="1114" spans="2:16" ht="17.25" customHeight="1">
      <c r="B1114" s="1724" t="s">
        <v>29</v>
      </c>
      <c r="C1114" s="1748" t="s">
        <v>84</v>
      </c>
      <c r="D1114" s="1700"/>
      <c r="E1114" s="1724" t="s">
        <v>33</v>
      </c>
      <c r="F1114" s="1700"/>
      <c r="G1114" s="1700"/>
      <c r="H1114" s="1700"/>
      <c r="I1114" s="1700"/>
      <c r="J1114" s="1700"/>
      <c r="K1114" s="1724" t="s">
        <v>34</v>
      </c>
      <c r="L1114" s="1700"/>
      <c r="M1114" s="1700"/>
      <c r="N1114" s="1700"/>
      <c r="O1114" s="1700"/>
      <c r="P1114" s="1700"/>
    </row>
    <row r="1115" spans="2:16" ht="30.6" customHeight="1" thickBot="1">
      <c r="B1115" s="1722"/>
      <c r="C1115" s="1722"/>
      <c r="D1115" s="1722"/>
      <c r="E1115" s="1749" t="s">
        <v>35</v>
      </c>
      <c r="F1115" s="1750" t="s">
        <v>36</v>
      </c>
      <c r="G1115" s="1751" t="s">
        <v>37</v>
      </c>
      <c r="H1115" s="1722"/>
      <c r="I1115" s="1722"/>
      <c r="J1115" s="1722"/>
      <c r="K1115" s="1752" t="s">
        <v>85</v>
      </c>
      <c r="L1115" s="1753"/>
      <c r="M1115" s="1751" t="s">
        <v>38</v>
      </c>
      <c r="N1115" s="1722"/>
      <c r="O1115" s="1722"/>
      <c r="P1115" s="1722"/>
    </row>
    <row r="1116" spans="2:16" ht="17.25" customHeight="1">
      <c r="B1116" s="1785">
        <v>2</v>
      </c>
      <c r="C1116" s="1786" t="s">
        <v>304</v>
      </c>
      <c r="D1116" s="1787"/>
      <c r="E1116" s="1788" t="s">
        <v>305</v>
      </c>
      <c r="F1116" s="1789" t="s">
        <v>391</v>
      </c>
      <c r="G1116" s="1790" t="s">
        <v>306</v>
      </c>
      <c r="H1116" s="1787"/>
      <c r="I1116" s="1787"/>
      <c r="J1116" s="1787"/>
      <c r="K1116" s="1791" t="s">
        <v>313</v>
      </c>
      <c r="L1116" s="1787"/>
      <c r="M1116" s="1791" t="s">
        <v>310</v>
      </c>
      <c r="N1116" s="1787"/>
      <c r="O1116" s="1787"/>
      <c r="P1116" s="1792"/>
    </row>
    <row r="1117" spans="2:16" ht="17.25" customHeight="1">
      <c r="B1117" s="1785">
        <v>3</v>
      </c>
      <c r="C1117" s="1786" t="s">
        <v>307</v>
      </c>
      <c r="D1117" s="1787"/>
      <c r="E1117" s="1788" t="s">
        <v>378</v>
      </c>
      <c r="F1117" s="1789" t="s">
        <v>390</v>
      </c>
      <c r="G1117" s="1793" t="s">
        <v>308</v>
      </c>
      <c r="H1117" s="1794"/>
      <c r="I1117" s="1794"/>
      <c r="J1117" s="1794"/>
      <c r="K1117" s="1791" t="s">
        <v>392</v>
      </c>
      <c r="L1117" s="1787"/>
      <c r="M1117" s="1791"/>
      <c r="N1117" s="1787"/>
      <c r="O1117" s="1787"/>
      <c r="P1117" s="1792"/>
    </row>
    <row r="1118" spans="2:16" ht="17.25" customHeight="1">
      <c r="B1118" s="1785"/>
      <c r="C1118" s="1791"/>
      <c r="D1118" s="1787"/>
      <c r="E1118" s="1788"/>
      <c r="F1118" s="1795"/>
      <c r="G1118" s="1796" t="s">
        <v>309</v>
      </c>
      <c r="H1118" s="1797"/>
      <c r="I1118" s="1797"/>
      <c r="J1118" s="1797"/>
      <c r="K1118" s="1791"/>
      <c r="L1118" s="1787"/>
      <c r="M1118" s="1791"/>
      <c r="N1118" s="1787"/>
      <c r="O1118" s="1787"/>
      <c r="P1118" s="1792"/>
    </row>
    <row r="1119" spans="2:16" ht="17.25" customHeight="1">
      <c r="B1119" s="1785">
        <v>4</v>
      </c>
      <c r="C1119" s="1791" t="s">
        <v>307</v>
      </c>
      <c r="D1119" s="1787"/>
      <c r="E1119" s="1788" t="s">
        <v>379</v>
      </c>
      <c r="F1119" s="1795"/>
      <c r="G1119" s="1790" t="s">
        <v>311</v>
      </c>
      <c r="H1119" s="1787"/>
      <c r="I1119" s="1787"/>
      <c r="J1119" s="1787"/>
      <c r="K1119" s="1791" t="s">
        <v>312</v>
      </c>
      <c r="L1119" s="1787"/>
      <c r="M1119" s="1791"/>
      <c r="N1119" s="1787"/>
      <c r="O1119" s="1787"/>
      <c r="P1119" s="1792"/>
    </row>
    <row r="1120" spans="2:16" ht="17.25" customHeight="1">
      <c r="B1120" s="1785">
        <v>5</v>
      </c>
      <c r="C1120" s="1791" t="s">
        <v>304</v>
      </c>
      <c r="D1120" s="1787"/>
      <c r="E1120" s="1798" t="s">
        <v>380</v>
      </c>
      <c r="F1120" s="1795"/>
      <c r="G1120" s="1793" t="s">
        <v>314</v>
      </c>
      <c r="H1120" s="1794"/>
      <c r="I1120" s="1794"/>
      <c r="J1120" s="1794"/>
      <c r="K1120" s="1799" t="s">
        <v>337</v>
      </c>
      <c r="L1120" s="1800"/>
      <c r="M1120" s="1791"/>
      <c r="N1120" s="1787"/>
      <c r="O1120" s="1787"/>
      <c r="P1120" s="1792"/>
    </row>
    <row r="1121" spans="2:16" ht="17.25" customHeight="1">
      <c r="B1121" s="1785"/>
      <c r="C1121" s="1786"/>
      <c r="D1121" s="1787"/>
      <c r="E1121" s="1788"/>
      <c r="F1121" s="1789"/>
      <c r="G1121" s="1796" t="s">
        <v>315</v>
      </c>
      <c r="H1121" s="1797"/>
      <c r="I1121" s="1797"/>
      <c r="J1121" s="1797"/>
      <c r="K1121" s="1791"/>
      <c r="L1121" s="1787"/>
      <c r="M1121" s="1791"/>
      <c r="N1121" s="1787"/>
      <c r="O1121" s="1787"/>
      <c r="P1121" s="1792"/>
    </row>
    <row r="1122" spans="2:16" ht="17.25" customHeight="1">
      <c r="B1122" s="1785">
        <v>5</v>
      </c>
      <c r="C1122" s="1791" t="s">
        <v>304</v>
      </c>
      <c r="D1122" s="1787"/>
      <c r="E1122" s="1801" t="s">
        <v>381</v>
      </c>
      <c r="F1122" s="1795"/>
      <c r="G1122" s="1793" t="s">
        <v>308</v>
      </c>
      <c r="H1122" s="1794"/>
      <c r="I1122" s="1794"/>
      <c r="J1122" s="1794"/>
      <c r="K1122" s="1799" t="s">
        <v>338</v>
      </c>
      <c r="L1122" s="1799"/>
      <c r="M1122" s="1791"/>
      <c r="N1122" s="1791"/>
      <c r="O1122" s="1791"/>
      <c r="P1122" s="1802"/>
    </row>
    <row r="1123" spans="2:16" ht="17.25" customHeight="1">
      <c r="B1123" s="1785"/>
      <c r="C1123" s="1791"/>
      <c r="D1123" s="1791"/>
      <c r="E1123" s="1788"/>
      <c r="F1123" s="1795"/>
      <c r="G1123" s="1796" t="s">
        <v>316</v>
      </c>
      <c r="H1123" s="1797"/>
      <c r="I1123" s="1797"/>
      <c r="J1123" s="1797"/>
      <c r="K1123" s="1790"/>
      <c r="L1123" s="1790"/>
      <c r="M1123" s="1791"/>
      <c r="N1123" s="1791"/>
      <c r="O1123" s="1791"/>
      <c r="P1123" s="1802"/>
    </row>
    <row r="1124" spans="2:16" ht="17.25" customHeight="1">
      <c r="B1124" s="1785">
        <v>6</v>
      </c>
      <c r="C1124" s="1791" t="s">
        <v>317</v>
      </c>
      <c r="D1124" s="1791"/>
      <c r="E1124" s="1798" t="s">
        <v>382</v>
      </c>
      <c r="F1124" s="1795"/>
      <c r="G1124" s="1790" t="s">
        <v>318</v>
      </c>
      <c r="H1124" s="1790"/>
      <c r="I1124" s="1790"/>
      <c r="J1124" s="1790"/>
      <c r="K1124" s="1791" t="s">
        <v>319</v>
      </c>
      <c r="L1124" s="1791"/>
      <c r="M1124" s="1791"/>
      <c r="N1124" s="1791"/>
      <c r="O1124" s="1791"/>
      <c r="P1124" s="1802"/>
    </row>
    <row r="1125" spans="2:16" ht="17.25" customHeight="1">
      <c r="B1125" s="1785">
        <v>7</v>
      </c>
      <c r="C1125" s="1791" t="s">
        <v>304</v>
      </c>
      <c r="D1125" s="1791"/>
      <c r="E1125" s="1801" t="s">
        <v>383</v>
      </c>
      <c r="F1125" s="1795"/>
      <c r="G1125" s="1790" t="s">
        <v>320</v>
      </c>
      <c r="H1125" s="1790"/>
      <c r="I1125" s="1790"/>
      <c r="J1125" s="1790"/>
      <c r="K1125" s="1799" t="s">
        <v>321</v>
      </c>
      <c r="L1125" s="1799"/>
      <c r="M1125" s="1791"/>
      <c r="N1125" s="1791"/>
      <c r="O1125" s="1791"/>
      <c r="P1125" s="1802"/>
    </row>
    <row r="1126" spans="2:16" ht="17.25" customHeight="1">
      <c r="B1126" s="1785">
        <v>7</v>
      </c>
      <c r="C1126" s="1786" t="s">
        <v>307</v>
      </c>
      <c r="D1126" s="1786"/>
      <c r="E1126" s="1798" t="s">
        <v>384</v>
      </c>
      <c r="F1126" s="1789"/>
      <c r="G1126" s="1790" t="s">
        <v>322</v>
      </c>
      <c r="H1126" s="1790"/>
      <c r="I1126" s="1790"/>
      <c r="J1126" s="1790"/>
      <c r="K1126" s="1803" t="s">
        <v>389</v>
      </c>
      <c r="L1126" s="1803"/>
      <c r="M1126" s="1791"/>
      <c r="N1126" s="1791"/>
      <c r="O1126" s="1791"/>
      <c r="P1126" s="1802"/>
    </row>
    <row r="1127" spans="2:16" ht="17.25" customHeight="1">
      <c r="B1127" s="1785">
        <v>7</v>
      </c>
      <c r="C1127" s="1786" t="s">
        <v>307</v>
      </c>
      <c r="D1127" s="1786"/>
      <c r="E1127" s="1798" t="s">
        <v>385</v>
      </c>
      <c r="F1127" s="1789"/>
      <c r="G1127" s="1790" t="s">
        <v>323</v>
      </c>
      <c r="H1127" s="1790"/>
      <c r="I1127" s="1790"/>
      <c r="J1127" s="1790"/>
      <c r="K1127" s="1803" t="s">
        <v>324</v>
      </c>
      <c r="L1127" s="1803"/>
      <c r="M1127" s="1791"/>
      <c r="N1127" s="1791"/>
      <c r="O1127" s="1791"/>
      <c r="P1127" s="1802"/>
    </row>
    <row r="1128" spans="2:16" ht="17.25" customHeight="1">
      <c r="B1128" s="1785">
        <v>8</v>
      </c>
      <c r="C1128" s="1786" t="s">
        <v>307</v>
      </c>
      <c r="D1128" s="1786"/>
      <c r="E1128" s="1801" t="s">
        <v>386</v>
      </c>
      <c r="F1128" s="1789"/>
      <c r="G1128" s="1790" t="s">
        <v>325</v>
      </c>
      <c r="H1128" s="1790"/>
      <c r="I1128" s="1790"/>
      <c r="J1128" s="1790"/>
      <c r="K1128" s="1803" t="s">
        <v>388</v>
      </c>
      <c r="L1128" s="1803"/>
      <c r="M1128" s="1791"/>
      <c r="N1128" s="1791"/>
      <c r="O1128" s="1791"/>
      <c r="P1128" s="1802"/>
    </row>
    <row r="1129" spans="2:16" ht="17.25" customHeight="1">
      <c r="B1129" s="1785">
        <v>9</v>
      </c>
      <c r="C1129" s="1786" t="s">
        <v>304</v>
      </c>
      <c r="D1129" s="1786"/>
      <c r="E1129" s="1788" t="s">
        <v>387</v>
      </c>
      <c r="F1129" s="1789"/>
      <c r="G1129" s="1790" t="s">
        <v>326</v>
      </c>
      <c r="H1129" s="1790"/>
      <c r="I1129" s="1790"/>
      <c r="J1129" s="1790"/>
      <c r="K1129" s="1790" t="s">
        <v>327</v>
      </c>
      <c r="L1129" s="1790"/>
      <c r="M1129" s="1791"/>
      <c r="N1129" s="1791"/>
      <c r="O1129" s="1791"/>
      <c r="P1129" s="1802"/>
    </row>
    <row r="1130" spans="2:16" ht="17.25" customHeight="1">
      <c r="B1130" s="1785"/>
      <c r="C1130" s="1786"/>
      <c r="D1130" s="1786"/>
      <c r="E1130" s="1788"/>
      <c r="F1130" s="1789"/>
      <c r="G1130" s="1790"/>
      <c r="H1130" s="1790"/>
      <c r="I1130" s="1790"/>
      <c r="J1130" s="1790"/>
      <c r="K1130" s="1790"/>
      <c r="L1130" s="1790"/>
      <c r="M1130" s="1791"/>
      <c r="N1130" s="1791"/>
      <c r="O1130" s="1791"/>
      <c r="P1130" s="1802"/>
    </row>
    <row r="1131" spans="2:16" ht="17.25" customHeight="1">
      <c r="B1131" s="1785"/>
      <c r="C1131" s="1786"/>
      <c r="D1131" s="1786"/>
      <c r="E1131" s="1788"/>
      <c r="F1131" s="1789"/>
      <c r="G1131" s="1790"/>
      <c r="H1131" s="1790"/>
      <c r="I1131" s="1790"/>
      <c r="J1131" s="1790"/>
      <c r="K1131" s="1790"/>
      <c r="L1131" s="1790"/>
      <c r="M1131" s="1791"/>
      <c r="N1131" s="1791"/>
      <c r="O1131" s="1791"/>
      <c r="P1131" s="1802"/>
    </row>
    <row r="1132" spans="2:16" ht="17.25" customHeight="1">
      <c r="B1132" s="1785"/>
      <c r="C1132" s="1786"/>
      <c r="D1132" s="1786"/>
      <c r="E1132" s="1788"/>
      <c r="F1132" s="1789"/>
      <c r="G1132" s="1790"/>
      <c r="H1132" s="1790"/>
      <c r="I1132" s="1790"/>
      <c r="J1132" s="1790"/>
      <c r="K1132" s="1790"/>
      <c r="L1132" s="1790"/>
      <c r="M1132" s="1791"/>
      <c r="N1132" s="1791"/>
      <c r="O1132" s="1791"/>
      <c r="P1132" s="1802"/>
    </row>
    <row r="1133" spans="2:16" ht="17.25" customHeight="1">
      <c r="B1133" s="1785"/>
      <c r="C1133" s="1786"/>
      <c r="D1133" s="1786"/>
      <c r="E1133" s="1788"/>
      <c r="F1133" s="1789"/>
      <c r="G1133" s="1790"/>
      <c r="H1133" s="1790"/>
      <c r="I1133" s="1790"/>
      <c r="J1133" s="1790"/>
      <c r="K1133" s="1790"/>
      <c r="L1133" s="1790"/>
      <c r="M1133" s="1791"/>
      <c r="N1133" s="1791"/>
      <c r="O1133" s="1791"/>
      <c r="P1133" s="1802"/>
    </row>
    <row r="1134" spans="2:16" ht="17.25" customHeight="1">
      <c r="B1134" s="1785"/>
      <c r="C1134" s="1786"/>
      <c r="D1134" s="1787"/>
      <c r="E1134" s="1788"/>
      <c r="F1134" s="1789"/>
      <c r="G1134" s="1790"/>
      <c r="H1134" s="1787"/>
      <c r="I1134" s="1787"/>
      <c r="J1134" s="1787"/>
      <c r="K1134" s="1790"/>
      <c r="L1134" s="1787"/>
      <c r="M1134" s="1791"/>
      <c r="N1134" s="1787"/>
      <c r="O1134" s="1787"/>
      <c r="P1134" s="1792"/>
    </row>
    <row r="1135" spans="2:16" ht="17.25" customHeight="1">
      <c r="B1135" s="1804"/>
      <c r="C1135" s="1791"/>
      <c r="D1135" s="1787"/>
      <c r="E1135" s="1805"/>
      <c r="F1135" s="1806"/>
      <c r="G1135" s="1791"/>
      <c r="H1135" s="1787"/>
      <c r="I1135" s="1787"/>
      <c r="J1135" s="1787"/>
      <c r="K1135" s="1791"/>
      <c r="L1135" s="1787"/>
      <c r="M1135" s="1791"/>
      <c r="N1135" s="1787"/>
      <c r="O1135" s="1787"/>
      <c r="P1135" s="1792"/>
    </row>
    <row r="1136" spans="2:16" ht="17.25" customHeight="1">
      <c r="B1136" s="1804"/>
      <c r="C1136" s="1791"/>
      <c r="D1136" s="1787"/>
      <c r="E1136" s="1805"/>
      <c r="F1136" s="1806"/>
      <c r="G1136" s="1791"/>
      <c r="H1136" s="1787"/>
      <c r="I1136" s="1787"/>
      <c r="J1136" s="1787"/>
      <c r="K1136" s="1791"/>
      <c r="L1136" s="1787"/>
      <c r="M1136" s="1791"/>
      <c r="N1136" s="1787"/>
      <c r="O1136" s="1787"/>
      <c r="P1136" s="1792"/>
    </row>
    <row r="1137" spans="2:20" ht="17.25" customHeight="1">
      <c r="B1137" s="1804"/>
      <c r="C1137" s="1791"/>
      <c r="D1137" s="1787"/>
      <c r="E1137" s="1805"/>
      <c r="F1137" s="1806"/>
      <c r="G1137" s="1791"/>
      <c r="H1137" s="1787"/>
      <c r="I1137" s="1787"/>
      <c r="J1137" s="1787"/>
      <c r="K1137" s="1791"/>
      <c r="L1137" s="1787"/>
      <c r="M1137" s="1791"/>
      <c r="N1137" s="1787"/>
      <c r="O1137" s="1787"/>
      <c r="P1137" s="1792"/>
    </row>
    <row r="1138" spans="2:20" ht="17.25" customHeight="1">
      <c r="B1138" s="1804"/>
      <c r="C1138" s="1791"/>
      <c r="D1138" s="1787"/>
      <c r="E1138" s="1805"/>
      <c r="F1138" s="1806"/>
      <c r="G1138" s="1791"/>
      <c r="H1138" s="1787"/>
      <c r="I1138" s="1787"/>
      <c r="J1138" s="1787"/>
      <c r="K1138" s="1791"/>
      <c r="L1138" s="1787"/>
      <c r="M1138" s="1791"/>
      <c r="N1138" s="1787"/>
      <c r="O1138" s="1787"/>
      <c r="P1138" s="1792"/>
    </row>
    <row r="1139" spans="2:20" ht="17.25" customHeight="1">
      <c r="B1139" s="1804"/>
      <c r="C1139" s="1791"/>
      <c r="D1139" s="1787"/>
      <c r="E1139" s="1805"/>
      <c r="F1139" s="1806"/>
      <c r="G1139" s="1791"/>
      <c r="H1139" s="1787"/>
      <c r="I1139" s="1787"/>
      <c r="J1139" s="1787"/>
      <c r="K1139" s="1791"/>
      <c r="L1139" s="1787"/>
      <c r="M1139" s="1791"/>
      <c r="N1139" s="1787"/>
      <c r="O1139" s="1787"/>
      <c r="P1139" s="1792"/>
    </row>
    <row r="1140" spans="2:20" ht="18" customHeight="1" thickBot="1">
      <c r="B1140" s="1807"/>
      <c r="C1140" s="1808"/>
      <c r="D1140" s="1809"/>
      <c r="E1140" s="1810"/>
      <c r="F1140" s="1811"/>
      <c r="G1140" s="1808"/>
      <c r="H1140" s="1809"/>
      <c r="I1140" s="1809"/>
      <c r="J1140" s="1809"/>
      <c r="K1140" s="1808"/>
      <c r="L1140" s="1809"/>
      <c r="M1140" s="1808"/>
      <c r="N1140" s="1809"/>
      <c r="O1140" s="1809"/>
      <c r="P1140" s="1812"/>
    </row>
    <row r="1141" spans="2:20" ht="17.25" customHeight="1">
      <c r="B1141" s="1695" t="s">
        <v>21</v>
      </c>
      <c r="C1141" s="1696"/>
      <c r="D1141" s="1783">
        <v>43005</v>
      </c>
      <c r="E1141" s="1784"/>
      <c r="F1141" s="1699" t="s">
        <v>22</v>
      </c>
      <c r="G1141" s="1700"/>
      <c r="H1141" s="1700"/>
      <c r="I1141" s="1700"/>
      <c r="J1141" s="1700"/>
      <c r="K1141" s="1700"/>
      <c r="L1141" s="1701"/>
      <c r="M1141" s="1702" t="s">
        <v>23</v>
      </c>
      <c r="N1141" s="1698"/>
      <c r="O1141" s="1703">
        <v>20</v>
      </c>
      <c r="P1141" s="1704"/>
    </row>
    <row r="1142" spans="2:20" ht="17.649999999999999" customHeight="1">
      <c r="B1142" s="1706" t="s">
        <v>24</v>
      </c>
      <c r="C1142" s="1707"/>
      <c r="D1142" s="1708" t="s">
        <v>328</v>
      </c>
      <c r="E1142" s="1709"/>
      <c r="F1142" s="1710" t="s">
        <v>25</v>
      </c>
      <c r="G1142" s="1711"/>
      <c r="H1142" s="1711"/>
      <c r="I1142" s="1711"/>
      <c r="J1142" s="1711"/>
      <c r="K1142" s="1711"/>
      <c r="L1142" s="1712"/>
      <c r="M1142" s="1713" t="s">
        <v>26</v>
      </c>
      <c r="N1142" s="1714"/>
      <c r="O1142" s="1715" t="s">
        <v>300</v>
      </c>
      <c r="P1142" s="1716"/>
    </row>
    <row r="1143" spans="2:20" ht="17.649999999999999" customHeight="1" thickBot="1">
      <c r="B1143" s="1717" t="s">
        <v>27</v>
      </c>
      <c r="C1143" s="1718"/>
      <c r="D1143" s="1719" t="str">
        <f>O1142&amp;".jsp"</f>
        <v>charcterInfo.jsp</v>
      </c>
      <c r="E1143" s="1720"/>
      <c r="F1143" s="1721"/>
      <c r="G1143" s="1722"/>
      <c r="H1143" s="1722"/>
      <c r="I1143" s="1722"/>
      <c r="J1143" s="1722"/>
      <c r="K1143" s="1722"/>
      <c r="L1143" s="1723"/>
      <c r="M1143" s="1721"/>
      <c r="N1143" s="1723"/>
      <c r="O1143" s="1721"/>
      <c r="P1143" s="1722"/>
    </row>
    <row r="1144" spans="2:20" ht="5.25" customHeight="1" thickBot="1"/>
    <row r="1145" spans="2:20" ht="17.25" customHeight="1">
      <c r="B1145" s="1724"/>
      <c r="C1145" s="1700"/>
      <c r="D1145" s="1700"/>
      <c r="E1145" s="1700"/>
      <c r="F1145" s="1700"/>
      <c r="G1145" s="1700"/>
      <c r="H1145" s="1700"/>
      <c r="I1145" s="1700"/>
      <c r="J1145" s="1700"/>
      <c r="K1145" s="1700"/>
      <c r="L1145" s="1725"/>
      <c r="M1145" s="1726" t="s">
        <v>28</v>
      </c>
      <c r="N1145" s="1727"/>
      <c r="O1145" s="1727"/>
      <c r="P1145" s="1728"/>
    </row>
    <row r="1146" spans="2:20" ht="17.25" customHeight="1">
      <c r="B1146" s="1711"/>
      <c r="C1146" s="1711"/>
      <c r="D1146" s="1711"/>
      <c r="E1146" s="1711"/>
      <c r="F1146" s="1711"/>
      <c r="G1146" s="1711"/>
      <c r="H1146" s="1711"/>
      <c r="I1146" s="1711"/>
      <c r="J1146" s="1711"/>
      <c r="K1146" s="1711"/>
      <c r="L1146" s="1729"/>
      <c r="M1146" s="1730" t="s">
        <v>29</v>
      </c>
      <c r="N1146" s="1731" t="s">
        <v>30</v>
      </c>
      <c r="O1146" s="1732"/>
      <c r="P1146" s="1733"/>
    </row>
    <row r="1147" spans="2:20" ht="17.25" customHeight="1">
      <c r="B1147" s="1711"/>
      <c r="C1147" s="1711"/>
      <c r="D1147" s="1711"/>
      <c r="E1147" s="1711"/>
      <c r="F1147" s="1711"/>
      <c r="G1147" s="1711"/>
      <c r="H1147" s="1711"/>
      <c r="I1147" s="1711"/>
      <c r="J1147" s="1711"/>
      <c r="K1147" s="1711"/>
      <c r="L1147" s="1729"/>
      <c r="M1147" s="1734">
        <v>1</v>
      </c>
      <c r="N1147" s="1735" t="s">
        <v>395</v>
      </c>
      <c r="O1147" s="1736"/>
      <c r="P1147" s="1736"/>
    </row>
    <row r="1148" spans="2:20" ht="17.25" customHeight="1">
      <c r="B1148" s="1711"/>
      <c r="C1148" s="1711"/>
      <c r="D1148" s="1711"/>
      <c r="E1148" s="1711"/>
      <c r="F1148" s="1711"/>
      <c r="G1148" s="1711"/>
      <c r="H1148" s="1711"/>
      <c r="I1148" s="1711"/>
      <c r="J1148" s="1711"/>
      <c r="K1148" s="1711"/>
      <c r="L1148" s="1729"/>
      <c r="M1148" s="1734">
        <v>2</v>
      </c>
      <c r="N1148" s="1737" t="s">
        <v>350</v>
      </c>
      <c r="O1148" s="1711"/>
      <c r="P1148" s="1711"/>
    </row>
    <row r="1149" spans="2:20" ht="17.25" customHeight="1">
      <c r="B1149" s="1711"/>
      <c r="C1149" s="1711"/>
      <c r="D1149" s="1711"/>
      <c r="E1149" s="1711"/>
      <c r="F1149" s="1711"/>
      <c r="G1149" s="1711"/>
      <c r="H1149" s="1711"/>
      <c r="I1149" s="1711"/>
      <c r="J1149" s="1711"/>
      <c r="K1149" s="1711"/>
      <c r="L1149" s="1729"/>
      <c r="M1149" s="1734">
        <v>3</v>
      </c>
      <c r="N1149" s="1813" t="s">
        <v>394</v>
      </c>
      <c r="O1149" s="1711"/>
      <c r="P1149" s="1711"/>
    </row>
    <row r="1150" spans="2:20" ht="17.25" customHeight="1">
      <c r="B1150" s="1711"/>
      <c r="C1150" s="1711"/>
      <c r="D1150" s="1711"/>
      <c r="E1150" s="1711"/>
      <c r="F1150" s="1711"/>
      <c r="G1150" s="1711"/>
      <c r="H1150" s="1711"/>
      <c r="I1150" s="1711"/>
      <c r="J1150" s="1711"/>
      <c r="K1150" s="1711"/>
      <c r="L1150" s="1729"/>
      <c r="M1150" s="1734">
        <v>4</v>
      </c>
      <c r="N1150" s="1737" t="s">
        <v>814</v>
      </c>
      <c r="O1150" s="1711"/>
      <c r="P1150" s="1711"/>
    </row>
    <row r="1151" spans="2:20" ht="17.25" customHeight="1">
      <c r="B1151" s="1711"/>
      <c r="C1151" s="1711"/>
      <c r="D1151" s="1711"/>
      <c r="E1151" s="1711"/>
      <c r="F1151" s="1711"/>
      <c r="G1151" s="1711"/>
      <c r="H1151" s="1711"/>
      <c r="I1151" s="1711"/>
      <c r="J1151" s="1711"/>
      <c r="K1151" s="1711"/>
      <c r="L1151" s="1729"/>
      <c r="M1151" s="1734">
        <v>5</v>
      </c>
      <c r="N1151" s="1737" t="s">
        <v>353</v>
      </c>
      <c r="O1151" s="1711"/>
      <c r="P1151" s="1711"/>
    </row>
    <row r="1152" spans="2:20" ht="17.25" customHeight="1">
      <c r="B1152" s="1711"/>
      <c r="C1152" s="1711"/>
      <c r="D1152" s="1711"/>
      <c r="E1152" s="1711"/>
      <c r="F1152" s="1711"/>
      <c r="G1152" s="1711"/>
      <c r="H1152" s="1711"/>
      <c r="I1152" s="1711"/>
      <c r="J1152" s="1711"/>
      <c r="K1152" s="1711"/>
      <c r="L1152" s="1729"/>
      <c r="M1152" s="1734">
        <v>6</v>
      </c>
      <c r="N1152" s="1814" t="s">
        <v>352</v>
      </c>
      <c r="O1152" s="1815"/>
      <c r="P1152" s="1815"/>
      <c r="T1152" s="1705">
        <f>17.91/2</f>
        <v>8.9550000000000001</v>
      </c>
    </row>
    <row r="1153" spans="2:16" ht="17.25" customHeight="1">
      <c r="B1153" s="1711"/>
      <c r="C1153" s="1711"/>
      <c r="D1153" s="1711"/>
      <c r="E1153" s="1711"/>
      <c r="F1153" s="1711"/>
      <c r="G1153" s="1711"/>
      <c r="H1153" s="1711"/>
      <c r="I1153" s="1711"/>
      <c r="J1153" s="1711"/>
      <c r="K1153" s="1711"/>
      <c r="L1153" s="1729"/>
      <c r="M1153" s="1734">
        <v>7</v>
      </c>
      <c r="N1153" s="1737" t="s">
        <v>351</v>
      </c>
      <c r="O1153" s="1711"/>
      <c r="P1153" s="1711"/>
    </row>
    <row r="1154" spans="2:16" ht="17.25" customHeight="1">
      <c r="B1154" s="1711"/>
      <c r="C1154" s="1711"/>
      <c r="D1154" s="1711"/>
      <c r="E1154" s="1711"/>
      <c r="F1154" s="1711"/>
      <c r="G1154" s="1711"/>
      <c r="H1154" s="1711"/>
      <c r="I1154" s="1711"/>
      <c r="J1154" s="1711"/>
      <c r="K1154" s="1711"/>
      <c r="L1154" s="1729"/>
      <c r="M1154" s="1734"/>
      <c r="N1154" s="1737"/>
      <c r="O1154" s="1711"/>
      <c r="P1154" s="1711"/>
    </row>
    <row r="1155" spans="2:16" ht="17.25" customHeight="1">
      <c r="B1155" s="1711"/>
      <c r="C1155" s="1711"/>
      <c r="D1155" s="1711"/>
      <c r="E1155" s="1711"/>
      <c r="F1155" s="1711"/>
      <c r="G1155" s="1711"/>
      <c r="H1155" s="1711"/>
      <c r="I1155" s="1711"/>
      <c r="J1155" s="1711"/>
      <c r="K1155" s="1711"/>
      <c r="L1155" s="1729"/>
      <c r="M1155" s="1734"/>
      <c r="N1155" s="1737"/>
      <c r="O1155" s="1711"/>
      <c r="P1155" s="1711"/>
    </row>
    <row r="1156" spans="2:16" ht="17.25" customHeight="1">
      <c r="B1156" s="1711"/>
      <c r="C1156" s="1711"/>
      <c r="D1156" s="1711"/>
      <c r="E1156" s="1711"/>
      <c r="F1156" s="1711"/>
      <c r="G1156" s="1711"/>
      <c r="H1156" s="1711"/>
      <c r="I1156" s="1711"/>
      <c r="J1156" s="1711"/>
      <c r="K1156" s="1711"/>
      <c r="L1156" s="1729"/>
      <c r="M1156" s="1734"/>
      <c r="N1156" s="1737"/>
      <c r="O1156" s="1711"/>
      <c r="P1156" s="1711"/>
    </row>
    <row r="1157" spans="2:16" ht="17.25" customHeight="1">
      <c r="B1157" s="1711"/>
      <c r="C1157" s="1711"/>
      <c r="D1157" s="1711"/>
      <c r="E1157" s="1711"/>
      <c r="F1157" s="1711"/>
      <c r="G1157" s="1711"/>
      <c r="H1157" s="1711"/>
      <c r="I1157" s="1711"/>
      <c r="J1157" s="1711"/>
      <c r="K1157" s="1711"/>
      <c r="L1157" s="1729"/>
      <c r="M1157" s="1734"/>
      <c r="N1157" s="1737"/>
      <c r="O1157" s="1711"/>
      <c r="P1157" s="1711"/>
    </row>
    <row r="1158" spans="2:16" ht="17.25" customHeight="1">
      <c r="B1158" s="1711"/>
      <c r="C1158" s="1711"/>
      <c r="D1158" s="1711"/>
      <c r="E1158" s="1711"/>
      <c r="F1158" s="1711"/>
      <c r="G1158" s="1711"/>
      <c r="H1158" s="1711"/>
      <c r="I1158" s="1711"/>
      <c r="J1158" s="1711"/>
      <c r="K1158" s="1711"/>
      <c r="L1158" s="1729"/>
      <c r="M1158" s="1734"/>
      <c r="N1158" s="1737"/>
      <c r="O1158" s="1711"/>
      <c r="P1158" s="1711"/>
    </row>
    <row r="1159" spans="2:16" ht="17.25" customHeight="1">
      <c r="B1159" s="1711"/>
      <c r="C1159" s="1711"/>
      <c r="D1159" s="1711"/>
      <c r="E1159" s="1711"/>
      <c r="F1159" s="1711"/>
      <c r="G1159" s="1711"/>
      <c r="H1159" s="1711"/>
      <c r="I1159" s="1711"/>
      <c r="J1159" s="1711"/>
      <c r="K1159" s="1711"/>
      <c r="L1159" s="1729"/>
      <c r="M1159" s="1734"/>
      <c r="N1159" s="1737"/>
      <c r="O1159" s="1711"/>
      <c r="P1159" s="1711"/>
    </row>
    <row r="1160" spans="2:16" ht="17.25" customHeight="1">
      <c r="B1160" s="1711"/>
      <c r="C1160" s="1711"/>
      <c r="D1160" s="1711"/>
      <c r="E1160" s="1711"/>
      <c r="F1160" s="1711"/>
      <c r="G1160" s="1711"/>
      <c r="H1160" s="1711"/>
      <c r="I1160" s="1711"/>
      <c r="J1160" s="1711"/>
      <c r="K1160" s="1711"/>
      <c r="L1160" s="1729"/>
      <c r="M1160" s="1734"/>
      <c r="N1160" s="1737"/>
      <c r="O1160" s="1711"/>
      <c r="P1160" s="1711"/>
    </row>
    <row r="1161" spans="2:16" ht="17.25" customHeight="1">
      <c r="B1161" s="1711"/>
      <c r="C1161" s="1711"/>
      <c r="D1161" s="1711"/>
      <c r="E1161" s="1711"/>
      <c r="F1161" s="1711"/>
      <c r="G1161" s="1711"/>
      <c r="H1161" s="1711"/>
      <c r="I1161" s="1711"/>
      <c r="J1161" s="1711"/>
      <c r="K1161" s="1711"/>
      <c r="L1161" s="1729"/>
      <c r="M1161" s="1734"/>
      <c r="N1161" s="1737"/>
      <c r="O1161" s="1711"/>
      <c r="P1161" s="1711"/>
    </row>
    <row r="1162" spans="2:16" ht="17.25" customHeight="1">
      <c r="B1162" s="1711"/>
      <c r="C1162" s="1711"/>
      <c r="D1162" s="1711"/>
      <c r="E1162" s="1711"/>
      <c r="F1162" s="1711"/>
      <c r="G1162" s="1711"/>
      <c r="H1162" s="1711"/>
      <c r="I1162" s="1711"/>
      <c r="J1162" s="1711"/>
      <c r="K1162" s="1711"/>
      <c r="L1162" s="1729"/>
      <c r="M1162" s="1734"/>
      <c r="N1162" s="1737"/>
      <c r="O1162" s="1711"/>
      <c r="P1162" s="1711"/>
    </row>
    <row r="1163" spans="2:16" ht="17.25" customHeight="1">
      <c r="B1163" s="1711"/>
      <c r="C1163" s="1711"/>
      <c r="D1163" s="1711"/>
      <c r="E1163" s="1711"/>
      <c r="F1163" s="1711"/>
      <c r="G1163" s="1711"/>
      <c r="H1163" s="1711"/>
      <c r="I1163" s="1711"/>
      <c r="J1163" s="1711"/>
      <c r="K1163" s="1711"/>
      <c r="L1163" s="1729"/>
      <c r="M1163" s="1734"/>
      <c r="N1163" s="1737"/>
      <c r="O1163" s="1711"/>
      <c r="P1163" s="1711"/>
    </row>
    <row r="1164" spans="2:16" ht="17.25" customHeight="1">
      <c r="B1164" s="1711"/>
      <c r="C1164" s="1711"/>
      <c r="D1164" s="1711"/>
      <c r="E1164" s="1711"/>
      <c r="F1164" s="1711"/>
      <c r="G1164" s="1711"/>
      <c r="H1164" s="1711"/>
      <c r="I1164" s="1711"/>
      <c r="J1164" s="1711"/>
      <c r="K1164" s="1711"/>
      <c r="L1164" s="1729"/>
      <c r="M1164" s="1734"/>
      <c r="N1164" s="1737"/>
      <c r="O1164" s="1711"/>
      <c r="P1164" s="1711"/>
    </row>
    <row r="1165" spans="2:16" ht="17.25" customHeight="1">
      <c r="B1165" s="1711"/>
      <c r="C1165" s="1711"/>
      <c r="D1165" s="1711"/>
      <c r="E1165" s="1711"/>
      <c r="F1165" s="1711"/>
      <c r="G1165" s="1711"/>
      <c r="H1165" s="1711"/>
      <c r="I1165" s="1711"/>
      <c r="J1165" s="1711"/>
      <c r="K1165" s="1711"/>
      <c r="L1165" s="1729"/>
      <c r="M1165" s="1734"/>
      <c r="N1165" s="1737"/>
      <c r="O1165" s="1711"/>
      <c r="P1165" s="1711"/>
    </row>
    <row r="1166" spans="2:16" ht="17.25" customHeight="1">
      <c r="B1166" s="1711"/>
      <c r="C1166" s="1711"/>
      <c r="D1166" s="1711"/>
      <c r="E1166" s="1711"/>
      <c r="F1166" s="1711"/>
      <c r="G1166" s="1711"/>
      <c r="H1166" s="1711"/>
      <c r="I1166" s="1711"/>
      <c r="J1166" s="1711"/>
      <c r="K1166" s="1711"/>
      <c r="L1166" s="1729"/>
      <c r="M1166" s="1734"/>
      <c r="N1166" s="1737"/>
      <c r="O1166" s="1711"/>
      <c r="P1166" s="1711"/>
    </row>
    <row r="1167" spans="2:16" ht="17.25" customHeight="1">
      <c r="B1167" s="1711"/>
      <c r="C1167" s="1711"/>
      <c r="D1167" s="1711"/>
      <c r="E1167" s="1711"/>
      <c r="F1167" s="1711"/>
      <c r="G1167" s="1711"/>
      <c r="H1167" s="1711"/>
      <c r="I1167" s="1711"/>
      <c r="J1167" s="1711"/>
      <c r="K1167" s="1711"/>
      <c r="L1167" s="1729"/>
      <c r="M1167" s="1734"/>
      <c r="N1167" s="1737"/>
      <c r="O1167" s="1711"/>
      <c r="P1167" s="1711"/>
    </row>
    <row r="1168" spans="2:16" ht="17.25" customHeight="1">
      <c r="B1168" s="1711"/>
      <c r="C1168" s="1711"/>
      <c r="D1168" s="1711"/>
      <c r="E1168" s="1711"/>
      <c r="F1168" s="1711"/>
      <c r="G1168" s="1711"/>
      <c r="H1168" s="1711"/>
      <c r="I1168" s="1711"/>
      <c r="J1168" s="1711"/>
      <c r="K1168" s="1711"/>
      <c r="L1168" s="1729"/>
      <c r="M1168" s="1734"/>
      <c r="N1168" s="1737"/>
      <c r="O1168" s="1711"/>
      <c r="P1168" s="1711"/>
    </row>
    <row r="1169" spans="2:16" ht="18" customHeight="1" thickBot="1">
      <c r="B1169" s="1722"/>
      <c r="C1169" s="1722"/>
      <c r="D1169" s="1722"/>
      <c r="E1169" s="1722"/>
      <c r="F1169" s="1722"/>
      <c r="G1169" s="1722"/>
      <c r="H1169" s="1722"/>
      <c r="I1169" s="1722"/>
      <c r="J1169" s="1722"/>
      <c r="K1169" s="1722"/>
      <c r="L1169" s="1738"/>
      <c r="M1169" s="1739"/>
      <c r="N1169" s="1740"/>
      <c r="O1169" s="1722"/>
      <c r="P1169" s="1722"/>
    </row>
    <row r="1170" spans="2:16" ht="17.25" customHeight="1">
      <c r="B1170" s="1741" t="s">
        <v>21</v>
      </c>
      <c r="C1170" s="1742"/>
      <c r="D1170" s="1783">
        <v>43005</v>
      </c>
      <c r="E1170" s="1784"/>
      <c r="F1170" s="1699" t="s">
        <v>31</v>
      </c>
      <c r="G1170" s="1700"/>
      <c r="H1170" s="1700"/>
      <c r="I1170" s="1700"/>
      <c r="J1170" s="1700"/>
      <c r="K1170" s="1700"/>
      <c r="L1170" s="1701"/>
      <c r="M1170" s="1745" t="s">
        <v>23</v>
      </c>
      <c r="N1170" s="1744"/>
      <c r="O1170" s="1746">
        <v>20</v>
      </c>
      <c r="P1170" s="1747"/>
    </row>
    <row r="1171" spans="2:16" ht="17.25" customHeight="1">
      <c r="B1171" s="1706" t="s">
        <v>24</v>
      </c>
      <c r="C1171" s="1707"/>
      <c r="D1171" s="1708" t="s">
        <v>328</v>
      </c>
      <c r="E1171" s="1709"/>
      <c r="F1171" s="1710" t="s">
        <v>32</v>
      </c>
      <c r="G1171" s="1711"/>
      <c r="H1171" s="1711"/>
      <c r="I1171" s="1711"/>
      <c r="J1171" s="1711"/>
      <c r="K1171" s="1711"/>
      <c r="L1171" s="1712"/>
      <c r="M1171" s="1713" t="s">
        <v>26</v>
      </c>
      <c r="N1171" s="1714"/>
      <c r="O1171" s="1715" t="s">
        <v>299</v>
      </c>
      <c r="P1171" s="1716"/>
    </row>
    <row r="1172" spans="2:16" ht="18" customHeight="1" thickBot="1">
      <c r="B1172" s="1717" t="s">
        <v>27</v>
      </c>
      <c r="C1172" s="1718"/>
      <c r="D1172" s="1719" t="str">
        <f>O1171&amp;".jsp"</f>
        <v>charcterInfo.jsp</v>
      </c>
      <c r="E1172" s="1720"/>
      <c r="F1172" s="1721"/>
      <c r="G1172" s="1722"/>
      <c r="H1172" s="1722"/>
      <c r="I1172" s="1722"/>
      <c r="J1172" s="1722"/>
      <c r="K1172" s="1722"/>
      <c r="L1172" s="1723"/>
      <c r="M1172" s="1721"/>
      <c r="N1172" s="1723"/>
      <c r="O1172" s="1721"/>
      <c r="P1172" s="1722"/>
    </row>
    <row r="1173" spans="2:16" ht="5.25" customHeight="1" thickBot="1"/>
    <row r="1174" spans="2:16" ht="17.25" customHeight="1">
      <c r="B1174" s="1724" t="s">
        <v>29</v>
      </c>
      <c r="C1174" s="1748" t="s">
        <v>84</v>
      </c>
      <c r="D1174" s="1700"/>
      <c r="E1174" s="1724" t="s">
        <v>33</v>
      </c>
      <c r="F1174" s="1700"/>
      <c r="G1174" s="1700"/>
      <c r="H1174" s="1700"/>
      <c r="I1174" s="1700"/>
      <c r="J1174" s="1700"/>
      <c r="K1174" s="1724" t="s">
        <v>34</v>
      </c>
      <c r="L1174" s="1700"/>
      <c r="M1174" s="1700"/>
      <c r="N1174" s="1700"/>
      <c r="O1174" s="1700"/>
      <c r="P1174" s="1700"/>
    </row>
    <row r="1175" spans="2:16" ht="30.6" customHeight="1" thickBot="1">
      <c r="B1175" s="1722"/>
      <c r="C1175" s="1722"/>
      <c r="D1175" s="1722"/>
      <c r="E1175" s="1749" t="s">
        <v>35</v>
      </c>
      <c r="F1175" s="1750" t="s">
        <v>36</v>
      </c>
      <c r="G1175" s="1751" t="s">
        <v>37</v>
      </c>
      <c r="H1175" s="1722"/>
      <c r="I1175" s="1722"/>
      <c r="J1175" s="1722"/>
      <c r="K1175" s="1752" t="s">
        <v>85</v>
      </c>
      <c r="L1175" s="1753"/>
      <c r="M1175" s="1751" t="s">
        <v>38</v>
      </c>
      <c r="N1175" s="1722"/>
      <c r="O1175" s="1722"/>
      <c r="P1175" s="1722"/>
    </row>
    <row r="1176" spans="2:16" ht="17.25" customHeight="1">
      <c r="B1176" s="1754">
        <v>4</v>
      </c>
      <c r="C1176" s="1755" t="s">
        <v>354</v>
      </c>
      <c r="D1176" s="1756"/>
      <c r="E1176" s="1757" t="s">
        <v>370</v>
      </c>
      <c r="F1176" s="1758" t="s">
        <v>369</v>
      </c>
      <c r="G1176" s="1759" t="s">
        <v>355</v>
      </c>
      <c r="H1176" s="1756"/>
      <c r="I1176" s="1756"/>
      <c r="J1176" s="1756"/>
      <c r="K1176" s="1760" t="s">
        <v>364</v>
      </c>
      <c r="L1176" s="1756"/>
      <c r="M1176" s="1760" t="s">
        <v>815</v>
      </c>
      <c r="N1176" s="1756"/>
      <c r="O1176" s="1756"/>
      <c r="P1176" s="1761"/>
    </row>
    <row r="1177" spans="2:16" ht="17.25" customHeight="1">
      <c r="B1177" s="1762">
        <v>5</v>
      </c>
      <c r="C1177" s="1763" t="s">
        <v>356</v>
      </c>
      <c r="D1177" s="1764"/>
      <c r="E1177" s="1765" t="s">
        <v>368</v>
      </c>
      <c r="F1177" s="1766" t="s">
        <v>367</v>
      </c>
      <c r="G1177" s="1767" t="s">
        <v>357</v>
      </c>
      <c r="H1177" s="1764"/>
      <c r="I1177" s="1764"/>
      <c r="J1177" s="1764"/>
      <c r="K1177" s="1768" t="s">
        <v>816</v>
      </c>
      <c r="L1177" s="1764"/>
      <c r="M1177" s="1768" t="s">
        <v>358</v>
      </c>
      <c r="N1177" s="1764"/>
      <c r="O1177" s="1764"/>
      <c r="P1177" s="1769"/>
    </row>
    <row r="1178" spans="2:16" ht="17.25" customHeight="1">
      <c r="B1178" s="1762">
        <v>7</v>
      </c>
      <c r="C1178" s="1763" t="s">
        <v>354</v>
      </c>
      <c r="D1178" s="1764"/>
      <c r="E1178" s="1765" t="s">
        <v>366</v>
      </c>
      <c r="F1178" s="1766" t="s">
        <v>365</v>
      </c>
      <c r="G1178" s="1767" t="s">
        <v>351</v>
      </c>
      <c r="H1178" s="1764"/>
      <c r="I1178" s="1764"/>
      <c r="J1178" s="1764"/>
      <c r="K1178" s="1768" t="s">
        <v>779</v>
      </c>
      <c r="L1178" s="1764"/>
      <c r="M1178" s="1768"/>
      <c r="N1178" s="1764"/>
      <c r="O1178" s="1764"/>
      <c r="P1178" s="1769"/>
    </row>
    <row r="1179" spans="2:16" ht="17.25" customHeight="1">
      <c r="B1179" s="1762"/>
      <c r="C1179" s="1768"/>
      <c r="D1179" s="1764"/>
      <c r="E1179" s="1765"/>
      <c r="F1179" s="1772"/>
      <c r="G1179" s="1767"/>
      <c r="H1179" s="1764"/>
      <c r="I1179" s="1764"/>
      <c r="J1179" s="1764"/>
      <c r="K1179" s="1768"/>
      <c r="L1179" s="1764"/>
      <c r="M1179" s="1768"/>
      <c r="N1179" s="1764"/>
      <c r="O1179" s="1764"/>
      <c r="P1179" s="1769"/>
    </row>
    <row r="1180" spans="2:16" ht="17.25" customHeight="1">
      <c r="B1180" s="1762"/>
      <c r="C1180" s="1768"/>
      <c r="D1180" s="1764"/>
      <c r="E1180" s="1765"/>
      <c r="F1180" s="1772"/>
      <c r="G1180" s="1767"/>
      <c r="H1180" s="1764"/>
      <c r="I1180" s="1764"/>
      <c r="J1180" s="1764"/>
      <c r="K1180" s="1768"/>
      <c r="L1180" s="1764"/>
      <c r="M1180" s="1768"/>
      <c r="N1180" s="1764"/>
      <c r="O1180" s="1764"/>
      <c r="P1180" s="1769"/>
    </row>
    <row r="1181" spans="2:16" ht="17.25" customHeight="1">
      <c r="B1181" s="1762"/>
      <c r="C1181" s="1768"/>
      <c r="D1181" s="1764"/>
      <c r="E1181" s="1765"/>
      <c r="F1181" s="1772"/>
      <c r="G1181" s="1767"/>
      <c r="H1181" s="1764"/>
      <c r="I1181" s="1764"/>
      <c r="J1181" s="1764"/>
      <c r="K1181" s="1768"/>
      <c r="L1181" s="1764"/>
      <c r="M1181" s="1768"/>
      <c r="N1181" s="1764"/>
      <c r="O1181" s="1764"/>
      <c r="P1181" s="1769"/>
    </row>
    <row r="1182" spans="2:16" ht="17.25" customHeight="1">
      <c r="B1182" s="1762"/>
      <c r="C1182" s="1763"/>
      <c r="D1182" s="1764"/>
      <c r="E1182" s="1765"/>
      <c r="F1182" s="1766"/>
      <c r="G1182" s="1767"/>
      <c r="H1182" s="1764"/>
      <c r="I1182" s="1764"/>
      <c r="J1182" s="1764"/>
      <c r="K1182" s="1768"/>
      <c r="L1182" s="1764"/>
      <c r="M1182" s="1768"/>
      <c r="N1182" s="1764"/>
      <c r="O1182" s="1764"/>
      <c r="P1182" s="1769"/>
    </row>
    <row r="1183" spans="2:16" ht="17.25" customHeight="1">
      <c r="B1183" s="1762"/>
      <c r="C1183" s="1768"/>
      <c r="D1183" s="1768"/>
      <c r="E1183" s="1765"/>
      <c r="F1183" s="1772"/>
      <c r="G1183" s="1767"/>
      <c r="H1183" s="1767"/>
      <c r="I1183" s="1767"/>
      <c r="J1183" s="1767"/>
      <c r="K1183" s="1768"/>
      <c r="L1183" s="1768"/>
      <c r="M1183" s="1768"/>
      <c r="N1183" s="1768"/>
      <c r="O1183" s="1768"/>
      <c r="P1183" s="1773"/>
    </row>
    <row r="1184" spans="2:16" ht="17.25" customHeight="1">
      <c r="B1184" s="1762"/>
      <c r="C1184" s="1768"/>
      <c r="D1184" s="1768"/>
      <c r="E1184" s="1765"/>
      <c r="F1184" s="1772"/>
      <c r="G1184" s="1767"/>
      <c r="H1184" s="1767"/>
      <c r="I1184" s="1767"/>
      <c r="J1184" s="1767"/>
      <c r="K1184" s="1767"/>
      <c r="L1184" s="1767"/>
      <c r="M1184" s="1768"/>
      <c r="N1184" s="1768"/>
      <c r="O1184" s="1768"/>
      <c r="P1184" s="1773"/>
    </row>
    <row r="1185" spans="2:16" ht="17.25" customHeight="1">
      <c r="B1185" s="1762"/>
      <c r="C1185" s="1768"/>
      <c r="D1185" s="1768"/>
      <c r="E1185" s="1765"/>
      <c r="F1185" s="1772"/>
      <c r="G1185" s="1767"/>
      <c r="H1185" s="1767"/>
      <c r="I1185" s="1767"/>
      <c r="J1185" s="1767"/>
      <c r="K1185" s="1768"/>
      <c r="L1185" s="1768"/>
      <c r="M1185" s="1768"/>
      <c r="N1185" s="1768"/>
      <c r="O1185" s="1768"/>
      <c r="P1185" s="1773"/>
    </row>
    <row r="1186" spans="2:16" ht="17.25" customHeight="1">
      <c r="B1186" s="1762"/>
      <c r="C1186" s="1768"/>
      <c r="D1186" s="1768"/>
      <c r="E1186" s="1765"/>
      <c r="F1186" s="1772"/>
      <c r="G1186" s="1767"/>
      <c r="H1186" s="1767"/>
      <c r="I1186" s="1767"/>
      <c r="J1186" s="1767"/>
      <c r="K1186" s="1768"/>
      <c r="L1186" s="1768"/>
      <c r="M1186" s="1768"/>
      <c r="N1186" s="1768"/>
      <c r="O1186" s="1768"/>
      <c r="P1186" s="1773"/>
    </row>
    <row r="1187" spans="2:16" ht="17.25" customHeight="1">
      <c r="B1187" s="1762"/>
      <c r="C1187" s="1763"/>
      <c r="D1187" s="1763"/>
      <c r="E1187" s="1765"/>
      <c r="F1187" s="1766"/>
      <c r="G1187" s="1767"/>
      <c r="H1187" s="1767"/>
      <c r="I1187" s="1767"/>
      <c r="J1187" s="1767"/>
      <c r="K1187" s="1767"/>
      <c r="L1187" s="1767"/>
      <c r="M1187" s="1768"/>
      <c r="N1187" s="1768"/>
      <c r="O1187" s="1768"/>
      <c r="P1187" s="1773"/>
    </row>
    <row r="1188" spans="2:16" ht="17.25" customHeight="1">
      <c r="B1188" s="1762"/>
      <c r="C1188" s="1763"/>
      <c r="D1188" s="1763"/>
      <c r="E1188" s="1765"/>
      <c r="F1188" s="1766"/>
      <c r="G1188" s="1767"/>
      <c r="H1188" s="1767"/>
      <c r="I1188" s="1767"/>
      <c r="J1188" s="1767"/>
      <c r="K1188" s="1767"/>
      <c r="L1188" s="1767"/>
      <c r="M1188" s="1768"/>
      <c r="N1188" s="1768"/>
      <c r="O1188" s="1768"/>
      <c r="P1188" s="1773"/>
    </row>
    <row r="1189" spans="2:16" ht="17.25" customHeight="1">
      <c r="B1189" s="1762"/>
      <c r="C1189" s="1763"/>
      <c r="D1189" s="1763"/>
      <c r="E1189" s="1765"/>
      <c r="F1189" s="1766"/>
      <c r="G1189" s="1767"/>
      <c r="H1189" s="1767"/>
      <c r="I1189" s="1767"/>
      <c r="J1189" s="1767"/>
      <c r="K1189" s="1767"/>
      <c r="L1189" s="1767"/>
      <c r="M1189" s="1768"/>
      <c r="N1189" s="1768"/>
      <c r="O1189" s="1768"/>
      <c r="P1189" s="1773"/>
    </row>
    <row r="1190" spans="2:16" ht="17.25" customHeight="1">
      <c r="B1190" s="1762"/>
      <c r="C1190" s="1763"/>
      <c r="D1190" s="1763"/>
      <c r="E1190" s="1765"/>
      <c r="F1190" s="1766"/>
      <c r="G1190" s="1767"/>
      <c r="H1190" s="1767"/>
      <c r="I1190" s="1767"/>
      <c r="J1190" s="1767"/>
      <c r="K1190" s="1767"/>
      <c r="L1190" s="1767"/>
      <c r="M1190" s="1768"/>
      <c r="N1190" s="1768"/>
      <c r="O1190" s="1768"/>
      <c r="P1190" s="1773"/>
    </row>
    <row r="1191" spans="2:16" ht="17.25" customHeight="1">
      <c r="B1191" s="1762"/>
      <c r="C1191" s="1763"/>
      <c r="D1191" s="1763"/>
      <c r="E1191" s="1765"/>
      <c r="F1191" s="1766"/>
      <c r="G1191" s="1767"/>
      <c r="H1191" s="1767"/>
      <c r="I1191" s="1767"/>
      <c r="J1191" s="1767"/>
      <c r="K1191" s="1767"/>
      <c r="L1191" s="1767"/>
      <c r="M1191" s="1768"/>
      <c r="N1191" s="1768"/>
      <c r="O1191" s="1768"/>
      <c r="P1191" s="1773"/>
    </row>
    <row r="1192" spans="2:16" ht="17.25" customHeight="1">
      <c r="B1192" s="1762"/>
      <c r="C1192" s="1763"/>
      <c r="D1192" s="1763"/>
      <c r="E1192" s="1765"/>
      <c r="F1192" s="1766"/>
      <c r="G1192" s="1767"/>
      <c r="H1192" s="1767"/>
      <c r="I1192" s="1767"/>
      <c r="J1192" s="1767"/>
      <c r="K1192" s="1767"/>
      <c r="L1192" s="1767"/>
      <c r="M1192" s="1768"/>
      <c r="N1192" s="1768"/>
      <c r="O1192" s="1768"/>
      <c r="P1192" s="1773"/>
    </row>
    <row r="1193" spans="2:16" ht="17.25" customHeight="1">
      <c r="B1193" s="1762"/>
      <c r="C1193" s="1763"/>
      <c r="D1193" s="1763"/>
      <c r="E1193" s="1765"/>
      <c r="F1193" s="1766"/>
      <c r="G1193" s="1767"/>
      <c r="H1193" s="1767"/>
      <c r="I1193" s="1767"/>
      <c r="J1193" s="1767"/>
      <c r="K1193" s="1767"/>
      <c r="L1193" s="1767"/>
      <c r="M1193" s="1768"/>
      <c r="N1193" s="1768"/>
      <c r="O1193" s="1768"/>
      <c r="P1193" s="1773"/>
    </row>
    <row r="1194" spans="2:16" ht="17.25" customHeight="1">
      <c r="B1194" s="1762"/>
      <c r="C1194" s="1763"/>
      <c r="D1194" s="1764"/>
      <c r="E1194" s="1765"/>
      <c r="F1194" s="1766"/>
      <c r="G1194" s="1767"/>
      <c r="H1194" s="1764"/>
      <c r="I1194" s="1764"/>
      <c r="J1194" s="1764"/>
      <c r="K1194" s="1767"/>
      <c r="L1194" s="1764"/>
      <c r="M1194" s="1768"/>
      <c r="N1194" s="1764"/>
      <c r="O1194" s="1764"/>
      <c r="P1194" s="1769"/>
    </row>
    <row r="1195" spans="2:16" ht="17.25" customHeight="1">
      <c r="B1195" s="1774"/>
      <c r="C1195" s="1768"/>
      <c r="D1195" s="1764"/>
      <c r="E1195" s="1775"/>
      <c r="F1195" s="1776"/>
      <c r="G1195" s="1768"/>
      <c r="H1195" s="1764"/>
      <c r="I1195" s="1764"/>
      <c r="J1195" s="1764"/>
      <c r="K1195" s="1768"/>
      <c r="L1195" s="1764"/>
      <c r="M1195" s="1768"/>
      <c r="N1195" s="1764"/>
      <c r="O1195" s="1764"/>
      <c r="P1195" s="1769"/>
    </row>
    <row r="1196" spans="2:16" ht="17.25" customHeight="1">
      <c r="B1196" s="1774"/>
      <c r="C1196" s="1768"/>
      <c r="D1196" s="1764"/>
      <c r="E1196" s="1775"/>
      <c r="F1196" s="1776"/>
      <c r="G1196" s="1768"/>
      <c r="H1196" s="1764"/>
      <c r="I1196" s="1764"/>
      <c r="J1196" s="1764"/>
      <c r="K1196" s="1768"/>
      <c r="L1196" s="1764"/>
      <c r="M1196" s="1768"/>
      <c r="N1196" s="1764"/>
      <c r="O1196" s="1764"/>
      <c r="P1196" s="1769"/>
    </row>
    <row r="1197" spans="2:16" ht="17.25" customHeight="1">
      <c r="B1197" s="1774"/>
      <c r="C1197" s="1768"/>
      <c r="D1197" s="1764"/>
      <c r="E1197" s="1775"/>
      <c r="F1197" s="1776"/>
      <c r="G1197" s="1768"/>
      <c r="H1197" s="1764"/>
      <c r="I1197" s="1764"/>
      <c r="J1197" s="1764"/>
      <c r="K1197" s="1768"/>
      <c r="L1197" s="1764"/>
      <c r="M1197" s="1768"/>
      <c r="N1197" s="1764"/>
      <c r="O1197" s="1764"/>
      <c r="P1197" s="1769"/>
    </row>
    <row r="1198" spans="2:16" ht="17.25" customHeight="1">
      <c r="B1198" s="1774"/>
      <c r="C1198" s="1768"/>
      <c r="D1198" s="1764"/>
      <c r="E1198" s="1775"/>
      <c r="F1198" s="1776"/>
      <c r="G1198" s="1768"/>
      <c r="H1198" s="1764"/>
      <c r="I1198" s="1764"/>
      <c r="J1198" s="1764"/>
      <c r="K1198" s="1768"/>
      <c r="L1198" s="1764"/>
      <c r="M1198" s="1768"/>
      <c r="N1198" s="1764"/>
      <c r="O1198" s="1764"/>
      <c r="P1198" s="1769"/>
    </row>
    <row r="1199" spans="2:16" ht="17.25" customHeight="1">
      <c r="B1199" s="1774"/>
      <c r="C1199" s="1768"/>
      <c r="D1199" s="1764"/>
      <c r="E1199" s="1775"/>
      <c r="F1199" s="1776"/>
      <c r="G1199" s="1768"/>
      <c r="H1199" s="1764"/>
      <c r="I1199" s="1764"/>
      <c r="J1199" s="1764"/>
      <c r="K1199" s="1768"/>
      <c r="L1199" s="1764"/>
      <c r="M1199" s="1768"/>
      <c r="N1199" s="1764"/>
      <c r="O1199" s="1764"/>
      <c r="P1199" s="1769"/>
    </row>
    <row r="1200" spans="2:16" ht="18" customHeight="1" thickBot="1">
      <c r="B1200" s="1777"/>
      <c r="C1200" s="1778"/>
      <c r="D1200" s="1779"/>
      <c r="E1200" s="1780"/>
      <c r="F1200" s="1781"/>
      <c r="G1200" s="1778"/>
      <c r="H1200" s="1779"/>
      <c r="I1200" s="1779"/>
      <c r="J1200" s="1779"/>
      <c r="K1200" s="1778"/>
      <c r="L1200" s="1779"/>
      <c r="M1200" s="1778"/>
      <c r="N1200" s="1779"/>
      <c r="O1200" s="1779"/>
      <c r="P1200" s="1782"/>
    </row>
    <row r="1201" spans="2:16" ht="17.25" customHeight="1">
      <c r="B1201" s="1695" t="s">
        <v>21</v>
      </c>
      <c r="C1201" s="1696"/>
      <c r="D1201" s="1697" t="s">
        <v>540</v>
      </c>
      <c r="E1201" s="1698"/>
      <c r="F1201" s="1699" t="s">
        <v>542</v>
      </c>
      <c r="G1201" s="1700"/>
      <c r="H1201" s="1700"/>
      <c r="I1201" s="1700"/>
      <c r="J1201" s="1700"/>
      <c r="K1201" s="1700"/>
      <c r="L1201" s="1701"/>
      <c r="M1201" s="1702" t="s">
        <v>23</v>
      </c>
      <c r="N1201" s="1698"/>
      <c r="O1201" s="1703">
        <v>21</v>
      </c>
      <c r="P1201" s="1704"/>
    </row>
    <row r="1202" spans="2:16" ht="17.649999999999999" customHeight="1">
      <c r="B1202" s="1706" t="s">
        <v>24</v>
      </c>
      <c r="C1202" s="1707"/>
      <c r="D1202" s="1708" t="s">
        <v>543</v>
      </c>
      <c r="E1202" s="1709"/>
      <c r="F1202" s="1710" t="s">
        <v>25</v>
      </c>
      <c r="G1202" s="1711"/>
      <c r="H1202" s="1711"/>
      <c r="I1202" s="1711"/>
      <c r="J1202" s="1711"/>
      <c r="K1202" s="1711"/>
      <c r="L1202" s="1712"/>
      <c r="M1202" s="1713" t="s">
        <v>26</v>
      </c>
      <c r="N1202" s="1714"/>
      <c r="O1202" s="1715" t="s">
        <v>544</v>
      </c>
      <c r="P1202" s="1716"/>
    </row>
    <row r="1203" spans="2:16" ht="17.649999999999999" customHeight="1" thickBot="1">
      <c r="B1203" s="1717" t="s">
        <v>27</v>
      </c>
      <c r="C1203" s="1718"/>
      <c r="D1203" s="1719" t="s">
        <v>780</v>
      </c>
      <c r="E1203" s="1720"/>
      <c r="F1203" s="1721"/>
      <c r="G1203" s="1722"/>
      <c r="H1203" s="1722"/>
      <c r="I1203" s="1722"/>
      <c r="J1203" s="1722"/>
      <c r="K1203" s="1722"/>
      <c r="L1203" s="1723"/>
      <c r="M1203" s="1721"/>
      <c r="N1203" s="1723"/>
      <c r="O1203" s="1721"/>
      <c r="P1203" s="1722"/>
    </row>
    <row r="1204" spans="2:16" ht="5.25" customHeight="1" thickBot="1"/>
    <row r="1205" spans="2:16" ht="17.25" customHeight="1">
      <c r="B1205" s="1724"/>
      <c r="C1205" s="1700"/>
      <c r="D1205" s="1700"/>
      <c r="E1205" s="1700"/>
      <c r="F1205" s="1700"/>
      <c r="G1205" s="1700"/>
      <c r="H1205" s="1700"/>
      <c r="I1205" s="1700"/>
      <c r="J1205" s="1700"/>
      <c r="K1205" s="1700"/>
      <c r="L1205" s="1725"/>
      <c r="M1205" s="1726" t="s">
        <v>28</v>
      </c>
      <c r="N1205" s="1727"/>
      <c r="O1205" s="1727"/>
      <c r="P1205" s="1728"/>
    </row>
    <row r="1206" spans="2:16" ht="17.25" customHeight="1">
      <c r="B1206" s="1711"/>
      <c r="C1206" s="1711"/>
      <c r="D1206" s="1711"/>
      <c r="E1206" s="1711"/>
      <c r="F1206" s="1711"/>
      <c r="G1206" s="1711"/>
      <c r="H1206" s="1711"/>
      <c r="I1206" s="1711"/>
      <c r="J1206" s="1711"/>
      <c r="K1206" s="1711"/>
      <c r="L1206" s="1729"/>
      <c r="M1206" s="1730" t="s">
        <v>29</v>
      </c>
      <c r="N1206" s="1731" t="s">
        <v>30</v>
      </c>
      <c r="O1206" s="1732"/>
      <c r="P1206" s="1733"/>
    </row>
    <row r="1207" spans="2:16" ht="17.25" customHeight="1">
      <c r="B1207" s="1711"/>
      <c r="C1207" s="1711"/>
      <c r="D1207" s="1711"/>
      <c r="E1207" s="1711"/>
      <c r="F1207" s="1711"/>
      <c r="G1207" s="1711"/>
      <c r="H1207" s="1711"/>
      <c r="I1207" s="1711"/>
      <c r="J1207" s="1711"/>
      <c r="K1207" s="1711"/>
      <c r="L1207" s="1729"/>
      <c r="M1207" s="1734">
        <v>1</v>
      </c>
      <c r="N1207" s="1735" t="s">
        <v>545</v>
      </c>
      <c r="O1207" s="1736"/>
      <c r="P1207" s="1736"/>
    </row>
    <row r="1208" spans="2:16" ht="17.25" customHeight="1">
      <c r="B1208" s="1711"/>
      <c r="C1208" s="1711"/>
      <c r="D1208" s="1711"/>
      <c r="E1208" s="1711"/>
      <c r="F1208" s="1711"/>
      <c r="G1208" s="1711"/>
      <c r="H1208" s="1711"/>
      <c r="I1208" s="1711"/>
      <c r="J1208" s="1711"/>
      <c r="K1208" s="1711"/>
      <c r="L1208" s="1729"/>
      <c r="M1208" s="1734">
        <v>2</v>
      </c>
      <c r="N1208" s="1737" t="s">
        <v>547</v>
      </c>
      <c r="O1208" s="1711"/>
      <c r="P1208" s="1711"/>
    </row>
    <row r="1209" spans="2:16" ht="17.25" customHeight="1">
      <c r="B1209" s="1711"/>
      <c r="C1209" s="1711"/>
      <c r="D1209" s="1711"/>
      <c r="E1209" s="1711"/>
      <c r="F1209" s="1711"/>
      <c r="G1209" s="1711"/>
      <c r="H1209" s="1711"/>
      <c r="I1209" s="1711"/>
      <c r="J1209" s="1711"/>
      <c r="K1209" s="1711"/>
      <c r="L1209" s="1729"/>
      <c r="M1209" s="1734">
        <v>3</v>
      </c>
      <c r="N1209" s="1737" t="s">
        <v>548</v>
      </c>
      <c r="O1209" s="1711"/>
      <c r="P1209" s="1711"/>
    </row>
    <row r="1210" spans="2:16" ht="17.25" customHeight="1">
      <c r="B1210" s="1711"/>
      <c r="C1210" s="1711"/>
      <c r="D1210" s="1711"/>
      <c r="E1210" s="1711"/>
      <c r="F1210" s="1711"/>
      <c r="G1210" s="1711"/>
      <c r="H1210" s="1711"/>
      <c r="I1210" s="1711"/>
      <c r="J1210" s="1711"/>
      <c r="K1210" s="1711"/>
      <c r="L1210" s="1729"/>
      <c r="M1210" s="1734">
        <v>4</v>
      </c>
      <c r="N1210" s="1737" t="s">
        <v>549</v>
      </c>
      <c r="O1210" s="1711"/>
      <c r="P1210" s="1711"/>
    </row>
    <row r="1211" spans="2:16" ht="17.25" customHeight="1">
      <c r="B1211" s="1711"/>
      <c r="C1211" s="1711"/>
      <c r="D1211" s="1711"/>
      <c r="E1211" s="1711"/>
      <c r="F1211" s="1711"/>
      <c r="G1211" s="1711"/>
      <c r="H1211" s="1711"/>
      <c r="I1211" s="1711"/>
      <c r="J1211" s="1711"/>
      <c r="K1211" s="1711"/>
      <c r="L1211" s="1729"/>
      <c r="M1211" s="1734">
        <v>5</v>
      </c>
      <c r="N1211" s="1737" t="s">
        <v>781</v>
      </c>
      <c r="O1211" s="1711"/>
      <c r="P1211" s="1711"/>
    </row>
    <row r="1212" spans="2:16" ht="17.25" customHeight="1">
      <c r="B1212" s="1711"/>
      <c r="C1212" s="1711"/>
      <c r="D1212" s="1711"/>
      <c r="E1212" s="1711"/>
      <c r="F1212" s="1711"/>
      <c r="G1212" s="1711"/>
      <c r="H1212" s="1711"/>
      <c r="I1212" s="1711"/>
      <c r="J1212" s="1711"/>
      <c r="K1212" s="1711"/>
      <c r="L1212" s="1729"/>
      <c r="M1212" s="1734">
        <v>6</v>
      </c>
      <c r="N1212" s="1737" t="s">
        <v>550</v>
      </c>
      <c r="O1212" s="1711"/>
      <c r="P1212" s="1711"/>
    </row>
    <row r="1213" spans="2:16" ht="17.25" customHeight="1">
      <c r="B1213" s="1711"/>
      <c r="C1213" s="1711"/>
      <c r="D1213" s="1711"/>
      <c r="E1213" s="1711"/>
      <c r="F1213" s="1711"/>
      <c r="G1213" s="1711"/>
      <c r="H1213" s="1711"/>
      <c r="I1213" s="1711"/>
      <c r="J1213" s="1711"/>
      <c r="K1213" s="1711"/>
      <c r="L1213" s="1729"/>
      <c r="M1213" s="1734">
        <v>7</v>
      </c>
      <c r="N1213" s="1737" t="s">
        <v>551</v>
      </c>
      <c r="O1213" s="1711"/>
      <c r="P1213" s="1711"/>
    </row>
    <row r="1214" spans="2:16" ht="17.25" customHeight="1">
      <c r="B1214" s="1711"/>
      <c r="C1214" s="1711"/>
      <c r="D1214" s="1711"/>
      <c r="E1214" s="1711"/>
      <c r="F1214" s="1711"/>
      <c r="G1214" s="1711"/>
      <c r="H1214" s="1711"/>
      <c r="I1214" s="1711"/>
      <c r="J1214" s="1711"/>
      <c r="K1214" s="1711"/>
      <c r="L1214" s="1729"/>
      <c r="M1214" s="1734"/>
      <c r="N1214" s="1737"/>
      <c r="O1214" s="1711"/>
      <c r="P1214" s="1711"/>
    </row>
    <row r="1215" spans="2:16" ht="17.25" customHeight="1">
      <c r="B1215" s="1711"/>
      <c r="C1215" s="1711"/>
      <c r="D1215" s="1711"/>
      <c r="E1215" s="1711"/>
      <c r="F1215" s="1711"/>
      <c r="G1215" s="1711"/>
      <c r="H1215" s="1711"/>
      <c r="I1215" s="1711"/>
      <c r="J1215" s="1711"/>
      <c r="K1215" s="1711"/>
      <c r="L1215" s="1729"/>
      <c r="M1215" s="1734"/>
      <c r="N1215" s="1737"/>
      <c r="O1215" s="1711"/>
      <c r="P1215" s="1711"/>
    </row>
    <row r="1216" spans="2:16" ht="17.25" customHeight="1">
      <c r="B1216" s="1711"/>
      <c r="C1216" s="1711"/>
      <c r="D1216" s="1711"/>
      <c r="E1216" s="1711"/>
      <c r="F1216" s="1711"/>
      <c r="G1216" s="1711"/>
      <c r="H1216" s="1711"/>
      <c r="I1216" s="1711"/>
      <c r="J1216" s="1711"/>
      <c r="K1216" s="1711"/>
      <c r="L1216" s="1729"/>
      <c r="M1216" s="1734"/>
      <c r="N1216" s="1737"/>
      <c r="O1216" s="1711"/>
      <c r="P1216" s="1711"/>
    </row>
    <row r="1217" spans="2:16" ht="17.25" customHeight="1">
      <c r="B1217" s="1711"/>
      <c r="C1217" s="1711"/>
      <c r="D1217" s="1711"/>
      <c r="E1217" s="1711"/>
      <c r="F1217" s="1711"/>
      <c r="G1217" s="1711"/>
      <c r="H1217" s="1711"/>
      <c r="I1217" s="1711"/>
      <c r="J1217" s="1711"/>
      <c r="K1217" s="1711"/>
      <c r="L1217" s="1729"/>
      <c r="M1217" s="1734"/>
      <c r="N1217" s="1737"/>
      <c r="O1217" s="1711"/>
      <c r="P1217" s="1711"/>
    </row>
    <row r="1218" spans="2:16" ht="17.25" customHeight="1">
      <c r="B1218" s="1711"/>
      <c r="C1218" s="1711"/>
      <c r="D1218" s="1711"/>
      <c r="E1218" s="1711"/>
      <c r="F1218" s="1711"/>
      <c r="G1218" s="1711"/>
      <c r="H1218" s="1711"/>
      <c r="I1218" s="1711"/>
      <c r="J1218" s="1711"/>
      <c r="K1218" s="1711"/>
      <c r="L1218" s="1729"/>
      <c r="M1218" s="1734"/>
      <c r="N1218" s="1737"/>
      <c r="O1218" s="1711"/>
      <c r="P1218" s="1711"/>
    </row>
    <row r="1219" spans="2:16" ht="17.25" customHeight="1">
      <c r="B1219" s="1711"/>
      <c r="C1219" s="1711"/>
      <c r="D1219" s="1711"/>
      <c r="E1219" s="1711"/>
      <c r="F1219" s="1711"/>
      <c r="G1219" s="1711"/>
      <c r="H1219" s="1711"/>
      <c r="I1219" s="1711"/>
      <c r="J1219" s="1711"/>
      <c r="K1219" s="1711"/>
      <c r="L1219" s="1729"/>
      <c r="M1219" s="1734"/>
      <c r="N1219" s="1737"/>
      <c r="O1219" s="1711"/>
      <c r="P1219" s="1711"/>
    </row>
    <row r="1220" spans="2:16" ht="17.25" customHeight="1">
      <c r="B1220" s="1711"/>
      <c r="C1220" s="1711"/>
      <c r="D1220" s="1711"/>
      <c r="E1220" s="1711"/>
      <c r="F1220" s="1711"/>
      <c r="G1220" s="1711"/>
      <c r="H1220" s="1711"/>
      <c r="I1220" s="1711"/>
      <c r="J1220" s="1711"/>
      <c r="K1220" s="1711"/>
      <c r="L1220" s="1729"/>
      <c r="M1220" s="1734"/>
      <c r="N1220" s="1737"/>
      <c r="O1220" s="1711"/>
      <c r="P1220" s="1711"/>
    </row>
    <row r="1221" spans="2:16" ht="17.25" customHeight="1">
      <c r="B1221" s="1711"/>
      <c r="C1221" s="1711"/>
      <c r="D1221" s="1711"/>
      <c r="E1221" s="1711"/>
      <c r="F1221" s="1711"/>
      <c r="G1221" s="1711"/>
      <c r="H1221" s="1711"/>
      <c r="I1221" s="1711"/>
      <c r="J1221" s="1711"/>
      <c r="K1221" s="1711"/>
      <c r="L1221" s="1729"/>
      <c r="M1221" s="1734"/>
      <c r="N1221" s="1737"/>
      <c r="O1221" s="1711"/>
      <c r="P1221" s="1711"/>
    </row>
    <row r="1222" spans="2:16" ht="17.25" customHeight="1">
      <c r="B1222" s="1711"/>
      <c r="C1222" s="1711"/>
      <c r="D1222" s="1711"/>
      <c r="E1222" s="1711"/>
      <c r="F1222" s="1711"/>
      <c r="G1222" s="1711"/>
      <c r="H1222" s="1711"/>
      <c r="I1222" s="1711"/>
      <c r="J1222" s="1711"/>
      <c r="K1222" s="1711"/>
      <c r="L1222" s="1729"/>
      <c r="M1222" s="1734"/>
      <c r="N1222" s="1737"/>
      <c r="O1222" s="1711"/>
      <c r="P1222" s="1711"/>
    </row>
    <row r="1223" spans="2:16" ht="17.25" customHeight="1">
      <c r="B1223" s="1711"/>
      <c r="C1223" s="1711"/>
      <c r="D1223" s="1711"/>
      <c r="E1223" s="1711"/>
      <c r="F1223" s="1711"/>
      <c r="G1223" s="1711"/>
      <c r="H1223" s="1711"/>
      <c r="I1223" s="1711"/>
      <c r="J1223" s="1711"/>
      <c r="K1223" s="1711"/>
      <c r="L1223" s="1729"/>
      <c r="M1223" s="1734"/>
      <c r="N1223" s="1737"/>
      <c r="O1223" s="1711"/>
      <c r="P1223" s="1711"/>
    </row>
    <row r="1224" spans="2:16" ht="17.25" customHeight="1">
      <c r="B1224" s="1711"/>
      <c r="C1224" s="1711"/>
      <c r="D1224" s="1711"/>
      <c r="E1224" s="1711"/>
      <c r="F1224" s="1711"/>
      <c r="G1224" s="1711"/>
      <c r="H1224" s="1711"/>
      <c r="I1224" s="1711"/>
      <c r="J1224" s="1711"/>
      <c r="K1224" s="1711"/>
      <c r="L1224" s="1729"/>
      <c r="M1224" s="1734"/>
      <c r="N1224" s="1737"/>
      <c r="O1224" s="1711"/>
      <c r="P1224" s="1711"/>
    </row>
    <row r="1225" spans="2:16" ht="17.25" customHeight="1">
      <c r="B1225" s="1711"/>
      <c r="C1225" s="1711"/>
      <c r="D1225" s="1711"/>
      <c r="E1225" s="1711"/>
      <c r="F1225" s="1711"/>
      <c r="G1225" s="1711"/>
      <c r="H1225" s="1711"/>
      <c r="I1225" s="1711"/>
      <c r="J1225" s="1711"/>
      <c r="K1225" s="1711"/>
      <c r="L1225" s="1729"/>
      <c r="M1225" s="1734"/>
      <c r="N1225" s="1737"/>
      <c r="O1225" s="1711"/>
      <c r="P1225" s="1711"/>
    </row>
    <row r="1226" spans="2:16" ht="17.25" customHeight="1">
      <c r="B1226" s="1711"/>
      <c r="C1226" s="1711"/>
      <c r="D1226" s="1711"/>
      <c r="E1226" s="1711"/>
      <c r="F1226" s="1711"/>
      <c r="G1226" s="1711"/>
      <c r="H1226" s="1711"/>
      <c r="I1226" s="1711"/>
      <c r="J1226" s="1711"/>
      <c r="K1226" s="1711"/>
      <c r="L1226" s="1729"/>
      <c r="M1226" s="1734"/>
      <c r="N1226" s="1737"/>
      <c r="O1226" s="1711"/>
      <c r="P1226" s="1711"/>
    </row>
    <row r="1227" spans="2:16" ht="17.25" customHeight="1">
      <c r="B1227" s="1711"/>
      <c r="C1227" s="1711"/>
      <c r="D1227" s="1711"/>
      <c r="E1227" s="1711"/>
      <c r="F1227" s="1711"/>
      <c r="G1227" s="1711"/>
      <c r="H1227" s="1711"/>
      <c r="I1227" s="1711"/>
      <c r="J1227" s="1711"/>
      <c r="K1227" s="1711"/>
      <c r="L1227" s="1729"/>
      <c r="M1227" s="1734"/>
      <c r="N1227" s="1737"/>
      <c r="O1227" s="1711"/>
      <c r="P1227" s="1711"/>
    </row>
    <row r="1228" spans="2:16" ht="17.25" customHeight="1">
      <c r="B1228" s="1711"/>
      <c r="C1228" s="1711"/>
      <c r="D1228" s="1711"/>
      <c r="E1228" s="1711"/>
      <c r="F1228" s="1711"/>
      <c r="G1228" s="1711"/>
      <c r="H1228" s="1711"/>
      <c r="I1228" s="1711"/>
      <c r="J1228" s="1711"/>
      <c r="K1228" s="1711"/>
      <c r="L1228" s="1729"/>
      <c r="M1228" s="1734"/>
      <c r="N1228" s="1737"/>
      <c r="O1228" s="1711"/>
      <c r="P1228" s="1711"/>
    </row>
    <row r="1229" spans="2:16" ht="18" customHeight="1" thickBot="1">
      <c r="B1229" s="1722"/>
      <c r="C1229" s="1722"/>
      <c r="D1229" s="1722"/>
      <c r="E1229" s="1722"/>
      <c r="F1229" s="1722"/>
      <c r="G1229" s="1722"/>
      <c r="H1229" s="1722"/>
      <c r="I1229" s="1722"/>
      <c r="J1229" s="1722"/>
      <c r="K1229" s="1722"/>
      <c r="L1229" s="1738"/>
      <c r="M1229" s="1739"/>
      <c r="N1229" s="1740"/>
      <c r="O1229" s="1722"/>
      <c r="P1229" s="1722"/>
    </row>
    <row r="1230" spans="2:16" ht="17.25" customHeight="1">
      <c r="B1230" s="1741" t="s">
        <v>21</v>
      </c>
      <c r="C1230" s="1742"/>
      <c r="D1230" s="1697" t="s">
        <v>540</v>
      </c>
      <c r="E1230" s="1698"/>
      <c r="F1230" s="1699" t="s">
        <v>31</v>
      </c>
      <c r="G1230" s="1700"/>
      <c r="H1230" s="1700"/>
      <c r="I1230" s="1700"/>
      <c r="J1230" s="1700"/>
      <c r="K1230" s="1700"/>
      <c r="L1230" s="1701"/>
      <c r="M1230" s="1745" t="s">
        <v>23</v>
      </c>
      <c r="N1230" s="1744"/>
      <c r="O1230" s="1746">
        <v>21</v>
      </c>
      <c r="P1230" s="1747"/>
    </row>
    <row r="1231" spans="2:16" ht="17.25" customHeight="1">
      <c r="B1231" s="1706" t="s">
        <v>24</v>
      </c>
      <c r="C1231" s="1707"/>
      <c r="D1231" s="1708" t="s">
        <v>543</v>
      </c>
      <c r="E1231" s="1709"/>
      <c r="F1231" s="1710" t="s">
        <v>32</v>
      </c>
      <c r="G1231" s="1711"/>
      <c r="H1231" s="1711"/>
      <c r="I1231" s="1711"/>
      <c r="J1231" s="1711"/>
      <c r="K1231" s="1711"/>
      <c r="L1231" s="1712"/>
      <c r="M1231" s="1713" t="s">
        <v>26</v>
      </c>
      <c r="N1231" s="1714"/>
      <c r="O1231" s="1715" t="s">
        <v>817</v>
      </c>
      <c r="P1231" s="1716"/>
    </row>
    <row r="1232" spans="2:16" ht="18" customHeight="1" thickBot="1">
      <c r="B1232" s="1717" t="s">
        <v>27</v>
      </c>
      <c r="C1232" s="1718"/>
      <c r="D1232" s="1719" t="s">
        <v>818</v>
      </c>
      <c r="E1232" s="1720"/>
      <c r="F1232" s="1721"/>
      <c r="G1232" s="1722"/>
      <c r="H1232" s="1722"/>
      <c r="I1232" s="1722"/>
      <c r="J1232" s="1722"/>
      <c r="K1232" s="1722"/>
      <c r="L1232" s="1723"/>
      <c r="M1232" s="1721"/>
      <c r="N1232" s="1723"/>
      <c r="O1232" s="1721"/>
      <c r="P1232" s="1722"/>
    </row>
    <row r="1233" spans="2:16" ht="5.25" customHeight="1" thickBot="1"/>
    <row r="1234" spans="2:16" ht="17.25" customHeight="1">
      <c r="B1234" s="1724" t="s">
        <v>29</v>
      </c>
      <c r="C1234" s="1748" t="s">
        <v>552</v>
      </c>
      <c r="D1234" s="1700"/>
      <c r="E1234" s="1724" t="s">
        <v>33</v>
      </c>
      <c r="F1234" s="1700"/>
      <c r="G1234" s="1700"/>
      <c r="H1234" s="1700"/>
      <c r="I1234" s="1700"/>
      <c r="J1234" s="1700"/>
      <c r="K1234" s="1724" t="s">
        <v>34</v>
      </c>
      <c r="L1234" s="1700"/>
      <c r="M1234" s="1700"/>
      <c r="N1234" s="1700"/>
      <c r="O1234" s="1700"/>
      <c r="P1234" s="1700"/>
    </row>
    <row r="1235" spans="2:16" ht="30.6" customHeight="1" thickBot="1">
      <c r="B1235" s="1722"/>
      <c r="C1235" s="1722"/>
      <c r="D1235" s="1722"/>
      <c r="E1235" s="1749" t="s">
        <v>35</v>
      </c>
      <c r="F1235" s="1750" t="s">
        <v>36</v>
      </c>
      <c r="G1235" s="1751" t="s">
        <v>37</v>
      </c>
      <c r="H1235" s="1722"/>
      <c r="I1235" s="1722"/>
      <c r="J1235" s="1722"/>
      <c r="K1235" s="1752" t="s">
        <v>553</v>
      </c>
      <c r="L1235" s="1753"/>
      <c r="M1235" s="1751" t="s">
        <v>38</v>
      </c>
      <c r="N1235" s="1722"/>
      <c r="O1235" s="1722"/>
      <c r="P1235" s="1722"/>
    </row>
    <row r="1236" spans="2:16" ht="17.25" customHeight="1">
      <c r="B1236" s="1754">
        <v>1</v>
      </c>
      <c r="C1236" s="1755"/>
      <c r="D1236" s="1756"/>
      <c r="E1236" s="1757" t="s">
        <v>819</v>
      </c>
      <c r="F1236" s="1758" t="s">
        <v>554</v>
      </c>
      <c r="G1236" s="1759" t="s">
        <v>555</v>
      </c>
      <c r="H1236" s="1756"/>
      <c r="I1236" s="1756"/>
      <c r="J1236" s="1756"/>
      <c r="K1236" s="1760"/>
      <c r="L1236" s="1756"/>
      <c r="M1236" s="1760"/>
      <c r="N1236" s="1756"/>
      <c r="O1236" s="1756"/>
      <c r="P1236" s="1761"/>
    </row>
    <row r="1237" spans="2:16" ht="17.25" customHeight="1">
      <c r="B1237" s="1762">
        <v>2</v>
      </c>
      <c r="C1237" s="1763"/>
      <c r="D1237" s="1764"/>
      <c r="E1237" s="1765" t="s">
        <v>782</v>
      </c>
      <c r="F1237" s="1766" t="s">
        <v>557</v>
      </c>
      <c r="G1237" s="1767" t="s">
        <v>558</v>
      </c>
      <c r="H1237" s="1764"/>
      <c r="I1237" s="1764"/>
      <c r="J1237" s="1764"/>
      <c r="K1237" s="1768"/>
      <c r="L1237" s="1764"/>
      <c r="M1237" s="1768" t="s">
        <v>783</v>
      </c>
      <c r="N1237" s="1764"/>
      <c r="O1237" s="1764"/>
      <c r="P1237" s="1769"/>
    </row>
    <row r="1238" spans="2:16" ht="17.25" customHeight="1">
      <c r="B1238" s="1762">
        <v>3</v>
      </c>
      <c r="C1238" s="1768" t="s">
        <v>559</v>
      </c>
      <c r="D1238" s="1764"/>
      <c r="E1238" s="1765" t="s">
        <v>784</v>
      </c>
      <c r="F1238" s="1766" t="s">
        <v>561</v>
      </c>
      <c r="G1238" s="1767" t="s">
        <v>562</v>
      </c>
      <c r="H1238" s="1764"/>
      <c r="I1238" s="1764"/>
      <c r="J1238" s="1764"/>
      <c r="K1238" s="1768" t="s">
        <v>756</v>
      </c>
      <c r="L1238" s="1764"/>
      <c r="M1238" s="1768" t="s">
        <v>563</v>
      </c>
      <c r="N1238" s="1764"/>
      <c r="O1238" s="1764"/>
      <c r="P1238" s="1769"/>
    </row>
    <row r="1239" spans="2:16" ht="17.25" customHeight="1">
      <c r="B1239" s="1762">
        <v>4</v>
      </c>
      <c r="C1239" s="1768" t="s">
        <v>564</v>
      </c>
      <c r="D1239" s="1764"/>
      <c r="E1239" s="1765" t="s">
        <v>820</v>
      </c>
      <c r="F1239" s="1772" t="s">
        <v>565</v>
      </c>
      <c r="G1239" s="1767" t="s">
        <v>566</v>
      </c>
      <c r="H1239" s="1764"/>
      <c r="I1239" s="1764"/>
      <c r="J1239" s="1764"/>
      <c r="K1239" s="1768" t="s">
        <v>757</v>
      </c>
      <c r="L1239" s="1764"/>
      <c r="M1239" s="1768" t="s">
        <v>567</v>
      </c>
      <c r="N1239" s="1764"/>
      <c r="O1239" s="1764"/>
      <c r="P1239" s="1769"/>
    </row>
    <row r="1240" spans="2:16" ht="17.25" customHeight="1">
      <c r="B1240" s="1762">
        <v>5</v>
      </c>
      <c r="C1240" s="1768" t="s">
        <v>568</v>
      </c>
      <c r="D1240" s="1764"/>
      <c r="E1240" s="1765" t="s">
        <v>570</v>
      </c>
      <c r="F1240" s="1772" t="s">
        <v>785</v>
      </c>
      <c r="G1240" s="1767" t="s">
        <v>821</v>
      </c>
      <c r="H1240" s="1764"/>
      <c r="I1240" s="1764"/>
      <c r="J1240" s="1764"/>
      <c r="K1240" s="1768" t="s">
        <v>754</v>
      </c>
      <c r="L1240" s="1764"/>
      <c r="M1240" s="1768"/>
      <c r="N1240" s="1764"/>
      <c r="O1240" s="1764"/>
      <c r="P1240" s="1769"/>
    </row>
    <row r="1241" spans="2:16" ht="17.25" customHeight="1">
      <c r="B1241" s="1762">
        <v>6</v>
      </c>
      <c r="C1241" s="1768"/>
      <c r="D1241" s="1764"/>
      <c r="E1241" s="1765" t="s">
        <v>822</v>
      </c>
      <c r="F1241" s="1772" t="s">
        <v>786</v>
      </c>
      <c r="G1241" s="1767" t="s">
        <v>571</v>
      </c>
      <c r="H1241" s="1764"/>
      <c r="I1241" s="1764"/>
      <c r="J1241" s="1764"/>
      <c r="K1241" s="1768"/>
      <c r="L1241" s="1764"/>
      <c r="M1241" s="1768"/>
      <c r="N1241" s="1764"/>
      <c r="O1241" s="1764"/>
      <c r="P1241" s="1769"/>
    </row>
    <row r="1242" spans="2:16" ht="17.25" customHeight="1">
      <c r="B1242" s="1762">
        <v>7</v>
      </c>
      <c r="C1242" s="1768" t="s">
        <v>572</v>
      </c>
      <c r="D1242" s="1764"/>
      <c r="E1242" s="1765" t="s">
        <v>573</v>
      </c>
      <c r="F1242" s="1766" t="s">
        <v>574</v>
      </c>
      <c r="G1242" s="1767" t="s">
        <v>575</v>
      </c>
      <c r="H1242" s="1764"/>
      <c r="I1242" s="1764"/>
      <c r="J1242" s="1764"/>
      <c r="K1242" s="1768" t="s">
        <v>758</v>
      </c>
      <c r="L1242" s="1764"/>
      <c r="M1242" s="1768" t="s">
        <v>567</v>
      </c>
      <c r="N1242" s="1764"/>
      <c r="O1242" s="1764"/>
      <c r="P1242" s="1769"/>
    </row>
    <row r="1243" spans="2:16" ht="17.25" customHeight="1">
      <c r="B1243" s="1762"/>
      <c r="C1243" s="1768"/>
      <c r="D1243" s="1768"/>
      <c r="E1243" s="1765"/>
      <c r="F1243" s="1772"/>
      <c r="G1243" s="1767"/>
      <c r="H1243" s="1767"/>
      <c r="I1243" s="1767"/>
      <c r="J1243" s="1767"/>
      <c r="K1243" s="1768"/>
      <c r="L1243" s="1768"/>
      <c r="M1243" s="1768"/>
      <c r="N1243" s="1768"/>
      <c r="O1243" s="1768"/>
      <c r="P1243" s="1773"/>
    </row>
    <row r="1244" spans="2:16" ht="17.25" customHeight="1">
      <c r="B1244" s="1762"/>
      <c r="C1244" s="1768"/>
      <c r="D1244" s="1768"/>
      <c r="E1244" s="1765"/>
      <c r="F1244" s="1772"/>
      <c r="G1244" s="1767"/>
      <c r="H1244" s="1767"/>
      <c r="I1244" s="1767"/>
      <c r="J1244" s="1767"/>
      <c r="K1244" s="1767"/>
      <c r="L1244" s="1767"/>
      <c r="M1244" s="1768"/>
      <c r="N1244" s="1768"/>
      <c r="O1244" s="1768"/>
      <c r="P1244" s="1773"/>
    </row>
    <row r="1245" spans="2:16" ht="17.25" customHeight="1">
      <c r="B1245" s="1762"/>
      <c r="C1245" s="1768"/>
      <c r="D1245" s="1768"/>
      <c r="E1245" s="1765"/>
      <c r="F1245" s="1772"/>
      <c r="G1245" s="1767"/>
      <c r="H1245" s="1767"/>
      <c r="I1245" s="1767"/>
      <c r="J1245" s="1767"/>
      <c r="K1245" s="1768"/>
      <c r="L1245" s="1768"/>
      <c r="M1245" s="1768"/>
      <c r="N1245" s="1768"/>
      <c r="O1245" s="1768"/>
      <c r="P1245" s="1773"/>
    </row>
    <row r="1246" spans="2:16" ht="17.25" customHeight="1">
      <c r="B1246" s="1762"/>
      <c r="C1246" s="1768"/>
      <c r="D1246" s="1768"/>
      <c r="E1246" s="1765"/>
      <c r="F1246" s="1772"/>
      <c r="G1246" s="1767"/>
      <c r="H1246" s="1767"/>
      <c r="I1246" s="1767"/>
      <c r="J1246" s="1767"/>
      <c r="K1246" s="1768"/>
      <c r="L1246" s="1768"/>
      <c r="M1246" s="1768"/>
      <c r="N1246" s="1768"/>
      <c r="O1246" s="1768"/>
      <c r="P1246" s="1773"/>
    </row>
    <row r="1247" spans="2:16" ht="17.25" customHeight="1">
      <c r="B1247" s="1762"/>
      <c r="C1247" s="1763"/>
      <c r="D1247" s="1763"/>
      <c r="E1247" s="1765"/>
      <c r="F1247" s="1766"/>
      <c r="G1247" s="1767"/>
      <c r="H1247" s="1767"/>
      <c r="I1247" s="1767"/>
      <c r="J1247" s="1767"/>
      <c r="K1247" s="1767"/>
      <c r="L1247" s="1767"/>
      <c r="M1247" s="1768"/>
      <c r="N1247" s="1768"/>
      <c r="O1247" s="1768"/>
      <c r="P1247" s="1773"/>
    </row>
    <row r="1248" spans="2:16" ht="17.25" customHeight="1">
      <c r="B1248" s="1762"/>
      <c r="C1248" s="1763"/>
      <c r="D1248" s="1763"/>
      <c r="E1248" s="1765"/>
      <c r="F1248" s="1766"/>
      <c r="G1248" s="1767"/>
      <c r="H1248" s="1767"/>
      <c r="I1248" s="1767"/>
      <c r="J1248" s="1767"/>
      <c r="K1248" s="1767"/>
      <c r="L1248" s="1767"/>
      <c r="M1248" s="1768"/>
      <c r="N1248" s="1768"/>
      <c r="O1248" s="1768"/>
      <c r="P1248" s="1773"/>
    </row>
    <row r="1249" spans="2:16" ht="17.25" customHeight="1">
      <c r="B1249" s="1762"/>
      <c r="C1249" s="1763"/>
      <c r="D1249" s="1763"/>
      <c r="E1249" s="1765"/>
      <c r="F1249" s="1766"/>
      <c r="G1249" s="1767"/>
      <c r="H1249" s="1767"/>
      <c r="I1249" s="1767"/>
      <c r="J1249" s="1767"/>
      <c r="K1249" s="1767"/>
      <c r="L1249" s="1767"/>
      <c r="M1249" s="1768"/>
      <c r="N1249" s="1768"/>
      <c r="O1249" s="1768"/>
      <c r="P1249" s="1773"/>
    </row>
    <row r="1250" spans="2:16" ht="17.25" customHeight="1">
      <c r="B1250" s="1762"/>
      <c r="C1250" s="1763"/>
      <c r="D1250" s="1763"/>
      <c r="E1250" s="1765"/>
      <c r="F1250" s="1766"/>
      <c r="G1250" s="1767"/>
      <c r="H1250" s="1767"/>
      <c r="I1250" s="1767"/>
      <c r="J1250" s="1767"/>
      <c r="K1250" s="1767"/>
      <c r="L1250" s="1767"/>
      <c r="M1250" s="1768"/>
      <c r="N1250" s="1768"/>
      <c r="O1250" s="1768"/>
      <c r="P1250" s="1773"/>
    </row>
    <row r="1251" spans="2:16" ht="17.25" customHeight="1">
      <c r="B1251" s="1762"/>
      <c r="C1251" s="1763"/>
      <c r="D1251" s="1763"/>
      <c r="E1251" s="1765"/>
      <c r="F1251" s="1766"/>
      <c r="G1251" s="1767"/>
      <c r="H1251" s="1767"/>
      <c r="I1251" s="1767"/>
      <c r="J1251" s="1767"/>
      <c r="K1251" s="1767"/>
      <c r="L1251" s="1767"/>
      <c r="M1251" s="1768"/>
      <c r="N1251" s="1768"/>
      <c r="O1251" s="1768"/>
      <c r="P1251" s="1773"/>
    </row>
    <row r="1252" spans="2:16" ht="17.25" customHeight="1">
      <c r="B1252" s="1762"/>
      <c r="C1252" s="1763"/>
      <c r="D1252" s="1763"/>
      <c r="E1252" s="1765"/>
      <c r="F1252" s="1766"/>
      <c r="G1252" s="1767"/>
      <c r="H1252" s="1767"/>
      <c r="I1252" s="1767"/>
      <c r="J1252" s="1767"/>
      <c r="K1252" s="1767"/>
      <c r="L1252" s="1767"/>
      <c r="M1252" s="1768"/>
      <c r="N1252" s="1768"/>
      <c r="O1252" s="1768"/>
      <c r="P1252" s="1773"/>
    </row>
    <row r="1253" spans="2:16" ht="17.25" customHeight="1">
      <c r="B1253" s="1762"/>
      <c r="C1253" s="1763"/>
      <c r="D1253" s="1763"/>
      <c r="E1253" s="1765"/>
      <c r="F1253" s="1766"/>
      <c r="G1253" s="1767"/>
      <c r="H1253" s="1767"/>
      <c r="I1253" s="1767"/>
      <c r="J1253" s="1767"/>
      <c r="K1253" s="1767"/>
      <c r="L1253" s="1767"/>
      <c r="M1253" s="1768"/>
      <c r="N1253" s="1768"/>
      <c r="O1253" s="1768"/>
      <c r="P1253" s="1773"/>
    </row>
    <row r="1254" spans="2:16" ht="17.25" customHeight="1">
      <c r="B1254" s="1762"/>
      <c r="C1254" s="1763"/>
      <c r="D1254" s="1764"/>
      <c r="E1254" s="1765"/>
      <c r="F1254" s="1766"/>
      <c r="G1254" s="1767"/>
      <c r="H1254" s="1764"/>
      <c r="I1254" s="1764"/>
      <c r="J1254" s="1764"/>
      <c r="K1254" s="1767"/>
      <c r="L1254" s="1764"/>
      <c r="M1254" s="1768"/>
      <c r="N1254" s="1764"/>
      <c r="O1254" s="1764"/>
      <c r="P1254" s="1769"/>
    </row>
    <row r="1255" spans="2:16" ht="17.25" customHeight="1">
      <c r="B1255" s="1774"/>
      <c r="C1255" s="1768"/>
      <c r="D1255" s="1764"/>
      <c r="E1255" s="1775"/>
      <c r="F1255" s="1776"/>
      <c r="G1255" s="1768"/>
      <c r="H1255" s="1764"/>
      <c r="I1255" s="1764"/>
      <c r="J1255" s="1764"/>
      <c r="K1255" s="1768"/>
      <c r="L1255" s="1764"/>
      <c r="M1255" s="1768"/>
      <c r="N1255" s="1764"/>
      <c r="O1255" s="1764"/>
      <c r="P1255" s="1769"/>
    </row>
    <row r="1256" spans="2:16" ht="17.25" customHeight="1">
      <c r="B1256" s="1774"/>
      <c r="C1256" s="1768"/>
      <c r="D1256" s="1764"/>
      <c r="E1256" s="1775"/>
      <c r="F1256" s="1776"/>
      <c r="G1256" s="1768"/>
      <c r="H1256" s="1764"/>
      <c r="I1256" s="1764"/>
      <c r="J1256" s="1764"/>
      <c r="K1256" s="1768"/>
      <c r="L1256" s="1764"/>
      <c r="M1256" s="1768"/>
      <c r="N1256" s="1764"/>
      <c r="O1256" s="1764"/>
      <c r="P1256" s="1769"/>
    </row>
    <row r="1257" spans="2:16" ht="17.25" customHeight="1">
      <c r="B1257" s="1774"/>
      <c r="C1257" s="1768"/>
      <c r="D1257" s="1764"/>
      <c r="E1257" s="1775"/>
      <c r="F1257" s="1776"/>
      <c r="G1257" s="1768"/>
      <c r="H1257" s="1764"/>
      <c r="I1257" s="1764"/>
      <c r="J1257" s="1764"/>
      <c r="K1257" s="1768"/>
      <c r="L1257" s="1764"/>
      <c r="M1257" s="1768"/>
      <c r="N1257" s="1764"/>
      <c r="O1257" s="1764"/>
      <c r="P1257" s="1769"/>
    </row>
    <row r="1258" spans="2:16" ht="17.25" customHeight="1">
      <c r="B1258" s="1774"/>
      <c r="C1258" s="1768"/>
      <c r="D1258" s="1764"/>
      <c r="E1258" s="1775"/>
      <c r="F1258" s="1776"/>
      <c r="G1258" s="1768"/>
      <c r="H1258" s="1764"/>
      <c r="I1258" s="1764"/>
      <c r="J1258" s="1764"/>
      <c r="K1258" s="1768"/>
      <c r="L1258" s="1764"/>
      <c r="M1258" s="1768"/>
      <c r="N1258" s="1764"/>
      <c r="O1258" s="1764"/>
      <c r="P1258" s="1769"/>
    </row>
    <row r="1259" spans="2:16" ht="17.25" customHeight="1">
      <c r="B1259" s="1774"/>
      <c r="C1259" s="1768"/>
      <c r="D1259" s="1764"/>
      <c r="E1259" s="1775"/>
      <c r="F1259" s="1776"/>
      <c r="G1259" s="1768"/>
      <c r="H1259" s="1764"/>
      <c r="I1259" s="1764"/>
      <c r="J1259" s="1764"/>
      <c r="K1259" s="1768"/>
      <c r="L1259" s="1764"/>
      <c r="M1259" s="1768"/>
      <c r="N1259" s="1764"/>
      <c r="O1259" s="1764"/>
      <c r="P1259" s="1769"/>
    </row>
    <row r="1260" spans="2:16" ht="18" customHeight="1" thickBot="1">
      <c r="B1260" s="1777"/>
      <c r="C1260" s="1778"/>
      <c r="D1260" s="1779"/>
      <c r="E1260" s="1780"/>
      <c r="F1260" s="1781"/>
      <c r="G1260" s="1778"/>
      <c r="H1260" s="1779"/>
      <c r="I1260" s="1779"/>
      <c r="J1260" s="1779"/>
      <c r="K1260" s="1778"/>
      <c r="L1260" s="1779"/>
      <c r="M1260" s="1778"/>
      <c r="N1260" s="1779"/>
      <c r="O1260" s="1779"/>
      <c r="P1260" s="1782"/>
    </row>
    <row r="1261" spans="2:16" ht="17.25" customHeight="1">
      <c r="B1261" s="1695" t="s">
        <v>21</v>
      </c>
      <c r="C1261" s="1696"/>
      <c r="D1261" s="1697" t="s">
        <v>540</v>
      </c>
      <c r="E1261" s="1698"/>
      <c r="F1261" s="1699" t="s">
        <v>576</v>
      </c>
      <c r="G1261" s="1700"/>
      <c r="H1261" s="1700"/>
      <c r="I1261" s="1700"/>
      <c r="J1261" s="1700"/>
      <c r="K1261" s="1700"/>
      <c r="L1261" s="1701"/>
      <c r="M1261" s="1702" t="s">
        <v>23</v>
      </c>
      <c r="N1261" s="1698"/>
      <c r="O1261" s="1703">
        <v>22</v>
      </c>
      <c r="P1261" s="1704"/>
    </row>
    <row r="1262" spans="2:16" ht="17.649999999999999" customHeight="1">
      <c r="B1262" s="1706" t="s">
        <v>24</v>
      </c>
      <c r="C1262" s="1707"/>
      <c r="D1262" s="1708" t="s">
        <v>543</v>
      </c>
      <c r="E1262" s="1709"/>
      <c r="F1262" s="1710" t="s">
        <v>25</v>
      </c>
      <c r="G1262" s="1711"/>
      <c r="H1262" s="1711"/>
      <c r="I1262" s="1711"/>
      <c r="J1262" s="1711"/>
      <c r="K1262" s="1711"/>
      <c r="L1262" s="1712"/>
      <c r="M1262" s="1713" t="s">
        <v>26</v>
      </c>
      <c r="N1262" s="1714"/>
      <c r="O1262" s="1715" t="s">
        <v>578</v>
      </c>
      <c r="P1262" s="1716"/>
    </row>
    <row r="1263" spans="2:16" ht="17.649999999999999" customHeight="1" thickBot="1">
      <c r="B1263" s="1717" t="s">
        <v>27</v>
      </c>
      <c r="C1263" s="1718"/>
      <c r="D1263" s="1719" t="s">
        <v>823</v>
      </c>
      <c r="E1263" s="1720"/>
      <c r="F1263" s="1721"/>
      <c r="G1263" s="1722"/>
      <c r="H1263" s="1722"/>
      <c r="I1263" s="1722"/>
      <c r="J1263" s="1722"/>
      <c r="K1263" s="1722"/>
      <c r="L1263" s="1723"/>
      <c r="M1263" s="1721"/>
      <c r="N1263" s="1723"/>
      <c r="O1263" s="1721"/>
      <c r="P1263" s="1722"/>
    </row>
    <row r="1264" spans="2:16" ht="5.25" customHeight="1" thickBot="1"/>
    <row r="1265" spans="2:16" ht="17.25" customHeight="1">
      <c r="B1265" s="1724"/>
      <c r="C1265" s="1700"/>
      <c r="D1265" s="1700"/>
      <c r="E1265" s="1700"/>
      <c r="F1265" s="1700"/>
      <c r="G1265" s="1700"/>
      <c r="H1265" s="1700"/>
      <c r="I1265" s="1700"/>
      <c r="J1265" s="1700"/>
      <c r="K1265" s="1700"/>
      <c r="L1265" s="1725"/>
      <c r="M1265" s="1726" t="s">
        <v>28</v>
      </c>
      <c r="N1265" s="1727"/>
      <c r="O1265" s="1727"/>
      <c r="P1265" s="1728"/>
    </row>
    <row r="1266" spans="2:16" ht="17.25" customHeight="1">
      <c r="B1266" s="1711"/>
      <c r="C1266" s="1711"/>
      <c r="D1266" s="1711"/>
      <c r="E1266" s="1711"/>
      <c r="F1266" s="1711"/>
      <c r="G1266" s="1711"/>
      <c r="H1266" s="1711"/>
      <c r="I1266" s="1711"/>
      <c r="J1266" s="1711"/>
      <c r="K1266" s="1711"/>
      <c r="L1266" s="1729"/>
      <c r="M1266" s="1730" t="s">
        <v>29</v>
      </c>
      <c r="N1266" s="1731" t="s">
        <v>30</v>
      </c>
      <c r="O1266" s="1732"/>
      <c r="P1266" s="1733"/>
    </row>
    <row r="1267" spans="2:16" ht="17.25" customHeight="1">
      <c r="B1267" s="1711"/>
      <c r="C1267" s="1711"/>
      <c r="D1267" s="1711"/>
      <c r="E1267" s="1711"/>
      <c r="F1267" s="1711"/>
      <c r="G1267" s="1711"/>
      <c r="H1267" s="1711"/>
      <c r="I1267" s="1711"/>
      <c r="J1267" s="1711"/>
      <c r="K1267" s="1711"/>
      <c r="L1267" s="1729"/>
      <c r="M1267" s="1734">
        <v>1</v>
      </c>
      <c r="N1267" s="1735" t="s">
        <v>579</v>
      </c>
      <c r="O1267" s="1736"/>
      <c r="P1267" s="1736"/>
    </row>
    <row r="1268" spans="2:16" ht="17.25" customHeight="1">
      <c r="B1268" s="1711"/>
      <c r="C1268" s="1711"/>
      <c r="D1268" s="1711"/>
      <c r="E1268" s="1711"/>
      <c r="F1268" s="1711"/>
      <c r="G1268" s="1711"/>
      <c r="H1268" s="1711"/>
      <c r="I1268" s="1711"/>
      <c r="J1268" s="1711"/>
      <c r="K1268" s="1711"/>
      <c r="L1268" s="1729"/>
      <c r="M1268" s="1734">
        <v>2</v>
      </c>
      <c r="N1268" s="1737" t="s">
        <v>546</v>
      </c>
      <c r="O1268" s="1711"/>
      <c r="P1268" s="1711"/>
    </row>
    <row r="1269" spans="2:16" ht="17.25" customHeight="1">
      <c r="B1269" s="1711"/>
      <c r="C1269" s="1711"/>
      <c r="D1269" s="1711"/>
      <c r="E1269" s="1711"/>
      <c r="F1269" s="1711"/>
      <c r="G1269" s="1711"/>
      <c r="H1269" s="1711"/>
      <c r="I1269" s="1711"/>
      <c r="J1269" s="1711"/>
      <c r="K1269" s="1711"/>
      <c r="L1269" s="1729"/>
      <c r="M1269" s="1734">
        <v>3</v>
      </c>
      <c r="N1269" s="1737" t="s">
        <v>580</v>
      </c>
      <c r="O1269" s="1711"/>
      <c r="P1269" s="1711"/>
    </row>
    <row r="1270" spans="2:16" ht="17.25" customHeight="1">
      <c r="B1270" s="1711"/>
      <c r="C1270" s="1711"/>
      <c r="D1270" s="1711"/>
      <c r="E1270" s="1711"/>
      <c r="F1270" s="1711"/>
      <c r="G1270" s="1711"/>
      <c r="H1270" s="1711"/>
      <c r="I1270" s="1711"/>
      <c r="J1270" s="1711"/>
      <c r="K1270" s="1711"/>
      <c r="L1270" s="1729"/>
      <c r="M1270" s="1734">
        <v>4</v>
      </c>
      <c r="N1270" s="1737" t="s">
        <v>581</v>
      </c>
      <c r="O1270" s="1711"/>
      <c r="P1270" s="1711"/>
    </row>
    <row r="1271" spans="2:16" ht="17.25" customHeight="1">
      <c r="B1271" s="1711"/>
      <c r="C1271" s="1711"/>
      <c r="D1271" s="1711"/>
      <c r="E1271" s="1711"/>
      <c r="F1271" s="1711"/>
      <c r="G1271" s="1711"/>
      <c r="H1271" s="1711"/>
      <c r="I1271" s="1711"/>
      <c r="J1271" s="1711"/>
      <c r="K1271" s="1711"/>
      <c r="L1271" s="1729"/>
      <c r="M1271" s="1734">
        <v>5</v>
      </c>
      <c r="N1271" s="1737" t="s">
        <v>781</v>
      </c>
      <c r="O1271" s="1711"/>
      <c r="P1271" s="1711"/>
    </row>
    <row r="1272" spans="2:16" ht="17.25" customHeight="1">
      <c r="B1272" s="1711"/>
      <c r="C1272" s="1711"/>
      <c r="D1272" s="1711"/>
      <c r="E1272" s="1711"/>
      <c r="F1272" s="1711"/>
      <c r="G1272" s="1711"/>
      <c r="H1272" s="1711"/>
      <c r="I1272" s="1711"/>
      <c r="J1272" s="1711"/>
      <c r="K1272" s="1711"/>
      <c r="L1272" s="1729"/>
      <c r="M1272" s="1734">
        <v>6</v>
      </c>
      <c r="N1272" s="1737" t="s">
        <v>550</v>
      </c>
      <c r="O1272" s="1711"/>
      <c r="P1272" s="1711"/>
    </row>
    <row r="1273" spans="2:16" ht="17.25" customHeight="1">
      <c r="B1273" s="1711"/>
      <c r="C1273" s="1711"/>
      <c r="D1273" s="1711"/>
      <c r="E1273" s="1711"/>
      <c r="F1273" s="1711"/>
      <c r="G1273" s="1711"/>
      <c r="H1273" s="1711"/>
      <c r="I1273" s="1711"/>
      <c r="J1273" s="1711"/>
      <c r="K1273" s="1711"/>
      <c r="L1273" s="1729"/>
      <c r="M1273" s="1734">
        <v>7</v>
      </c>
      <c r="N1273" s="1737" t="s">
        <v>551</v>
      </c>
      <c r="O1273" s="1711"/>
      <c r="P1273" s="1711"/>
    </row>
    <row r="1274" spans="2:16" ht="17.25" customHeight="1">
      <c r="B1274" s="1711"/>
      <c r="C1274" s="1711"/>
      <c r="D1274" s="1711"/>
      <c r="E1274" s="1711"/>
      <c r="F1274" s="1711"/>
      <c r="G1274" s="1711"/>
      <c r="H1274" s="1711"/>
      <c r="I1274" s="1711"/>
      <c r="J1274" s="1711"/>
      <c r="K1274" s="1711"/>
      <c r="L1274" s="1729"/>
      <c r="M1274" s="1734"/>
      <c r="N1274" s="1737"/>
      <c r="O1274" s="1711"/>
      <c r="P1274" s="1711"/>
    </row>
    <row r="1275" spans="2:16" ht="17.25" customHeight="1">
      <c r="B1275" s="1711"/>
      <c r="C1275" s="1711"/>
      <c r="D1275" s="1711"/>
      <c r="E1275" s="1711"/>
      <c r="F1275" s="1711"/>
      <c r="G1275" s="1711"/>
      <c r="H1275" s="1711"/>
      <c r="I1275" s="1711"/>
      <c r="J1275" s="1711"/>
      <c r="K1275" s="1711"/>
      <c r="L1275" s="1729"/>
      <c r="M1275" s="1734"/>
      <c r="N1275" s="1737"/>
      <c r="O1275" s="1711"/>
      <c r="P1275" s="1711"/>
    </row>
    <row r="1276" spans="2:16" ht="17.25" customHeight="1">
      <c r="B1276" s="1711"/>
      <c r="C1276" s="1711"/>
      <c r="D1276" s="1711"/>
      <c r="E1276" s="1711"/>
      <c r="F1276" s="1711"/>
      <c r="G1276" s="1711"/>
      <c r="H1276" s="1711"/>
      <c r="I1276" s="1711"/>
      <c r="J1276" s="1711"/>
      <c r="K1276" s="1711"/>
      <c r="L1276" s="1729"/>
      <c r="M1276" s="1734"/>
      <c r="N1276" s="1737"/>
      <c r="O1276" s="1711"/>
      <c r="P1276" s="1711"/>
    </row>
    <row r="1277" spans="2:16" ht="17.25" customHeight="1">
      <c r="B1277" s="1711"/>
      <c r="C1277" s="1711"/>
      <c r="D1277" s="1711"/>
      <c r="E1277" s="1711"/>
      <c r="F1277" s="1711"/>
      <c r="G1277" s="1711"/>
      <c r="H1277" s="1711"/>
      <c r="I1277" s="1711"/>
      <c r="J1277" s="1711"/>
      <c r="K1277" s="1711"/>
      <c r="L1277" s="1729"/>
      <c r="M1277" s="1734"/>
      <c r="N1277" s="1737"/>
      <c r="O1277" s="1711"/>
      <c r="P1277" s="1711"/>
    </row>
    <row r="1278" spans="2:16" ht="17.25" customHeight="1">
      <c r="B1278" s="1711"/>
      <c r="C1278" s="1711"/>
      <c r="D1278" s="1711"/>
      <c r="E1278" s="1711"/>
      <c r="F1278" s="1711"/>
      <c r="G1278" s="1711"/>
      <c r="H1278" s="1711"/>
      <c r="I1278" s="1711"/>
      <c r="J1278" s="1711"/>
      <c r="K1278" s="1711"/>
      <c r="L1278" s="1729"/>
      <c r="M1278" s="1734"/>
      <c r="N1278" s="1737"/>
      <c r="O1278" s="1711"/>
      <c r="P1278" s="1711"/>
    </row>
    <row r="1279" spans="2:16" ht="17.25" customHeight="1">
      <c r="B1279" s="1711"/>
      <c r="C1279" s="1711"/>
      <c r="D1279" s="1711"/>
      <c r="E1279" s="1711"/>
      <c r="F1279" s="1711"/>
      <c r="G1279" s="1711"/>
      <c r="H1279" s="1711"/>
      <c r="I1279" s="1711"/>
      <c r="J1279" s="1711"/>
      <c r="K1279" s="1711"/>
      <c r="L1279" s="1729"/>
      <c r="M1279" s="1734"/>
      <c r="N1279" s="1737"/>
      <c r="O1279" s="1711"/>
      <c r="P1279" s="1711"/>
    </row>
    <row r="1280" spans="2:16" ht="17.25" customHeight="1">
      <c r="B1280" s="1711"/>
      <c r="C1280" s="1711"/>
      <c r="D1280" s="1711"/>
      <c r="E1280" s="1711"/>
      <c r="F1280" s="1711"/>
      <c r="G1280" s="1711"/>
      <c r="H1280" s="1711"/>
      <c r="I1280" s="1711"/>
      <c r="J1280" s="1711"/>
      <c r="K1280" s="1711"/>
      <c r="L1280" s="1729"/>
      <c r="M1280" s="1734"/>
      <c r="N1280" s="1737"/>
      <c r="O1280" s="1711"/>
      <c r="P1280" s="1711"/>
    </row>
    <row r="1281" spans="2:16" ht="17.25" customHeight="1">
      <c r="B1281" s="1711"/>
      <c r="C1281" s="1711"/>
      <c r="D1281" s="1711"/>
      <c r="E1281" s="1711"/>
      <c r="F1281" s="1711"/>
      <c r="G1281" s="1711"/>
      <c r="H1281" s="1711"/>
      <c r="I1281" s="1711"/>
      <c r="J1281" s="1711"/>
      <c r="K1281" s="1711"/>
      <c r="L1281" s="1729"/>
      <c r="M1281" s="1734"/>
      <c r="N1281" s="1737"/>
      <c r="O1281" s="1711"/>
      <c r="P1281" s="1711"/>
    </row>
    <row r="1282" spans="2:16" ht="17.25" customHeight="1">
      <c r="B1282" s="1711"/>
      <c r="C1282" s="1711"/>
      <c r="D1282" s="1711"/>
      <c r="E1282" s="1711"/>
      <c r="F1282" s="1711"/>
      <c r="G1282" s="1711"/>
      <c r="H1282" s="1711"/>
      <c r="I1282" s="1711"/>
      <c r="J1282" s="1711"/>
      <c r="K1282" s="1711"/>
      <c r="L1282" s="1729"/>
      <c r="M1282" s="1734"/>
      <c r="N1282" s="1737"/>
      <c r="O1282" s="1711"/>
      <c r="P1282" s="1711"/>
    </row>
    <row r="1283" spans="2:16" ht="17.25" customHeight="1">
      <c r="B1283" s="1711"/>
      <c r="C1283" s="1711"/>
      <c r="D1283" s="1711"/>
      <c r="E1283" s="1711"/>
      <c r="F1283" s="1711"/>
      <c r="G1283" s="1711"/>
      <c r="H1283" s="1711"/>
      <c r="I1283" s="1711"/>
      <c r="J1283" s="1711"/>
      <c r="K1283" s="1711"/>
      <c r="L1283" s="1729"/>
      <c r="M1283" s="1734"/>
      <c r="N1283" s="1737"/>
      <c r="O1283" s="1711"/>
      <c r="P1283" s="1711"/>
    </row>
    <row r="1284" spans="2:16" ht="17.25" customHeight="1">
      <c r="B1284" s="1711"/>
      <c r="C1284" s="1711"/>
      <c r="D1284" s="1711"/>
      <c r="E1284" s="1711"/>
      <c r="F1284" s="1711"/>
      <c r="G1284" s="1711"/>
      <c r="H1284" s="1711"/>
      <c r="I1284" s="1711"/>
      <c r="J1284" s="1711"/>
      <c r="K1284" s="1711"/>
      <c r="L1284" s="1729"/>
      <c r="M1284" s="1734"/>
      <c r="N1284" s="1737"/>
      <c r="O1284" s="1711"/>
      <c r="P1284" s="1711"/>
    </row>
    <row r="1285" spans="2:16" ht="17.25" customHeight="1">
      <c r="B1285" s="1711"/>
      <c r="C1285" s="1711"/>
      <c r="D1285" s="1711"/>
      <c r="E1285" s="1711"/>
      <c r="F1285" s="1711"/>
      <c r="G1285" s="1711"/>
      <c r="H1285" s="1711"/>
      <c r="I1285" s="1711"/>
      <c r="J1285" s="1711"/>
      <c r="K1285" s="1711"/>
      <c r="L1285" s="1729"/>
      <c r="M1285" s="1734"/>
      <c r="N1285" s="1737"/>
      <c r="O1285" s="1711"/>
      <c r="P1285" s="1711"/>
    </row>
    <row r="1286" spans="2:16" ht="17.25" customHeight="1">
      <c r="B1286" s="1711"/>
      <c r="C1286" s="1711"/>
      <c r="D1286" s="1711"/>
      <c r="E1286" s="1711"/>
      <c r="F1286" s="1711"/>
      <c r="G1286" s="1711"/>
      <c r="H1286" s="1711"/>
      <c r="I1286" s="1711"/>
      <c r="J1286" s="1711"/>
      <c r="K1286" s="1711"/>
      <c r="L1286" s="1729"/>
      <c r="M1286" s="1734"/>
      <c r="N1286" s="1737"/>
      <c r="O1286" s="1711"/>
      <c r="P1286" s="1711"/>
    </row>
    <row r="1287" spans="2:16" ht="17.25" customHeight="1">
      <c r="B1287" s="1711"/>
      <c r="C1287" s="1711"/>
      <c r="D1287" s="1711"/>
      <c r="E1287" s="1711"/>
      <c r="F1287" s="1711"/>
      <c r="G1287" s="1711"/>
      <c r="H1287" s="1711"/>
      <c r="I1287" s="1711"/>
      <c r="J1287" s="1711"/>
      <c r="K1287" s="1711"/>
      <c r="L1287" s="1729"/>
      <c r="M1287" s="1734"/>
      <c r="N1287" s="1737"/>
      <c r="O1287" s="1711"/>
      <c r="P1287" s="1711"/>
    </row>
    <row r="1288" spans="2:16" ht="17.25" customHeight="1">
      <c r="B1288" s="1711"/>
      <c r="C1288" s="1711"/>
      <c r="D1288" s="1711"/>
      <c r="E1288" s="1711"/>
      <c r="F1288" s="1711"/>
      <c r="G1288" s="1711"/>
      <c r="H1288" s="1711"/>
      <c r="I1288" s="1711"/>
      <c r="J1288" s="1711"/>
      <c r="K1288" s="1711"/>
      <c r="L1288" s="1729"/>
      <c r="M1288" s="1734"/>
      <c r="N1288" s="1737"/>
      <c r="O1288" s="1711"/>
      <c r="P1288" s="1711"/>
    </row>
    <row r="1289" spans="2:16" ht="18" customHeight="1" thickBot="1">
      <c r="B1289" s="1722"/>
      <c r="C1289" s="1722"/>
      <c r="D1289" s="1722"/>
      <c r="E1289" s="1722"/>
      <c r="F1289" s="1722"/>
      <c r="G1289" s="1722"/>
      <c r="H1289" s="1722"/>
      <c r="I1289" s="1722"/>
      <c r="J1289" s="1722"/>
      <c r="K1289" s="1722"/>
      <c r="L1289" s="1738"/>
      <c r="M1289" s="1739"/>
      <c r="N1289" s="1740"/>
      <c r="O1289" s="1722"/>
      <c r="P1289" s="1722"/>
    </row>
    <row r="1290" spans="2:16" ht="17.25" customHeight="1">
      <c r="B1290" s="1741" t="s">
        <v>21</v>
      </c>
      <c r="C1290" s="1742"/>
      <c r="D1290" s="1743" t="s">
        <v>540</v>
      </c>
      <c r="E1290" s="1744"/>
      <c r="F1290" s="1699" t="s">
        <v>31</v>
      </c>
      <c r="G1290" s="1700"/>
      <c r="H1290" s="1700"/>
      <c r="I1290" s="1700"/>
      <c r="J1290" s="1700"/>
      <c r="K1290" s="1700"/>
      <c r="L1290" s="1701"/>
      <c r="M1290" s="1745" t="s">
        <v>23</v>
      </c>
      <c r="N1290" s="1744"/>
      <c r="O1290" s="1746">
        <v>22</v>
      </c>
      <c r="P1290" s="1747"/>
    </row>
    <row r="1291" spans="2:16" ht="17.25" customHeight="1">
      <c r="B1291" s="1706" t="s">
        <v>24</v>
      </c>
      <c r="C1291" s="1707"/>
      <c r="D1291" s="1708" t="s">
        <v>543</v>
      </c>
      <c r="E1291" s="1709"/>
      <c r="F1291" s="1710" t="s">
        <v>32</v>
      </c>
      <c r="G1291" s="1711"/>
      <c r="H1291" s="1711"/>
      <c r="I1291" s="1711"/>
      <c r="J1291" s="1711"/>
      <c r="K1291" s="1711"/>
      <c r="L1291" s="1712"/>
      <c r="M1291" s="1713" t="s">
        <v>26</v>
      </c>
      <c r="N1291" s="1714"/>
      <c r="O1291" s="1715" t="s">
        <v>577</v>
      </c>
      <c r="P1291" s="1716"/>
    </row>
    <row r="1292" spans="2:16" ht="18" customHeight="1" thickBot="1">
      <c r="B1292" s="1717" t="s">
        <v>27</v>
      </c>
      <c r="C1292" s="1718"/>
      <c r="D1292" s="1719" t="s">
        <v>582</v>
      </c>
      <c r="E1292" s="1720"/>
      <c r="F1292" s="1721"/>
      <c r="G1292" s="1722"/>
      <c r="H1292" s="1722"/>
      <c r="I1292" s="1722"/>
      <c r="J1292" s="1722"/>
      <c r="K1292" s="1722"/>
      <c r="L1292" s="1723"/>
      <c r="M1292" s="1721"/>
      <c r="N1292" s="1723"/>
      <c r="O1292" s="1721"/>
      <c r="P1292" s="1722"/>
    </row>
    <row r="1293" spans="2:16" ht="5.25" customHeight="1" thickBot="1"/>
    <row r="1294" spans="2:16" ht="17.25" customHeight="1">
      <c r="B1294" s="1724" t="s">
        <v>29</v>
      </c>
      <c r="C1294" s="1748" t="s">
        <v>449</v>
      </c>
      <c r="D1294" s="1700"/>
      <c r="E1294" s="1724" t="s">
        <v>33</v>
      </c>
      <c r="F1294" s="1700"/>
      <c r="G1294" s="1700"/>
      <c r="H1294" s="1700"/>
      <c r="I1294" s="1700"/>
      <c r="J1294" s="1700"/>
      <c r="K1294" s="1724" t="s">
        <v>34</v>
      </c>
      <c r="L1294" s="1700"/>
      <c r="M1294" s="1700"/>
      <c r="N1294" s="1700"/>
      <c r="O1294" s="1700"/>
      <c r="P1294" s="1700"/>
    </row>
    <row r="1295" spans="2:16" ht="30.6" customHeight="1" thickBot="1">
      <c r="B1295" s="1722"/>
      <c r="C1295" s="1722"/>
      <c r="D1295" s="1722"/>
      <c r="E1295" s="1749" t="s">
        <v>35</v>
      </c>
      <c r="F1295" s="1750" t="s">
        <v>36</v>
      </c>
      <c r="G1295" s="1751" t="s">
        <v>37</v>
      </c>
      <c r="H1295" s="1722"/>
      <c r="I1295" s="1722"/>
      <c r="J1295" s="1722"/>
      <c r="K1295" s="1752" t="s">
        <v>583</v>
      </c>
      <c r="L1295" s="1753"/>
      <c r="M1295" s="1751" t="s">
        <v>38</v>
      </c>
      <c r="N1295" s="1722"/>
      <c r="O1295" s="1722"/>
      <c r="P1295" s="1722"/>
    </row>
    <row r="1296" spans="2:16" ht="17.25" customHeight="1">
      <c r="B1296" s="1754">
        <v>1</v>
      </c>
      <c r="C1296" s="1755"/>
      <c r="D1296" s="1756"/>
      <c r="E1296" s="1757" t="s">
        <v>787</v>
      </c>
      <c r="F1296" s="1758" t="s">
        <v>584</v>
      </c>
      <c r="G1296" s="1759" t="s">
        <v>585</v>
      </c>
      <c r="H1296" s="1756"/>
      <c r="I1296" s="1756"/>
      <c r="J1296" s="1756"/>
      <c r="K1296" s="1760"/>
      <c r="L1296" s="1756"/>
      <c r="M1296" s="1760"/>
      <c r="N1296" s="1756"/>
      <c r="O1296" s="1756"/>
      <c r="P1296" s="1761"/>
    </row>
    <row r="1297" spans="2:16" ht="17.25" customHeight="1">
      <c r="B1297" s="1762">
        <v>2</v>
      </c>
      <c r="C1297" s="1763"/>
      <c r="D1297" s="1764"/>
      <c r="E1297" s="1765" t="s">
        <v>782</v>
      </c>
      <c r="F1297" s="1766" t="s">
        <v>586</v>
      </c>
      <c r="G1297" s="1767" t="s">
        <v>558</v>
      </c>
      <c r="H1297" s="1764"/>
      <c r="I1297" s="1764"/>
      <c r="J1297" s="1764"/>
      <c r="K1297" s="1768"/>
      <c r="L1297" s="1764"/>
      <c r="M1297" s="1768" t="s">
        <v>783</v>
      </c>
      <c r="N1297" s="1764"/>
      <c r="O1297" s="1764"/>
      <c r="P1297" s="1769"/>
    </row>
    <row r="1298" spans="2:16" ht="17.25" customHeight="1">
      <c r="B1298" s="1762">
        <v>3</v>
      </c>
      <c r="C1298" s="1768" t="s">
        <v>559</v>
      </c>
      <c r="D1298" s="1764"/>
      <c r="E1298" s="1765" t="s">
        <v>784</v>
      </c>
      <c r="F1298" s="1766" t="s">
        <v>560</v>
      </c>
      <c r="G1298" s="1767" t="s">
        <v>824</v>
      </c>
      <c r="H1298" s="1764"/>
      <c r="I1298" s="1764"/>
      <c r="J1298" s="1764"/>
      <c r="K1298" s="1768" t="s">
        <v>756</v>
      </c>
      <c r="L1298" s="1764"/>
      <c r="M1298" s="1768" t="s">
        <v>567</v>
      </c>
      <c r="N1298" s="1764"/>
      <c r="O1298" s="1764"/>
      <c r="P1298" s="1769"/>
    </row>
    <row r="1299" spans="2:16" ht="17.25" customHeight="1">
      <c r="B1299" s="1762">
        <v>4</v>
      </c>
      <c r="C1299" s="1768" t="s">
        <v>568</v>
      </c>
      <c r="D1299" s="1764"/>
      <c r="E1299" s="1765" t="s">
        <v>788</v>
      </c>
      <c r="F1299" s="1772" t="s">
        <v>587</v>
      </c>
      <c r="G1299" s="1767" t="s">
        <v>588</v>
      </c>
      <c r="H1299" s="1764"/>
      <c r="I1299" s="1764"/>
      <c r="J1299" s="1764"/>
      <c r="K1299" s="1768" t="s">
        <v>759</v>
      </c>
      <c r="L1299" s="1764"/>
      <c r="M1299" s="1768" t="s">
        <v>567</v>
      </c>
      <c r="N1299" s="1764"/>
      <c r="O1299" s="1764"/>
      <c r="P1299" s="1769"/>
    </row>
    <row r="1300" spans="2:16" ht="17.25" customHeight="1">
      <c r="B1300" s="1762">
        <v>5</v>
      </c>
      <c r="C1300" s="1768" t="s">
        <v>572</v>
      </c>
      <c r="D1300" s="1764"/>
      <c r="E1300" s="1765" t="s">
        <v>589</v>
      </c>
      <c r="F1300" s="1772" t="s">
        <v>785</v>
      </c>
      <c r="G1300" s="1767" t="s">
        <v>821</v>
      </c>
      <c r="H1300" s="1764"/>
      <c r="I1300" s="1764"/>
      <c r="J1300" s="1764"/>
      <c r="K1300" s="1768" t="s">
        <v>754</v>
      </c>
      <c r="L1300" s="1764"/>
      <c r="M1300" s="1768"/>
      <c r="N1300" s="1764"/>
      <c r="O1300" s="1764"/>
      <c r="P1300" s="1769"/>
    </row>
    <row r="1301" spans="2:16" ht="17.25" customHeight="1">
      <c r="B1301" s="1762">
        <v>6</v>
      </c>
      <c r="C1301" s="1768"/>
      <c r="D1301" s="1764"/>
      <c r="E1301" s="1765" t="s">
        <v>822</v>
      </c>
      <c r="F1301" s="1772" t="s">
        <v>786</v>
      </c>
      <c r="G1301" s="1767" t="s">
        <v>571</v>
      </c>
      <c r="H1301" s="1764"/>
      <c r="I1301" s="1764"/>
      <c r="J1301" s="1764"/>
      <c r="K1301" s="1768"/>
      <c r="L1301" s="1764"/>
      <c r="M1301" s="1768"/>
      <c r="N1301" s="1764"/>
      <c r="O1301" s="1764"/>
      <c r="P1301" s="1769"/>
    </row>
    <row r="1302" spans="2:16" ht="17.25" customHeight="1">
      <c r="B1302" s="1762">
        <v>7</v>
      </c>
      <c r="C1302" s="1768" t="s">
        <v>572</v>
      </c>
      <c r="D1302" s="1764"/>
      <c r="E1302" s="1765" t="s">
        <v>573</v>
      </c>
      <c r="F1302" s="1766" t="s">
        <v>574</v>
      </c>
      <c r="G1302" s="1767" t="s">
        <v>575</v>
      </c>
      <c r="H1302" s="1764"/>
      <c r="I1302" s="1764"/>
      <c r="J1302" s="1764"/>
      <c r="K1302" s="1768" t="s">
        <v>758</v>
      </c>
      <c r="L1302" s="1764"/>
      <c r="M1302" s="1768" t="s">
        <v>567</v>
      </c>
      <c r="N1302" s="1764"/>
      <c r="O1302" s="1764"/>
      <c r="P1302" s="1769"/>
    </row>
    <row r="1303" spans="2:16" ht="17.25" customHeight="1">
      <c r="B1303" s="1762"/>
      <c r="C1303" s="1768"/>
      <c r="D1303" s="1768"/>
      <c r="E1303" s="1765"/>
      <c r="F1303" s="1772"/>
      <c r="G1303" s="1767"/>
      <c r="H1303" s="1767"/>
      <c r="I1303" s="1767"/>
      <c r="J1303" s="1767"/>
      <c r="K1303" s="1768"/>
      <c r="L1303" s="1768"/>
      <c r="M1303" s="1768"/>
      <c r="N1303" s="1768"/>
      <c r="O1303" s="1768"/>
      <c r="P1303" s="1773"/>
    </row>
    <row r="1304" spans="2:16" ht="17.25" customHeight="1">
      <c r="B1304" s="1762"/>
      <c r="C1304" s="1768"/>
      <c r="D1304" s="1768"/>
      <c r="E1304" s="1765"/>
      <c r="F1304" s="1772"/>
      <c r="G1304" s="1767"/>
      <c r="H1304" s="1767"/>
      <c r="I1304" s="1767"/>
      <c r="J1304" s="1767"/>
      <c r="K1304" s="1767"/>
      <c r="L1304" s="1767"/>
      <c r="M1304" s="1768"/>
      <c r="N1304" s="1768"/>
      <c r="O1304" s="1768"/>
      <c r="P1304" s="1773"/>
    </row>
    <row r="1305" spans="2:16" ht="17.25" customHeight="1">
      <c r="B1305" s="1762"/>
      <c r="C1305" s="1768"/>
      <c r="D1305" s="1768"/>
      <c r="E1305" s="1765"/>
      <c r="F1305" s="1772"/>
      <c r="G1305" s="1767"/>
      <c r="H1305" s="1767"/>
      <c r="I1305" s="1767"/>
      <c r="J1305" s="1767"/>
      <c r="K1305" s="1768"/>
      <c r="L1305" s="1768"/>
      <c r="M1305" s="1768"/>
      <c r="N1305" s="1768"/>
      <c r="O1305" s="1768"/>
      <c r="P1305" s="1773"/>
    </row>
    <row r="1306" spans="2:16" ht="17.25" customHeight="1">
      <c r="B1306" s="1762"/>
      <c r="C1306" s="1768"/>
      <c r="D1306" s="1768"/>
      <c r="E1306" s="1765"/>
      <c r="F1306" s="1772"/>
      <c r="G1306" s="1767"/>
      <c r="H1306" s="1767"/>
      <c r="I1306" s="1767"/>
      <c r="J1306" s="1767"/>
      <c r="K1306" s="1768"/>
      <c r="L1306" s="1768"/>
      <c r="M1306" s="1768"/>
      <c r="N1306" s="1768"/>
      <c r="O1306" s="1768"/>
      <c r="P1306" s="1773"/>
    </row>
    <row r="1307" spans="2:16" ht="17.25" customHeight="1">
      <c r="B1307" s="1762"/>
      <c r="C1307" s="1763"/>
      <c r="D1307" s="1763"/>
      <c r="E1307" s="1765"/>
      <c r="F1307" s="1766"/>
      <c r="G1307" s="1767"/>
      <c r="H1307" s="1767"/>
      <c r="I1307" s="1767"/>
      <c r="J1307" s="1767"/>
      <c r="K1307" s="1767"/>
      <c r="L1307" s="1767"/>
      <c r="M1307" s="1768"/>
      <c r="N1307" s="1768"/>
      <c r="O1307" s="1768"/>
      <c r="P1307" s="1773"/>
    </row>
    <row r="1308" spans="2:16" ht="17.25" customHeight="1">
      <c r="B1308" s="1762"/>
      <c r="C1308" s="1763"/>
      <c r="D1308" s="1763"/>
      <c r="E1308" s="1765"/>
      <c r="F1308" s="1766"/>
      <c r="G1308" s="1767"/>
      <c r="H1308" s="1767"/>
      <c r="I1308" s="1767"/>
      <c r="J1308" s="1767"/>
      <c r="K1308" s="1767"/>
      <c r="L1308" s="1767"/>
      <c r="M1308" s="1768"/>
      <c r="N1308" s="1768"/>
      <c r="O1308" s="1768"/>
      <c r="P1308" s="1773"/>
    </row>
    <row r="1309" spans="2:16" ht="17.25" customHeight="1">
      <c r="B1309" s="1762"/>
      <c r="C1309" s="1763"/>
      <c r="D1309" s="1763"/>
      <c r="E1309" s="1765"/>
      <c r="F1309" s="1766"/>
      <c r="G1309" s="1767"/>
      <c r="H1309" s="1767"/>
      <c r="I1309" s="1767"/>
      <c r="J1309" s="1767"/>
      <c r="K1309" s="1767"/>
      <c r="L1309" s="1767"/>
      <c r="M1309" s="1768"/>
      <c r="N1309" s="1768"/>
      <c r="O1309" s="1768"/>
      <c r="P1309" s="1773"/>
    </row>
    <row r="1310" spans="2:16" ht="17.25" customHeight="1">
      <c r="B1310" s="1762"/>
      <c r="C1310" s="1763"/>
      <c r="D1310" s="1763"/>
      <c r="E1310" s="1765"/>
      <c r="F1310" s="1766"/>
      <c r="G1310" s="1767"/>
      <c r="H1310" s="1767"/>
      <c r="I1310" s="1767"/>
      <c r="J1310" s="1767"/>
      <c r="K1310" s="1767"/>
      <c r="L1310" s="1767"/>
      <c r="M1310" s="1768"/>
      <c r="N1310" s="1768"/>
      <c r="O1310" s="1768"/>
      <c r="P1310" s="1773"/>
    </row>
    <row r="1311" spans="2:16" ht="17.25" customHeight="1">
      <c r="B1311" s="1762"/>
      <c r="C1311" s="1763"/>
      <c r="D1311" s="1763"/>
      <c r="E1311" s="1765"/>
      <c r="F1311" s="1766"/>
      <c r="G1311" s="1767"/>
      <c r="H1311" s="1767"/>
      <c r="I1311" s="1767"/>
      <c r="J1311" s="1767"/>
      <c r="K1311" s="1767"/>
      <c r="L1311" s="1767"/>
      <c r="M1311" s="1768"/>
      <c r="N1311" s="1768"/>
      <c r="O1311" s="1768"/>
      <c r="P1311" s="1773"/>
    </row>
    <row r="1312" spans="2:16" ht="17.25" customHeight="1">
      <c r="B1312" s="1762"/>
      <c r="C1312" s="1763"/>
      <c r="D1312" s="1763"/>
      <c r="E1312" s="1765"/>
      <c r="F1312" s="1766"/>
      <c r="G1312" s="1767"/>
      <c r="H1312" s="1767"/>
      <c r="I1312" s="1767"/>
      <c r="J1312" s="1767"/>
      <c r="K1312" s="1767"/>
      <c r="L1312" s="1767"/>
      <c r="M1312" s="1768"/>
      <c r="N1312" s="1768"/>
      <c r="O1312" s="1768"/>
      <c r="P1312" s="1773"/>
    </row>
    <row r="1313" spans="2:16" ht="17.25" customHeight="1">
      <c r="B1313" s="1762"/>
      <c r="C1313" s="1763"/>
      <c r="D1313" s="1763"/>
      <c r="E1313" s="1765"/>
      <c r="F1313" s="1766"/>
      <c r="G1313" s="1767"/>
      <c r="H1313" s="1767"/>
      <c r="I1313" s="1767"/>
      <c r="J1313" s="1767"/>
      <c r="K1313" s="1767"/>
      <c r="L1313" s="1767"/>
      <c r="M1313" s="1768"/>
      <c r="N1313" s="1768"/>
      <c r="O1313" s="1768"/>
      <c r="P1313" s="1773"/>
    </row>
    <row r="1314" spans="2:16" ht="17.25" customHeight="1">
      <c r="B1314" s="1762"/>
      <c r="C1314" s="1763"/>
      <c r="D1314" s="1764"/>
      <c r="E1314" s="1765"/>
      <c r="F1314" s="1766"/>
      <c r="G1314" s="1767"/>
      <c r="H1314" s="1764"/>
      <c r="I1314" s="1764"/>
      <c r="J1314" s="1764"/>
      <c r="K1314" s="1767"/>
      <c r="L1314" s="1764"/>
      <c r="M1314" s="1768"/>
      <c r="N1314" s="1764"/>
      <c r="O1314" s="1764"/>
      <c r="P1314" s="1769"/>
    </row>
    <row r="1315" spans="2:16" ht="17.25" customHeight="1">
      <c r="B1315" s="1774"/>
      <c r="C1315" s="1768"/>
      <c r="D1315" s="1764"/>
      <c r="E1315" s="1775"/>
      <c r="F1315" s="1776"/>
      <c r="G1315" s="1768"/>
      <c r="H1315" s="1764"/>
      <c r="I1315" s="1764"/>
      <c r="J1315" s="1764"/>
      <c r="K1315" s="1768"/>
      <c r="L1315" s="1764"/>
      <c r="M1315" s="1768"/>
      <c r="N1315" s="1764"/>
      <c r="O1315" s="1764"/>
      <c r="P1315" s="1769"/>
    </row>
    <row r="1316" spans="2:16" ht="17.25" customHeight="1">
      <c r="B1316" s="1774"/>
      <c r="C1316" s="1768"/>
      <c r="D1316" s="1764"/>
      <c r="E1316" s="1775"/>
      <c r="F1316" s="1776"/>
      <c r="G1316" s="1768"/>
      <c r="H1316" s="1764"/>
      <c r="I1316" s="1764"/>
      <c r="J1316" s="1764"/>
      <c r="K1316" s="1768"/>
      <c r="L1316" s="1764"/>
      <c r="M1316" s="1768"/>
      <c r="N1316" s="1764"/>
      <c r="O1316" s="1764"/>
      <c r="P1316" s="1769"/>
    </row>
    <row r="1317" spans="2:16" ht="17.25" customHeight="1">
      <c r="B1317" s="1774"/>
      <c r="C1317" s="1768"/>
      <c r="D1317" s="1764"/>
      <c r="E1317" s="1775"/>
      <c r="F1317" s="1776"/>
      <c r="G1317" s="1768"/>
      <c r="H1317" s="1764"/>
      <c r="I1317" s="1764"/>
      <c r="J1317" s="1764"/>
      <c r="K1317" s="1768"/>
      <c r="L1317" s="1764"/>
      <c r="M1317" s="1768"/>
      <c r="N1317" s="1764"/>
      <c r="O1317" s="1764"/>
      <c r="P1317" s="1769"/>
    </row>
    <row r="1318" spans="2:16" ht="17.25" customHeight="1">
      <c r="B1318" s="1774"/>
      <c r="C1318" s="1768"/>
      <c r="D1318" s="1764"/>
      <c r="E1318" s="1775"/>
      <c r="F1318" s="1776"/>
      <c r="G1318" s="1768"/>
      <c r="H1318" s="1764"/>
      <c r="I1318" s="1764"/>
      <c r="J1318" s="1764"/>
      <c r="K1318" s="1768"/>
      <c r="L1318" s="1764"/>
      <c r="M1318" s="1768"/>
      <c r="N1318" s="1764"/>
      <c r="O1318" s="1764"/>
      <c r="P1318" s="1769"/>
    </row>
    <row r="1319" spans="2:16" ht="17.25" customHeight="1">
      <c r="B1319" s="1774"/>
      <c r="C1319" s="1768"/>
      <c r="D1319" s="1764"/>
      <c r="E1319" s="1775"/>
      <c r="F1319" s="1776"/>
      <c r="G1319" s="1768"/>
      <c r="H1319" s="1764"/>
      <c r="I1319" s="1764"/>
      <c r="J1319" s="1764"/>
      <c r="K1319" s="1768"/>
      <c r="L1319" s="1764"/>
      <c r="M1319" s="1768"/>
      <c r="N1319" s="1764"/>
      <c r="O1319" s="1764"/>
      <c r="P1319" s="1769"/>
    </row>
    <row r="1320" spans="2:16" ht="18" customHeight="1" thickBot="1">
      <c r="B1320" s="1777"/>
      <c r="C1320" s="1778"/>
      <c r="D1320" s="1779"/>
      <c r="E1320" s="1780"/>
      <c r="F1320" s="1781"/>
      <c r="G1320" s="1778"/>
      <c r="H1320" s="1779"/>
      <c r="I1320" s="1779"/>
      <c r="J1320" s="1779"/>
      <c r="K1320" s="1778"/>
      <c r="L1320" s="1779"/>
      <c r="M1320" s="1778"/>
      <c r="N1320" s="1779"/>
      <c r="O1320" s="1779"/>
      <c r="P1320" s="1782"/>
    </row>
    <row r="1321" spans="2:16" ht="17.25" customHeight="1">
      <c r="B1321" s="1695" t="s">
        <v>21</v>
      </c>
      <c r="C1321" s="1696"/>
      <c r="D1321" s="1743" t="s">
        <v>540</v>
      </c>
      <c r="E1321" s="1744"/>
      <c r="F1321" s="1699" t="s">
        <v>542</v>
      </c>
      <c r="G1321" s="1700"/>
      <c r="H1321" s="1700"/>
      <c r="I1321" s="1700"/>
      <c r="J1321" s="1700"/>
      <c r="K1321" s="1700"/>
      <c r="L1321" s="1701"/>
      <c r="M1321" s="1702" t="s">
        <v>23</v>
      </c>
      <c r="N1321" s="1698"/>
      <c r="O1321" s="1746">
        <v>23</v>
      </c>
      <c r="P1321" s="1747"/>
    </row>
    <row r="1322" spans="2:16" ht="17.649999999999999" customHeight="1">
      <c r="B1322" s="1706" t="s">
        <v>24</v>
      </c>
      <c r="C1322" s="1707"/>
      <c r="D1322" s="1708" t="s">
        <v>590</v>
      </c>
      <c r="E1322" s="1709"/>
      <c r="F1322" s="1710" t="s">
        <v>25</v>
      </c>
      <c r="G1322" s="1711"/>
      <c r="H1322" s="1711"/>
      <c r="I1322" s="1711"/>
      <c r="J1322" s="1711"/>
      <c r="K1322" s="1711"/>
      <c r="L1322" s="1712"/>
      <c r="M1322" s="1713" t="s">
        <v>26</v>
      </c>
      <c r="N1322" s="1714"/>
      <c r="O1322" s="1715" t="s">
        <v>591</v>
      </c>
      <c r="P1322" s="1716"/>
    </row>
    <row r="1323" spans="2:16" ht="17.649999999999999" customHeight="1" thickBot="1">
      <c r="B1323" s="1717" t="s">
        <v>27</v>
      </c>
      <c r="C1323" s="1718"/>
      <c r="D1323" s="1719" t="s">
        <v>592</v>
      </c>
      <c r="E1323" s="1720"/>
      <c r="F1323" s="1721"/>
      <c r="G1323" s="1722"/>
      <c r="H1323" s="1722"/>
      <c r="I1323" s="1722"/>
      <c r="J1323" s="1722"/>
      <c r="K1323" s="1722"/>
      <c r="L1323" s="1723"/>
      <c r="M1323" s="1721"/>
      <c r="N1323" s="1723"/>
      <c r="O1323" s="1721"/>
      <c r="P1323" s="1722"/>
    </row>
    <row r="1324" spans="2:16" ht="5.25" customHeight="1" thickBot="1"/>
    <row r="1325" spans="2:16" ht="17.25" customHeight="1">
      <c r="B1325" s="1724"/>
      <c r="C1325" s="1700"/>
      <c r="D1325" s="1700"/>
      <c r="E1325" s="1700"/>
      <c r="F1325" s="1700"/>
      <c r="G1325" s="1700"/>
      <c r="H1325" s="1700"/>
      <c r="I1325" s="1700"/>
      <c r="J1325" s="1700"/>
      <c r="K1325" s="1700"/>
      <c r="L1325" s="1725"/>
      <c r="M1325" s="1726" t="s">
        <v>28</v>
      </c>
      <c r="N1325" s="1727"/>
      <c r="O1325" s="1727"/>
      <c r="P1325" s="1728"/>
    </row>
    <row r="1326" spans="2:16" ht="17.25" customHeight="1">
      <c r="B1326" s="1711"/>
      <c r="C1326" s="1711"/>
      <c r="D1326" s="1711"/>
      <c r="E1326" s="1711"/>
      <c r="F1326" s="1711"/>
      <c r="G1326" s="1711"/>
      <c r="H1326" s="1711"/>
      <c r="I1326" s="1711"/>
      <c r="J1326" s="1711"/>
      <c r="K1326" s="1711"/>
      <c r="L1326" s="1729"/>
      <c r="M1326" s="1730" t="s">
        <v>29</v>
      </c>
      <c r="N1326" s="1731" t="s">
        <v>30</v>
      </c>
      <c r="O1326" s="1732"/>
      <c r="P1326" s="1733"/>
    </row>
    <row r="1327" spans="2:16" ht="17.25" customHeight="1">
      <c r="B1327" s="1711"/>
      <c r="C1327" s="1711"/>
      <c r="D1327" s="1711"/>
      <c r="E1327" s="1711"/>
      <c r="F1327" s="1711"/>
      <c r="G1327" s="1711"/>
      <c r="H1327" s="1711"/>
      <c r="I1327" s="1711"/>
      <c r="J1327" s="1711"/>
      <c r="K1327" s="1711"/>
      <c r="L1327" s="1729"/>
      <c r="M1327" s="1734">
        <v>1</v>
      </c>
      <c r="N1327" s="1735" t="s">
        <v>593</v>
      </c>
      <c r="O1327" s="1736"/>
      <c r="P1327" s="1736"/>
    </row>
    <row r="1328" spans="2:16" ht="17.25" customHeight="1">
      <c r="B1328" s="1711"/>
      <c r="C1328" s="1711"/>
      <c r="D1328" s="1711"/>
      <c r="E1328" s="1711"/>
      <c r="F1328" s="1711"/>
      <c r="G1328" s="1711"/>
      <c r="H1328" s="1711"/>
      <c r="I1328" s="1711"/>
      <c r="J1328" s="1711"/>
      <c r="K1328" s="1711"/>
      <c r="L1328" s="1729"/>
      <c r="M1328" s="1734">
        <v>2</v>
      </c>
      <c r="N1328" s="1737" t="s">
        <v>546</v>
      </c>
      <c r="O1328" s="1711"/>
      <c r="P1328" s="1711"/>
    </row>
    <row r="1329" spans="2:16" ht="17.25" customHeight="1">
      <c r="B1329" s="1711"/>
      <c r="C1329" s="1711"/>
      <c r="D1329" s="1711"/>
      <c r="E1329" s="1711"/>
      <c r="F1329" s="1711"/>
      <c r="G1329" s="1711"/>
      <c r="H1329" s="1711"/>
      <c r="I1329" s="1711"/>
      <c r="J1329" s="1711"/>
      <c r="K1329" s="1711"/>
      <c r="L1329" s="1729"/>
      <c r="M1329" s="1734">
        <v>3</v>
      </c>
      <c r="N1329" s="1737" t="s">
        <v>594</v>
      </c>
      <c r="O1329" s="1711"/>
      <c r="P1329" s="1711"/>
    </row>
    <row r="1330" spans="2:16" ht="17.25" customHeight="1">
      <c r="B1330" s="1711"/>
      <c r="C1330" s="1711"/>
      <c r="D1330" s="1711"/>
      <c r="E1330" s="1711"/>
      <c r="F1330" s="1711"/>
      <c r="G1330" s="1711"/>
      <c r="H1330" s="1711"/>
      <c r="I1330" s="1711"/>
      <c r="J1330" s="1711"/>
      <c r="K1330" s="1711"/>
      <c r="L1330" s="1729"/>
      <c r="M1330" s="1734">
        <v>4</v>
      </c>
      <c r="N1330" s="1737" t="s">
        <v>549</v>
      </c>
      <c r="O1330" s="1711"/>
      <c r="P1330" s="1711"/>
    </row>
    <row r="1331" spans="2:16" ht="17.25" customHeight="1">
      <c r="B1331" s="1711"/>
      <c r="C1331" s="1711"/>
      <c r="D1331" s="1711"/>
      <c r="E1331" s="1711"/>
      <c r="F1331" s="1711"/>
      <c r="G1331" s="1711"/>
      <c r="H1331" s="1711"/>
      <c r="I1331" s="1711"/>
      <c r="J1331" s="1711"/>
      <c r="K1331" s="1711"/>
      <c r="L1331" s="1729"/>
      <c r="M1331" s="1734">
        <v>5</v>
      </c>
      <c r="N1331" s="1737" t="s">
        <v>781</v>
      </c>
      <c r="O1331" s="1711"/>
      <c r="P1331" s="1711"/>
    </row>
    <row r="1332" spans="2:16" ht="17.25" customHeight="1">
      <c r="B1332" s="1711"/>
      <c r="C1332" s="1711"/>
      <c r="D1332" s="1711"/>
      <c r="E1332" s="1711"/>
      <c r="F1332" s="1711"/>
      <c r="G1332" s="1711"/>
      <c r="H1332" s="1711"/>
      <c r="I1332" s="1711"/>
      <c r="J1332" s="1711"/>
      <c r="K1332" s="1711"/>
      <c r="L1332" s="1729"/>
      <c r="M1332" s="1734">
        <v>6</v>
      </c>
      <c r="N1332" s="1737" t="s">
        <v>550</v>
      </c>
      <c r="O1332" s="1711"/>
      <c r="P1332" s="1711"/>
    </row>
    <row r="1333" spans="2:16" ht="17.25" customHeight="1">
      <c r="B1333" s="1711"/>
      <c r="C1333" s="1711"/>
      <c r="D1333" s="1711"/>
      <c r="E1333" s="1711"/>
      <c r="F1333" s="1711"/>
      <c r="G1333" s="1711"/>
      <c r="H1333" s="1711"/>
      <c r="I1333" s="1711"/>
      <c r="J1333" s="1711"/>
      <c r="K1333" s="1711"/>
      <c r="L1333" s="1729"/>
      <c r="M1333" s="1734">
        <v>7</v>
      </c>
      <c r="N1333" s="1737" t="s">
        <v>551</v>
      </c>
      <c r="O1333" s="1711"/>
      <c r="P1333" s="1711"/>
    </row>
    <row r="1334" spans="2:16" ht="17.25" customHeight="1">
      <c r="B1334" s="1711"/>
      <c r="C1334" s="1711"/>
      <c r="D1334" s="1711"/>
      <c r="E1334" s="1711"/>
      <c r="F1334" s="1711"/>
      <c r="G1334" s="1711"/>
      <c r="H1334" s="1711"/>
      <c r="I1334" s="1711"/>
      <c r="J1334" s="1711"/>
      <c r="K1334" s="1711"/>
      <c r="L1334" s="1729"/>
      <c r="M1334" s="1734"/>
      <c r="N1334" s="1737"/>
      <c r="O1334" s="1711"/>
      <c r="P1334" s="1711"/>
    </row>
    <row r="1335" spans="2:16" ht="17.25" customHeight="1">
      <c r="B1335" s="1711"/>
      <c r="C1335" s="1711"/>
      <c r="D1335" s="1711"/>
      <c r="E1335" s="1711"/>
      <c r="F1335" s="1711"/>
      <c r="G1335" s="1711"/>
      <c r="H1335" s="1711"/>
      <c r="I1335" s="1711"/>
      <c r="J1335" s="1711"/>
      <c r="K1335" s="1711"/>
      <c r="L1335" s="1729"/>
      <c r="M1335" s="1734"/>
      <c r="N1335" s="1737"/>
      <c r="O1335" s="1711"/>
      <c r="P1335" s="1711"/>
    </row>
    <row r="1336" spans="2:16" ht="17.25" customHeight="1">
      <c r="B1336" s="1711"/>
      <c r="C1336" s="1711"/>
      <c r="D1336" s="1711"/>
      <c r="E1336" s="1711"/>
      <c r="F1336" s="1711"/>
      <c r="G1336" s="1711"/>
      <c r="H1336" s="1711"/>
      <c r="I1336" s="1711"/>
      <c r="J1336" s="1711"/>
      <c r="K1336" s="1711"/>
      <c r="L1336" s="1729"/>
      <c r="M1336" s="1734"/>
      <c r="N1336" s="1737"/>
      <c r="O1336" s="1711"/>
      <c r="P1336" s="1711"/>
    </row>
    <row r="1337" spans="2:16" ht="17.25" customHeight="1">
      <c r="B1337" s="1711"/>
      <c r="C1337" s="1711"/>
      <c r="D1337" s="1711"/>
      <c r="E1337" s="1711"/>
      <c r="F1337" s="1711"/>
      <c r="G1337" s="1711"/>
      <c r="H1337" s="1711"/>
      <c r="I1337" s="1711"/>
      <c r="J1337" s="1711"/>
      <c r="K1337" s="1711"/>
      <c r="L1337" s="1729"/>
      <c r="M1337" s="1734"/>
      <c r="N1337" s="1737"/>
      <c r="O1337" s="1711"/>
      <c r="P1337" s="1711"/>
    </row>
    <row r="1338" spans="2:16" ht="17.25" customHeight="1">
      <c r="B1338" s="1711"/>
      <c r="C1338" s="1711"/>
      <c r="D1338" s="1711"/>
      <c r="E1338" s="1711"/>
      <c r="F1338" s="1711"/>
      <c r="G1338" s="1711"/>
      <c r="H1338" s="1711"/>
      <c r="I1338" s="1711"/>
      <c r="J1338" s="1711"/>
      <c r="K1338" s="1711"/>
      <c r="L1338" s="1729"/>
      <c r="M1338" s="1734"/>
      <c r="N1338" s="1737"/>
      <c r="O1338" s="1711"/>
      <c r="P1338" s="1711"/>
    </row>
    <row r="1339" spans="2:16" ht="17.25" customHeight="1">
      <c r="B1339" s="1711"/>
      <c r="C1339" s="1711"/>
      <c r="D1339" s="1711"/>
      <c r="E1339" s="1711"/>
      <c r="F1339" s="1711"/>
      <c r="G1339" s="1711"/>
      <c r="H1339" s="1711"/>
      <c r="I1339" s="1711"/>
      <c r="J1339" s="1711"/>
      <c r="K1339" s="1711"/>
      <c r="L1339" s="1729"/>
      <c r="M1339" s="1734"/>
      <c r="N1339" s="1737"/>
      <c r="O1339" s="1711"/>
      <c r="P1339" s="1711"/>
    </row>
    <row r="1340" spans="2:16" ht="17.25" customHeight="1">
      <c r="B1340" s="1711"/>
      <c r="C1340" s="1711"/>
      <c r="D1340" s="1711"/>
      <c r="E1340" s="1711"/>
      <c r="F1340" s="1711"/>
      <c r="G1340" s="1711"/>
      <c r="H1340" s="1711"/>
      <c r="I1340" s="1711"/>
      <c r="J1340" s="1711"/>
      <c r="K1340" s="1711"/>
      <c r="L1340" s="1729"/>
      <c r="M1340" s="1734"/>
      <c r="N1340" s="1737"/>
      <c r="O1340" s="1711"/>
      <c r="P1340" s="1711"/>
    </row>
    <row r="1341" spans="2:16" ht="17.25" customHeight="1">
      <c r="B1341" s="1711"/>
      <c r="C1341" s="1711"/>
      <c r="D1341" s="1711"/>
      <c r="E1341" s="1711"/>
      <c r="F1341" s="1711"/>
      <c r="G1341" s="1711"/>
      <c r="H1341" s="1711"/>
      <c r="I1341" s="1711"/>
      <c r="J1341" s="1711"/>
      <c r="K1341" s="1711"/>
      <c r="L1341" s="1729"/>
      <c r="M1341" s="1734"/>
      <c r="N1341" s="1737"/>
      <c r="O1341" s="1711"/>
      <c r="P1341" s="1711"/>
    </row>
    <row r="1342" spans="2:16" ht="17.25" customHeight="1">
      <c r="B1342" s="1711"/>
      <c r="C1342" s="1711"/>
      <c r="D1342" s="1711"/>
      <c r="E1342" s="1711"/>
      <c r="F1342" s="1711"/>
      <c r="G1342" s="1711"/>
      <c r="H1342" s="1711"/>
      <c r="I1342" s="1711"/>
      <c r="J1342" s="1711"/>
      <c r="K1342" s="1711"/>
      <c r="L1342" s="1729"/>
      <c r="M1342" s="1734"/>
      <c r="N1342" s="1737"/>
      <c r="O1342" s="1711"/>
      <c r="P1342" s="1711"/>
    </row>
    <row r="1343" spans="2:16" ht="17.25" customHeight="1">
      <c r="B1343" s="1711"/>
      <c r="C1343" s="1711"/>
      <c r="D1343" s="1711"/>
      <c r="E1343" s="1711"/>
      <c r="F1343" s="1711"/>
      <c r="G1343" s="1711"/>
      <c r="H1343" s="1711"/>
      <c r="I1343" s="1711"/>
      <c r="J1343" s="1711"/>
      <c r="K1343" s="1711"/>
      <c r="L1343" s="1729"/>
      <c r="M1343" s="1734"/>
      <c r="N1343" s="1737"/>
      <c r="O1343" s="1711"/>
      <c r="P1343" s="1711"/>
    </row>
    <row r="1344" spans="2:16" ht="17.25" customHeight="1">
      <c r="B1344" s="1711"/>
      <c r="C1344" s="1711"/>
      <c r="D1344" s="1711"/>
      <c r="E1344" s="1711"/>
      <c r="F1344" s="1711"/>
      <c r="G1344" s="1711"/>
      <c r="H1344" s="1711"/>
      <c r="I1344" s="1711"/>
      <c r="J1344" s="1711"/>
      <c r="K1344" s="1711"/>
      <c r="L1344" s="1729"/>
      <c r="M1344" s="1734"/>
      <c r="N1344" s="1737"/>
      <c r="O1344" s="1711"/>
      <c r="P1344" s="1711"/>
    </row>
    <row r="1345" spans="2:16" ht="17.25" customHeight="1">
      <c r="B1345" s="1711"/>
      <c r="C1345" s="1711"/>
      <c r="D1345" s="1711"/>
      <c r="E1345" s="1711"/>
      <c r="F1345" s="1711"/>
      <c r="G1345" s="1711"/>
      <c r="H1345" s="1711"/>
      <c r="I1345" s="1711"/>
      <c r="J1345" s="1711"/>
      <c r="K1345" s="1711"/>
      <c r="L1345" s="1729"/>
      <c r="M1345" s="1734"/>
      <c r="N1345" s="1737"/>
      <c r="O1345" s="1711"/>
      <c r="P1345" s="1711"/>
    </row>
    <row r="1346" spans="2:16" ht="17.25" customHeight="1">
      <c r="B1346" s="1711"/>
      <c r="C1346" s="1711"/>
      <c r="D1346" s="1711"/>
      <c r="E1346" s="1711"/>
      <c r="F1346" s="1711"/>
      <c r="G1346" s="1711"/>
      <c r="H1346" s="1711"/>
      <c r="I1346" s="1711"/>
      <c r="J1346" s="1711"/>
      <c r="K1346" s="1711"/>
      <c r="L1346" s="1729"/>
      <c r="M1346" s="1734"/>
      <c r="N1346" s="1737"/>
      <c r="O1346" s="1711"/>
      <c r="P1346" s="1711"/>
    </row>
    <row r="1347" spans="2:16" ht="17.25" customHeight="1">
      <c r="B1347" s="1711"/>
      <c r="C1347" s="1711"/>
      <c r="D1347" s="1711"/>
      <c r="E1347" s="1711"/>
      <c r="F1347" s="1711"/>
      <c r="G1347" s="1711"/>
      <c r="H1347" s="1711"/>
      <c r="I1347" s="1711"/>
      <c r="J1347" s="1711"/>
      <c r="K1347" s="1711"/>
      <c r="L1347" s="1729"/>
      <c r="M1347" s="1734"/>
      <c r="N1347" s="1737"/>
      <c r="O1347" s="1711"/>
      <c r="P1347" s="1711"/>
    </row>
    <row r="1348" spans="2:16" ht="17.25" customHeight="1">
      <c r="B1348" s="1711"/>
      <c r="C1348" s="1711"/>
      <c r="D1348" s="1711"/>
      <c r="E1348" s="1711"/>
      <c r="F1348" s="1711"/>
      <c r="G1348" s="1711"/>
      <c r="H1348" s="1711"/>
      <c r="I1348" s="1711"/>
      <c r="J1348" s="1711"/>
      <c r="K1348" s="1711"/>
      <c r="L1348" s="1729"/>
      <c r="M1348" s="1734"/>
      <c r="N1348" s="1737"/>
      <c r="O1348" s="1711"/>
      <c r="P1348" s="1711"/>
    </row>
    <row r="1349" spans="2:16" ht="18" customHeight="1" thickBot="1">
      <c r="B1349" s="1722"/>
      <c r="C1349" s="1722"/>
      <c r="D1349" s="1722"/>
      <c r="E1349" s="1722"/>
      <c r="F1349" s="1722"/>
      <c r="G1349" s="1722"/>
      <c r="H1349" s="1722"/>
      <c r="I1349" s="1722"/>
      <c r="J1349" s="1722"/>
      <c r="K1349" s="1722"/>
      <c r="L1349" s="1738"/>
      <c r="M1349" s="1739"/>
      <c r="N1349" s="1740"/>
      <c r="O1349" s="1722"/>
      <c r="P1349" s="1722"/>
    </row>
    <row r="1350" spans="2:16" ht="17.25" customHeight="1">
      <c r="B1350" s="1741" t="s">
        <v>21</v>
      </c>
      <c r="C1350" s="1742"/>
      <c r="D1350" s="1743" t="s">
        <v>540</v>
      </c>
      <c r="E1350" s="1744"/>
      <c r="F1350" s="1699" t="s">
        <v>31</v>
      </c>
      <c r="G1350" s="1700"/>
      <c r="H1350" s="1700"/>
      <c r="I1350" s="1700"/>
      <c r="J1350" s="1700"/>
      <c r="K1350" s="1700"/>
      <c r="L1350" s="1701"/>
      <c r="M1350" s="1745" t="s">
        <v>23</v>
      </c>
      <c r="N1350" s="1744"/>
      <c r="O1350" s="1746">
        <v>23</v>
      </c>
      <c r="P1350" s="1747"/>
    </row>
    <row r="1351" spans="2:16" ht="17.25" customHeight="1">
      <c r="B1351" s="1706" t="s">
        <v>24</v>
      </c>
      <c r="C1351" s="1707"/>
      <c r="D1351" s="1708" t="s">
        <v>543</v>
      </c>
      <c r="E1351" s="1709"/>
      <c r="F1351" s="1710" t="s">
        <v>32</v>
      </c>
      <c r="G1351" s="1711"/>
      <c r="H1351" s="1711"/>
      <c r="I1351" s="1711"/>
      <c r="J1351" s="1711"/>
      <c r="K1351" s="1711"/>
      <c r="L1351" s="1712"/>
      <c r="M1351" s="1713" t="s">
        <v>26</v>
      </c>
      <c r="N1351" s="1714"/>
      <c r="O1351" s="1715" t="s">
        <v>595</v>
      </c>
      <c r="P1351" s="1716"/>
    </row>
    <row r="1352" spans="2:16" ht="18" customHeight="1" thickBot="1">
      <c r="B1352" s="1717" t="s">
        <v>27</v>
      </c>
      <c r="C1352" s="1718"/>
      <c r="D1352" s="1719" t="s">
        <v>596</v>
      </c>
      <c r="E1352" s="1720"/>
      <c r="F1352" s="1721"/>
      <c r="G1352" s="1722"/>
      <c r="H1352" s="1722"/>
      <c r="I1352" s="1722"/>
      <c r="J1352" s="1722"/>
      <c r="K1352" s="1722"/>
      <c r="L1352" s="1723"/>
      <c r="M1352" s="1721"/>
      <c r="N1352" s="1723"/>
      <c r="O1352" s="1721"/>
      <c r="P1352" s="1722"/>
    </row>
    <row r="1353" spans="2:16" ht="5.25" customHeight="1" thickBot="1"/>
    <row r="1354" spans="2:16" ht="17.25" customHeight="1">
      <c r="B1354" s="1724" t="s">
        <v>29</v>
      </c>
      <c r="C1354" s="1748" t="s">
        <v>597</v>
      </c>
      <c r="D1354" s="1700"/>
      <c r="E1354" s="1724" t="s">
        <v>33</v>
      </c>
      <c r="F1354" s="1700"/>
      <c r="G1354" s="1700"/>
      <c r="H1354" s="1700"/>
      <c r="I1354" s="1700"/>
      <c r="J1354" s="1700"/>
      <c r="K1354" s="1724" t="s">
        <v>34</v>
      </c>
      <c r="L1354" s="1700"/>
      <c r="M1354" s="1700"/>
      <c r="N1354" s="1700"/>
      <c r="O1354" s="1700"/>
      <c r="P1354" s="1700"/>
    </row>
    <row r="1355" spans="2:16" ht="30.6" customHeight="1" thickBot="1">
      <c r="B1355" s="1722"/>
      <c r="C1355" s="1722"/>
      <c r="D1355" s="1722"/>
      <c r="E1355" s="1749" t="s">
        <v>35</v>
      </c>
      <c r="F1355" s="1750" t="s">
        <v>36</v>
      </c>
      <c r="G1355" s="1751" t="s">
        <v>37</v>
      </c>
      <c r="H1355" s="1722"/>
      <c r="I1355" s="1722"/>
      <c r="J1355" s="1722"/>
      <c r="K1355" s="1752" t="s">
        <v>598</v>
      </c>
      <c r="L1355" s="1753"/>
      <c r="M1355" s="1751" t="s">
        <v>38</v>
      </c>
      <c r="N1355" s="1722"/>
      <c r="O1355" s="1722"/>
      <c r="P1355" s="1722"/>
    </row>
    <row r="1356" spans="2:16" ht="17.25" customHeight="1">
      <c r="B1356" s="1754">
        <v>1</v>
      </c>
      <c r="C1356" s="1755"/>
      <c r="D1356" s="1756"/>
      <c r="E1356" s="1757" t="s">
        <v>599</v>
      </c>
      <c r="F1356" s="1758" t="s">
        <v>825</v>
      </c>
      <c r="G1356" s="1759" t="s">
        <v>600</v>
      </c>
      <c r="H1356" s="1756"/>
      <c r="I1356" s="1756"/>
      <c r="J1356" s="1756"/>
      <c r="K1356" s="1760"/>
      <c r="L1356" s="1756"/>
      <c r="M1356" s="1760"/>
      <c r="N1356" s="1756"/>
      <c r="O1356" s="1756"/>
      <c r="P1356" s="1761"/>
    </row>
    <row r="1357" spans="2:16" ht="17.25" customHeight="1">
      <c r="B1357" s="1762">
        <v>2</v>
      </c>
      <c r="C1357" s="1763"/>
      <c r="D1357" s="1764"/>
      <c r="E1357" s="1765" t="s">
        <v>782</v>
      </c>
      <c r="F1357" s="1766" t="s">
        <v>556</v>
      </c>
      <c r="G1357" s="1767" t="s">
        <v>601</v>
      </c>
      <c r="H1357" s="1764"/>
      <c r="I1357" s="1764"/>
      <c r="J1357" s="1764"/>
      <c r="K1357" s="1768"/>
      <c r="L1357" s="1764"/>
      <c r="M1357" s="1768" t="s">
        <v>783</v>
      </c>
      <c r="N1357" s="1764"/>
      <c r="O1357" s="1764"/>
      <c r="P1357" s="1769"/>
    </row>
    <row r="1358" spans="2:16" ht="17.25" customHeight="1">
      <c r="B1358" s="1762">
        <v>3</v>
      </c>
      <c r="C1358" s="1768" t="s">
        <v>559</v>
      </c>
      <c r="D1358" s="1764"/>
      <c r="E1358" s="1765" t="s">
        <v>784</v>
      </c>
      <c r="F1358" s="1766" t="s">
        <v>602</v>
      </c>
      <c r="G1358" s="1767" t="s">
        <v>603</v>
      </c>
      <c r="H1358" s="1764"/>
      <c r="I1358" s="1764"/>
      <c r="J1358" s="1764"/>
      <c r="K1358" s="1768" t="s">
        <v>756</v>
      </c>
      <c r="L1358" s="1764"/>
      <c r="M1358" s="1768" t="s">
        <v>604</v>
      </c>
      <c r="N1358" s="1764"/>
      <c r="O1358" s="1764"/>
      <c r="P1358" s="1769"/>
    </row>
    <row r="1359" spans="2:16" ht="17.25" customHeight="1">
      <c r="B1359" s="1762">
        <v>4</v>
      </c>
      <c r="C1359" s="1768" t="s">
        <v>572</v>
      </c>
      <c r="D1359" s="1764"/>
      <c r="E1359" s="1765" t="s">
        <v>789</v>
      </c>
      <c r="F1359" s="1772" t="s">
        <v>826</v>
      </c>
      <c r="G1359" s="1767" t="s">
        <v>605</v>
      </c>
      <c r="H1359" s="1764"/>
      <c r="I1359" s="1764"/>
      <c r="J1359" s="1764"/>
      <c r="K1359" s="1768" t="s">
        <v>760</v>
      </c>
      <c r="L1359" s="1764"/>
      <c r="M1359" s="1768" t="s">
        <v>567</v>
      </c>
      <c r="N1359" s="1764"/>
      <c r="O1359" s="1764"/>
      <c r="P1359" s="1769"/>
    </row>
    <row r="1360" spans="2:16" ht="17.25" customHeight="1">
      <c r="B1360" s="1762">
        <v>5</v>
      </c>
      <c r="C1360" s="1768" t="s">
        <v>572</v>
      </c>
      <c r="D1360" s="1764"/>
      <c r="E1360" s="1765" t="s">
        <v>790</v>
      </c>
      <c r="F1360" s="1772" t="s">
        <v>785</v>
      </c>
      <c r="G1360" s="1767" t="s">
        <v>821</v>
      </c>
      <c r="H1360" s="1764"/>
      <c r="I1360" s="1764"/>
      <c r="J1360" s="1764"/>
      <c r="K1360" s="1768" t="s">
        <v>754</v>
      </c>
      <c r="L1360" s="1764"/>
      <c r="M1360" s="1768"/>
      <c r="N1360" s="1764"/>
      <c r="O1360" s="1764"/>
      <c r="P1360" s="1769"/>
    </row>
    <row r="1361" spans="2:16" ht="17.25" customHeight="1">
      <c r="B1361" s="1762">
        <v>6</v>
      </c>
      <c r="C1361" s="1768"/>
      <c r="D1361" s="1764"/>
      <c r="E1361" s="1765" t="s">
        <v>822</v>
      </c>
      <c r="F1361" s="1772" t="s">
        <v>786</v>
      </c>
      <c r="G1361" s="1767" t="s">
        <v>571</v>
      </c>
      <c r="H1361" s="1764"/>
      <c r="I1361" s="1764"/>
      <c r="J1361" s="1764"/>
      <c r="K1361" s="1768"/>
      <c r="L1361" s="1764"/>
      <c r="M1361" s="1768"/>
      <c r="N1361" s="1764"/>
      <c r="O1361" s="1764"/>
      <c r="P1361" s="1769"/>
    </row>
    <row r="1362" spans="2:16" ht="17.25" customHeight="1">
      <c r="B1362" s="1762">
        <v>7</v>
      </c>
      <c r="C1362" s="1768" t="s">
        <v>568</v>
      </c>
      <c r="D1362" s="1764"/>
      <c r="E1362" s="1765" t="s">
        <v>573</v>
      </c>
      <c r="F1362" s="1766" t="s">
        <v>574</v>
      </c>
      <c r="G1362" s="1767" t="s">
        <v>575</v>
      </c>
      <c r="H1362" s="1764"/>
      <c r="I1362" s="1764"/>
      <c r="J1362" s="1764"/>
      <c r="K1362" s="1768" t="s">
        <v>758</v>
      </c>
      <c r="L1362" s="1764"/>
      <c r="M1362" s="1768" t="s">
        <v>567</v>
      </c>
      <c r="N1362" s="1764"/>
      <c r="O1362" s="1764"/>
      <c r="P1362" s="1769"/>
    </row>
    <row r="1363" spans="2:16" ht="17.25" customHeight="1">
      <c r="B1363" s="1762"/>
      <c r="C1363" s="1768"/>
      <c r="D1363" s="1768"/>
      <c r="E1363" s="1765"/>
      <c r="F1363" s="1772"/>
      <c r="G1363" s="1767"/>
      <c r="H1363" s="1767"/>
      <c r="I1363" s="1767"/>
      <c r="J1363" s="1767"/>
      <c r="K1363" s="1768"/>
      <c r="L1363" s="1768"/>
      <c r="M1363" s="1768"/>
      <c r="N1363" s="1768"/>
      <c r="O1363" s="1768"/>
      <c r="P1363" s="1773"/>
    </row>
    <row r="1364" spans="2:16" ht="17.25" customHeight="1">
      <c r="B1364" s="1762"/>
      <c r="C1364" s="1768"/>
      <c r="D1364" s="1768"/>
      <c r="E1364" s="1765"/>
      <c r="F1364" s="1772"/>
      <c r="G1364" s="1767"/>
      <c r="H1364" s="1767"/>
      <c r="I1364" s="1767"/>
      <c r="J1364" s="1767"/>
      <c r="K1364" s="1767"/>
      <c r="L1364" s="1767"/>
      <c r="M1364" s="1768"/>
      <c r="N1364" s="1768"/>
      <c r="O1364" s="1768"/>
      <c r="P1364" s="1773"/>
    </row>
    <row r="1365" spans="2:16" ht="17.25" customHeight="1">
      <c r="B1365" s="1762"/>
      <c r="C1365" s="1768"/>
      <c r="D1365" s="1768"/>
      <c r="E1365" s="1765"/>
      <c r="F1365" s="1772"/>
      <c r="G1365" s="1767"/>
      <c r="H1365" s="1767"/>
      <c r="I1365" s="1767"/>
      <c r="J1365" s="1767"/>
      <c r="K1365" s="1768"/>
      <c r="L1365" s="1768"/>
      <c r="M1365" s="1768"/>
      <c r="N1365" s="1768"/>
      <c r="O1365" s="1768"/>
      <c r="P1365" s="1773"/>
    </row>
    <row r="1366" spans="2:16" ht="17.25" customHeight="1">
      <c r="B1366" s="1762"/>
      <c r="C1366" s="1768"/>
      <c r="D1366" s="1768"/>
      <c r="E1366" s="1765"/>
      <c r="F1366" s="1772"/>
      <c r="G1366" s="1767"/>
      <c r="H1366" s="1767"/>
      <c r="I1366" s="1767"/>
      <c r="J1366" s="1767"/>
      <c r="K1366" s="1768"/>
      <c r="L1366" s="1768"/>
      <c r="M1366" s="1768"/>
      <c r="N1366" s="1768"/>
      <c r="O1366" s="1768"/>
      <c r="P1366" s="1773"/>
    </row>
    <row r="1367" spans="2:16" ht="17.25" customHeight="1">
      <c r="B1367" s="1762"/>
      <c r="C1367" s="1763"/>
      <c r="D1367" s="1763"/>
      <c r="E1367" s="1765"/>
      <c r="F1367" s="1766"/>
      <c r="G1367" s="1767"/>
      <c r="H1367" s="1767"/>
      <c r="I1367" s="1767"/>
      <c r="J1367" s="1767"/>
      <c r="K1367" s="1767"/>
      <c r="L1367" s="1767"/>
      <c r="M1367" s="1768"/>
      <c r="N1367" s="1768"/>
      <c r="O1367" s="1768"/>
      <c r="P1367" s="1773"/>
    </row>
    <row r="1368" spans="2:16" ht="17.25" customHeight="1">
      <c r="B1368" s="1762"/>
      <c r="C1368" s="1763"/>
      <c r="D1368" s="1763"/>
      <c r="E1368" s="1765"/>
      <c r="F1368" s="1766"/>
      <c r="G1368" s="1767"/>
      <c r="H1368" s="1767"/>
      <c r="I1368" s="1767"/>
      <c r="J1368" s="1767"/>
      <c r="K1368" s="1767"/>
      <c r="L1368" s="1767"/>
      <c r="M1368" s="1768"/>
      <c r="N1368" s="1768"/>
      <c r="O1368" s="1768"/>
      <c r="P1368" s="1773"/>
    </row>
    <row r="1369" spans="2:16" ht="17.25" customHeight="1">
      <c r="B1369" s="1762"/>
      <c r="C1369" s="1763"/>
      <c r="D1369" s="1763"/>
      <c r="E1369" s="1765"/>
      <c r="F1369" s="1766"/>
      <c r="G1369" s="1767"/>
      <c r="H1369" s="1767"/>
      <c r="I1369" s="1767"/>
      <c r="J1369" s="1767"/>
      <c r="K1369" s="1767"/>
      <c r="L1369" s="1767"/>
      <c r="M1369" s="1768"/>
      <c r="N1369" s="1768"/>
      <c r="O1369" s="1768"/>
      <c r="P1369" s="1773"/>
    </row>
    <row r="1370" spans="2:16" ht="17.25" customHeight="1">
      <c r="B1370" s="1762"/>
      <c r="C1370" s="1763"/>
      <c r="D1370" s="1763"/>
      <c r="E1370" s="1765"/>
      <c r="F1370" s="1766"/>
      <c r="G1370" s="1767"/>
      <c r="H1370" s="1767"/>
      <c r="I1370" s="1767"/>
      <c r="J1370" s="1767"/>
      <c r="K1370" s="1767"/>
      <c r="L1370" s="1767"/>
      <c r="M1370" s="1768"/>
      <c r="N1370" s="1768"/>
      <c r="O1370" s="1768"/>
      <c r="P1370" s="1773"/>
    </row>
    <row r="1371" spans="2:16" ht="17.25" customHeight="1">
      <c r="B1371" s="1762"/>
      <c r="C1371" s="1763"/>
      <c r="D1371" s="1763"/>
      <c r="E1371" s="1765"/>
      <c r="F1371" s="1766"/>
      <c r="G1371" s="1767"/>
      <c r="H1371" s="1767"/>
      <c r="I1371" s="1767"/>
      <c r="J1371" s="1767"/>
      <c r="K1371" s="1767"/>
      <c r="L1371" s="1767"/>
      <c r="M1371" s="1768"/>
      <c r="N1371" s="1768"/>
      <c r="O1371" s="1768"/>
      <c r="P1371" s="1773"/>
    </row>
    <row r="1372" spans="2:16" ht="17.25" customHeight="1">
      <c r="B1372" s="1762"/>
      <c r="C1372" s="1763"/>
      <c r="D1372" s="1763"/>
      <c r="E1372" s="1765"/>
      <c r="F1372" s="1766"/>
      <c r="G1372" s="1767"/>
      <c r="H1372" s="1767"/>
      <c r="I1372" s="1767"/>
      <c r="J1372" s="1767"/>
      <c r="K1372" s="1767"/>
      <c r="L1372" s="1767"/>
      <c r="M1372" s="1768"/>
      <c r="N1372" s="1768"/>
      <c r="O1372" s="1768"/>
      <c r="P1372" s="1773"/>
    </row>
    <row r="1373" spans="2:16" ht="17.25" customHeight="1">
      <c r="B1373" s="1762"/>
      <c r="C1373" s="1763"/>
      <c r="D1373" s="1763"/>
      <c r="E1373" s="1765"/>
      <c r="F1373" s="1766"/>
      <c r="G1373" s="1767"/>
      <c r="H1373" s="1767"/>
      <c r="I1373" s="1767"/>
      <c r="J1373" s="1767"/>
      <c r="K1373" s="1767"/>
      <c r="L1373" s="1767"/>
      <c r="M1373" s="1768"/>
      <c r="N1373" s="1768"/>
      <c r="O1373" s="1768"/>
      <c r="P1373" s="1773"/>
    </row>
    <row r="1374" spans="2:16" ht="17.25" customHeight="1">
      <c r="B1374" s="1762"/>
      <c r="C1374" s="1763"/>
      <c r="D1374" s="1764"/>
      <c r="E1374" s="1765"/>
      <c r="F1374" s="1766"/>
      <c r="G1374" s="1767"/>
      <c r="H1374" s="1764"/>
      <c r="I1374" s="1764"/>
      <c r="J1374" s="1764"/>
      <c r="K1374" s="1767"/>
      <c r="L1374" s="1764"/>
      <c r="M1374" s="1768"/>
      <c r="N1374" s="1764"/>
      <c r="O1374" s="1764"/>
      <c r="P1374" s="1769"/>
    </row>
    <row r="1375" spans="2:16" ht="17.25" customHeight="1">
      <c r="B1375" s="1774"/>
      <c r="C1375" s="1768"/>
      <c r="D1375" s="1764"/>
      <c r="E1375" s="1775"/>
      <c r="F1375" s="1776"/>
      <c r="G1375" s="1768"/>
      <c r="H1375" s="1764"/>
      <c r="I1375" s="1764"/>
      <c r="J1375" s="1764"/>
      <c r="K1375" s="1768"/>
      <c r="L1375" s="1764"/>
      <c r="M1375" s="1768"/>
      <c r="N1375" s="1764"/>
      <c r="O1375" s="1764"/>
      <c r="P1375" s="1769"/>
    </row>
    <row r="1376" spans="2:16" ht="17.25" customHeight="1">
      <c r="B1376" s="1774"/>
      <c r="C1376" s="1768"/>
      <c r="D1376" s="1764"/>
      <c r="E1376" s="1775"/>
      <c r="F1376" s="1776"/>
      <c r="G1376" s="1768"/>
      <c r="H1376" s="1764"/>
      <c r="I1376" s="1764"/>
      <c r="J1376" s="1764"/>
      <c r="K1376" s="1768"/>
      <c r="L1376" s="1764"/>
      <c r="M1376" s="1768"/>
      <c r="N1376" s="1764"/>
      <c r="O1376" s="1764"/>
      <c r="P1376" s="1769"/>
    </row>
    <row r="1377" spans="2:16" ht="17.25" customHeight="1">
      <c r="B1377" s="1774"/>
      <c r="C1377" s="1768"/>
      <c r="D1377" s="1764"/>
      <c r="E1377" s="1775"/>
      <c r="F1377" s="1776"/>
      <c r="G1377" s="1768"/>
      <c r="H1377" s="1764"/>
      <c r="I1377" s="1764"/>
      <c r="J1377" s="1764"/>
      <c r="K1377" s="1768"/>
      <c r="L1377" s="1764"/>
      <c r="M1377" s="1768"/>
      <c r="N1377" s="1764"/>
      <c r="O1377" s="1764"/>
      <c r="P1377" s="1769"/>
    </row>
    <row r="1378" spans="2:16" ht="17.25" customHeight="1">
      <c r="B1378" s="1774"/>
      <c r="C1378" s="1768"/>
      <c r="D1378" s="1764"/>
      <c r="E1378" s="1775"/>
      <c r="F1378" s="1776"/>
      <c r="G1378" s="1768"/>
      <c r="H1378" s="1764"/>
      <c r="I1378" s="1764"/>
      <c r="J1378" s="1764"/>
      <c r="K1378" s="1768"/>
      <c r="L1378" s="1764"/>
      <c r="M1378" s="1768"/>
      <c r="N1378" s="1764"/>
      <c r="O1378" s="1764"/>
      <c r="P1378" s="1769"/>
    </row>
    <row r="1379" spans="2:16" ht="17.25" customHeight="1">
      <c r="B1379" s="1774"/>
      <c r="C1379" s="1768"/>
      <c r="D1379" s="1764"/>
      <c r="E1379" s="1775"/>
      <c r="F1379" s="1776"/>
      <c r="G1379" s="1768"/>
      <c r="H1379" s="1764"/>
      <c r="I1379" s="1764"/>
      <c r="J1379" s="1764"/>
      <c r="K1379" s="1768"/>
      <c r="L1379" s="1764"/>
      <c r="M1379" s="1768"/>
      <c r="N1379" s="1764"/>
      <c r="O1379" s="1764"/>
      <c r="P1379" s="1769"/>
    </row>
    <row r="1380" spans="2:16" ht="18" customHeight="1" thickBot="1">
      <c r="B1380" s="1777"/>
      <c r="C1380" s="1778"/>
      <c r="D1380" s="1779"/>
      <c r="E1380" s="1780"/>
      <c r="F1380" s="1781"/>
      <c r="G1380" s="1778"/>
      <c r="H1380" s="1779"/>
      <c r="I1380" s="1779"/>
      <c r="J1380" s="1779"/>
      <c r="K1380" s="1778"/>
      <c r="L1380" s="1779"/>
      <c r="M1380" s="1778"/>
      <c r="N1380" s="1779"/>
      <c r="O1380" s="1779"/>
      <c r="P1380" s="1782"/>
    </row>
    <row r="1381" spans="2:16" ht="17.25" customHeight="1">
      <c r="B1381" s="1695" t="s">
        <v>21</v>
      </c>
      <c r="C1381" s="1696"/>
      <c r="D1381" s="1697" t="s">
        <v>606</v>
      </c>
      <c r="E1381" s="1698"/>
      <c r="F1381" s="1699" t="s">
        <v>541</v>
      </c>
      <c r="G1381" s="1700"/>
      <c r="H1381" s="1700"/>
      <c r="I1381" s="1700"/>
      <c r="J1381" s="1700"/>
      <c r="K1381" s="1700"/>
      <c r="L1381" s="1701"/>
      <c r="M1381" s="1702" t="s">
        <v>23</v>
      </c>
      <c r="N1381" s="1698"/>
      <c r="O1381" s="1703">
        <v>24</v>
      </c>
      <c r="P1381" s="1704"/>
    </row>
    <row r="1382" spans="2:16" ht="17.850000000000001" customHeight="1">
      <c r="B1382" s="1706" t="s">
        <v>24</v>
      </c>
      <c r="C1382" s="1707"/>
      <c r="D1382" s="1708" t="s">
        <v>608</v>
      </c>
      <c r="E1382" s="1709"/>
      <c r="F1382" s="1710" t="s">
        <v>25</v>
      </c>
      <c r="G1382" s="1711"/>
      <c r="H1382" s="1711"/>
      <c r="I1382" s="1711"/>
      <c r="J1382" s="1711"/>
      <c r="K1382" s="1711"/>
      <c r="L1382" s="1712"/>
      <c r="M1382" s="1713" t="s">
        <v>26</v>
      </c>
      <c r="N1382" s="1714"/>
      <c r="O1382" s="1715" t="s">
        <v>791</v>
      </c>
      <c r="P1382" s="1716"/>
    </row>
    <row r="1383" spans="2:16" ht="17.850000000000001" customHeight="1" thickBot="1">
      <c r="B1383" s="1717" t="s">
        <v>27</v>
      </c>
      <c r="C1383" s="1718"/>
      <c r="D1383" s="1719" t="s">
        <v>662</v>
      </c>
      <c r="E1383" s="1720"/>
      <c r="F1383" s="1721"/>
      <c r="G1383" s="1722"/>
      <c r="H1383" s="1722"/>
      <c r="I1383" s="1722"/>
      <c r="J1383" s="1722"/>
      <c r="K1383" s="1722"/>
      <c r="L1383" s="1723"/>
      <c r="M1383" s="1721"/>
      <c r="N1383" s="1723"/>
      <c r="O1383" s="1721"/>
      <c r="P1383" s="1722"/>
    </row>
    <row r="1384" spans="2:16" ht="5.25" customHeight="1" thickBot="1"/>
    <row r="1385" spans="2:16" ht="17.25" customHeight="1">
      <c r="B1385" s="1724"/>
      <c r="C1385" s="1700"/>
      <c r="D1385" s="1700"/>
      <c r="E1385" s="1700"/>
      <c r="F1385" s="1700"/>
      <c r="G1385" s="1700"/>
      <c r="H1385" s="1700"/>
      <c r="I1385" s="1700"/>
      <c r="J1385" s="1700"/>
      <c r="K1385" s="1700"/>
      <c r="L1385" s="1725"/>
      <c r="M1385" s="1726" t="s">
        <v>28</v>
      </c>
      <c r="N1385" s="1727"/>
      <c r="O1385" s="1727"/>
      <c r="P1385" s="1728"/>
    </row>
    <row r="1386" spans="2:16" ht="17.25" customHeight="1">
      <c r="B1386" s="1711"/>
      <c r="C1386" s="1711"/>
      <c r="D1386" s="1711"/>
      <c r="E1386" s="1711"/>
      <c r="F1386" s="1711"/>
      <c r="G1386" s="1711"/>
      <c r="H1386" s="1711"/>
      <c r="I1386" s="1711"/>
      <c r="J1386" s="1711"/>
      <c r="K1386" s="1711"/>
      <c r="L1386" s="1729"/>
      <c r="M1386" s="1730" t="s">
        <v>29</v>
      </c>
      <c r="N1386" s="1731" t="s">
        <v>30</v>
      </c>
      <c r="O1386" s="1732"/>
      <c r="P1386" s="1733"/>
    </row>
    <row r="1387" spans="2:16" ht="17.25" customHeight="1">
      <c r="B1387" s="1711"/>
      <c r="C1387" s="1711"/>
      <c r="D1387" s="1711"/>
      <c r="E1387" s="1711"/>
      <c r="F1387" s="1711"/>
      <c r="G1387" s="1711"/>
      <c r="H1387" s="1711"/>
      <c r="I1387" s="1711"/>
      <c r="J1387" s="1711"/>
      <c r="K1387" s="1711"/>
      <c r="L1387" s="1729"/>
      <c r="M1387" s="1734">
        <v>1</v>
      </c>
      <c r="N1387" s="1735" t="s">
        <v>827</v>
      </c>
      <c r="O1387" s="1736"/>
      <c r="P1387" s="1736"/>
    </row>
    <row r="1388" spans="2:16" ht="17.25" customHeight="1">
      <c r="B1388" s="1711"/>
      <c r="C1388" s="1711"/>
      <c r="D1388" s="1711"/>
      <c r="E1388" s="1711"/>
      <c r="F1388" s="1711"/>
      <c r="G1388" s="1711"/>
      <c r="H1388" s="1711"/>
      <c r="I1388" s="1711"/>
      <c r="J1388" s="1711"/>
      <c r="K1388" s="1711"/>
      <c r="L1388" s="1729"/>
      <c r="M1388" s="1734">
        <v>2</v>
      </c>
      <c r="N1388" s="1737" t="s">
        <v>663</v>
      </c>
      <c r="O1388" s="1711"/>
      <c r="P1388" s="1711"/>
    </row>
    <row r="1389" spans="2:16" ht="17.25" customHeight="1">
      <c r="B1389" s="1711"/>
      <c r="C1389" s="1711"/>
      <c r="D1389" s="1711"/>
      <c r="E1389" s="1711"/>
      <c r="F1389" s="1711"/>
      <c r="G1389" s="1711"/>
      <c r="H1389" s="1711"/>
      <c r="I1389" s="1711"/>
      <c r="J1389" s="1711"/>
      <c r="K1389" s="1711"/>
      <c r="L1389" s="1729"/>
      <c r="M1389" s="1734">
        <v>3</v>
      </c>
      <c r="N1389" s="1737" t="s">
        <v>664</v>
      </c>
      <c r="O1389" s="1711"/>
      <c r="P1389" s="1711"/>
    </row>
    <row r="1390" spans="2:16" ht="17.25" customHeight="1">
      <c r="B1390" s="1711"/>
      <c r="C1390" s="1711"/>
      <c r="D1390" s="1711"/>
      <c r="E1390" s="1711"/>
      <c r="F1390" s="1711"/>
      <c r="G1390" s="1711"/>
      <c r="H1390" s="1711"/>
      <c r="I1390" s="1711"/>
      <c r="J1390" s="1711"/>
      <c r="K1390" s="1711"/>
      <c r="L1390" s="1729"/>
      <c r="M1390" s="1734">
        <v>4</v>
      </c>
      <c r="N1390" s="1737" t="s">
        <v>665</v>
      </c>
      <c r="O1390" s="1711"/>
      <c r="P1390" s="1711"/>
    </row>
    <row r="1391" spans="2:16" ht="17.25" customHeight="1">
      <c r="B1391" s="1711"/>
      <c r="C1391" s="1711"/>
      <c r="D1391" s="1711"/>
      <c r="E1391" s="1711"/>
      <c r="F1391" s="1711"/>
      <c r="G1391" s="1711"/>
      <c r="H1391" s="1711"/>
      <c r="I1391" s="1711"/>
      <c r="J1391" s="1711"/>
      <c r="K1391" s="1711"/>
      <c r="L1391" s="1729"/>
      <c r="M1391" s="1734"/>
      <c r="N1391" s="1737"/>
      <c r="O1391" s="1711"/>
      <c r="P1391" s="1711"/>
    </row>
    <row r="1392" spans="2:16" ht="17.25" customHeight="1">
      <c r="B1392" s="1711"/>
      <c r="C1392" s="1711"/>
      <c r="D1392" s="1711"/>
      <c r="E1392" s="1711"/>
      <c r="F1392" s="1711"/>
      <c r="G1392" s="1711"/>
      <c r="H1392" s="1711"/>
      <c r="I1392" s="1711"/>
      <c r="J1392" s="1711"/>
      <c r="K1392" s="1711"/>
      <c r="L1392" s="1729"/>
      <c r="M1392" s="1734"/>
      <c r="N1392" s="1737"/>
      <c r="O1392" s="1711"/>
      <c r="P1392" s="1711"/>
    </row>
    <row r="1393" spans="2:16" ht="17.25" customHeight="1">
      <c r="B1393" s="1711"/>
      <c r="C1393" s="1711"/>
      <c r="D1393" s="1711"/>
      <c r="E1393" s="1711"/>
      <c r="F1393" s="1711"/>
      <c r="G1393" s="1711"/>
      <c r="H1393" s="1711"/>
      <c r="I1393" s="1711"/>
      <c r="J1393" s="1711"/>
      <c r="K1393" s="1711"/>
      <c r="L1393" s="1729"/>
      <c r="M1393" s="1734"/>
      <c r="N1393" s="1737"/>
      <c r="O1393" s="1711"/>
      <c r="P1393" s="1711"/>
    </row>
    <row r="1394" spans="2:16" ht="17.25" customHeight="1">
      <c r="B1394" s="1711"/>
      <c r="C1394" s="1711"/>
      <c r="D1394" s="1711"/>
      <c r="E1394" s="1711"/>
      <c r="F1394" s="1711"/>
      <c r="G1394" s="1711"/>
      <c r="H1394" s="1711"/>
      <c r="I1394" s="1711"/>
      <c r="J1394" s="1711"/>
      <c r="K1394" s="1711"/>
      <c r="L1394" s="1729"/>
      <c r="M1394" s="1734"/>
      <c r="N1394" s="1737"/>
      <c r="O1394" s="1711"/>
      <c r="P1394" s="1711"/>
    </row>
    <row r="1395" spans="2:16" ht="17.25" customHeight="1">
      <c r="B1395" s="1711"/>
      <c r="C1395" s="1711"/>
      <c r="D1395" s="1711"/>
      <c r="E1395" s="1711"/>
      <c r="F1395" s="1711"/>
      <c r="G1395" s="1711"/>
      <c r="H1395" s="1711"/>
      <c r="I1395" s="1711"/>
      <c r="J1395" s="1711"/>
      <c r="K1395" s="1711"/>
      <c r="L1395" s="1729"/>
      <c r="M1395" s="1734"/>
      <c r="N1395" s="1737"/>
      <c r="O1395" s="1711"/>
      <c r="P1395" s="1711"/>
    </row>
    <row r="1396" spans="2:16" ht="17.25" customHeight="1">
      <c r="B1396" s="1711"/>
      <c r="C1396" s="1711"/>
      <c r="D1396" s="1711"/>
      <c r="E1396" s="1711"/>
      <c r="F1396" s="1711"/>
      <c r="G1396" s="1711"/>
      <c r="H1396" s="1711"/>
      <c r="I1396" s="1711"/>
      <c r="J1396" s="1711"/>
      <c r="K1396" s="1711"/>
      <c r="L1396" s="1729"/>
      <c r="M1396" s="1734"/>
      <c r="N1396" s="1737"/>
      <c r="O1396" s="1711"/>
      <c r="P1396" s="1711"/>
    </row>
    <row r="1397" spans="2:16" ht="17.25" customHeight="1">
      <c r="B1397" s="1711"/>
      <c r="C1397" s="1711"/>
      <c r="D1397" s="1711"/>
      <c r="E1397" s="1711"/>
      <c r="F1397" s="1711"/>
      <c r="G1397" s="1711"/>
      <c r="H1397" s="1711"/>
      <c r="I1397" s="1711"/>
      <c r="J1397" s="1711"/>
      <c r="K1397" s="1711"/>
      <c r="L1397" s="1729"/>
      <c r="M1397" s="1734"/>
      <c r="N1397" s="1737"/>
      <c r="O1397" s="1711"/>
      <c r="P1397" s="1711"/>
    </row>
    <row r="1398" spans="2:16" ht="17.25" customHeight="1">
      <c r="B1398" s="1711"/>
      <c r="C1398" s="1711"/>
      <c r="D1398" s="1711"/>
      <c r="E1398" s="1711"/>
      <c r="F1398" s="1711"/>
      <c r="G1398" s="1711"/>
      <c r="H1398" s="1711"/>
      <c r="I1398" s="1711"/>
      <c r="J1398" s="1711"/>
      <c r="K1398" s="1711"/>
      <c r="L1398" s="1729"/>
      <c r="M1398" s="1734"/>
      <c r="N1398" s="1737"/>
      <c r="O1398" s="1711"/>
      <c r="P1398" s="1711"/>
    </row>
    <row r="1399" spans="2:16" ht="17.25" customHeight="1">
      <c r="B1399" s="1711"/>
      <c r="C1399" s="1711"/>
      <c r="D1399" s="1711"/>
      <c r="E1399" s="1711"/>
      <c r="F1399" s="1711"/>
      <c r="G1399" s="1711"/>
      <c r="H1399" s="1711"/>
      <c r="I1399" s="1711"/>
      <c r="J1399" s="1711"/>
      <c r="K1399" s="1711"/>
      <c r="L1399" s="1729"/>
      <c r="M1399" s="1734"/>
      <c r="N1399" s="1737"/>
      <c r="O1399" s="1711"/>
      <c r="P1399" s="1711"/>
    </row>
    <row r="1400" spans="2:16" ht="17.25" customHeight="1">
      <c r="B1400" s="1711"/>
      <c r="C1400" s="1711"/>
      <c r="D1400" s="1711"/>
      <c r="E1400" s="1711"/>
      <c r="F1400" s="1711"/>
      <c r="G1400" s="1711"/>
      <c r="H1400" s="1711"/>
      <c r="I1400" s="1711"/>
      <c r="J1400" s="1711"/>
      <c r="K1400" s="1711"/>
      <c r="L1400" s="1729"/>
      <c r="M1400" s="1734"/>
      <c r="N1400" s="1737"/>
      <c r="O1400" s="1711"/>
      <c r="P1400" s="1711"/>
    </row>
    <row r="1401" spans="2:16" ht="17.25" customHeight="1">
      <c r="B1401" s="1711"/>
      <c r="C1401" s="1711"/>
      <c r="D1401" s="1711"/>
      <c r="E1401" s="1711"/>
      <c r="F1401" s="1711"/>
      <c r="G1401" s="1711"/>
      <c r="H1401" s="1711"/>
      <c r="I1401" s="1711"/>
      <c r="J1401" s="1711"/>
      <c r="K1401" s="1711"/>
      <c r="L1401" s="1729"/>
      <c r="M1401" s="1734"/>
      <c r="N1401" s="1737"/>
      <c r="O1401" s="1711"/>
      <c r="P1401" s="1711"/>
    </row>
    <row r="1402" spans="2:16" ht="17.25" customHeight="1">
      <c r="B1402" s="1711"/>
      <c r="C1402" s="1711"/>
      <c r="D1402" s="1711"/>
      <c r="E1402" s="1711"/>
      <c r="F1402" s="1711"/>
      <c r="G1402" s="1711"/>
      <c r="H1402" s="1711"/>
      <c r="I1402" s="1711"/>
      <c r="J1402" s="1711"/>
      <c r="K1402" s="1711"/>
      <c r="L1402" s="1729"/>
      <c r="M1402" s="1734"/>
      <c r="N1402" s="1737"/>
      <c r="O1402" s="1711"/>
      <c r="P1402" s="1711"/>
    </row>
    <row r="1403" spans="2:16" ht="17.25" customHeight="1">
      <c r="B1403" s="1711"/>
      <c r="C1403" s="1711"/>
      <c r="D1403" s="1711"/>
      <c r="E1403" s="1711"/>
      <c r="F1403" s="1711"/>
      <c r="G1403" s="1711"/>
      <c r="H1403" s="1711"/>
      <c r="I1403" s="1711"/>
      <c r="J1403" s="1711"/>
      <c r="K1403" s="1711"/>
      <c r="L1403" s="1729"/>
      <c r="M1403" s="1734"/>
      <c r="N1403" s="1737"/>
      <c r="O1403" s="1711"/>
      <c r="P1403" s="1711"/>
    </row>
    <row r="1404" spans="2:16" ht="17.25" customHeight="1">
      <c r="B1404" s="1711"/>
      <c r="C1404" s="1711"/>
      <c r="D1404" s="1711"/>
      <c r="E1404" s="1711"/>
      <c r="F1404" s="1711"/>
      <c r="G1404" s="1711"/>
      <c r="H1404" s="1711"/>
      <c r="I1404" s="1711"/>
      <c r="J1404" s="1711"/>
      <c r="K1404" s="1711"/>
      <c r="L1404" s="1729"/>
      <c r="M1404" s="1734"/>
      <c r="N1404" s="1737"/>
      <c r="O1404" s="1711"/>
      <c r="P1404" s="1711"/>
    </row>
    <row r="1405" spans="2:16" ht="17.25" customHeight="1">
      <c r="B1405" s="1711"/>
      <c r="C1405" s="1711"/>
      <c r="D1405" s="1711"/>
      <c r="E1405" s="1711"/>
      <c r="F1405" s="1711"/>
      <c r="G1405" s="1711"/>
      <c r="H1405" s="1711"/>
      <c r="I1405" s="1711"/>
      <c r="J1405" s="1711"/>
      <c r="K1405" s="1711"/>
      <c r="L1405" s="1729"/>
      <c r="M1405" s="1734"/>
      <c r="N1405" s="1737"/>
      <c r="O1405" s="1711"/>
      <c r="P1405" s="1711"/>
    </row>
    <row r="1406" spans="2:16" ht="17.25" customHeight="1">
      <c r="B1406" s="1711"/>
      <c r="C1406" s="1711"/>
      <c r="D1406" s="1711"/>
      <c r="E1406" s="1711"/>
      <c r="F1406" s="1711"/>
      <c r="G1406" s="1711"/>
      <c r="H1406" s="1711"/>
      <c r="I1406" s="1711"/>
      <c r="J1406" s="1711"/>
      <c r="K1406" s="1711"/>
      <c r="L1406" s="1729"/>
      <c r="M1406" s="1734"/>
      <c r="N1406" s="1737"/>
      <c r="O1406" s="1711"/>
      <c r="P1406" s="1711"/>
    </row>
    <row r="1407" spans="2:16" ht="17.25" customHeight="1">
      <c r="B1407" s="1711"/>
      <c r="C1407" s="1711"/>
      <c r="D1407" s="1711"/>
      <c r="E1407" s="1711"/>
      <c r="F1407" s="1711"/>
      <c r="G1407" s="1711"/>
      <c r="H1407" s="1711"/>
      <c r="I1407" s="1711"/>
      <c r="J1407" s="1711"/>
      <c r="K1407" s="1711"/>
      <c r="L1407" s="1729"/>
      <c r="M1407" s="1734"/>
      <c r="N1407" s="1737"/>
      <c r="O1407" s="1711"/>
      <c r="P1407" s="1711"/>
    </row>
    <row r="1408" spans="2:16" ht="17.25" customHeight="1">
      <c r="B1408" s="1711"/>
      <c r="C1408" s="1711"/>
      <c r="D1408" s="1711"/>
      <c r="E1408" s="1711"/>
      <c r="F1408" s="1711"/>
      <c r="G1408" s="1711"/>
      <c r="H1408" s="1711"/>
      <c r="I1408" s="1711"/>
      <c r="J1408" s="1711"/>
      <c r="K1408" s="1711"/>
      <c r="L1408" s="1729"/>
      <c r="M1408" s="1734"/>
      <c r="N1408" s="1737"/>
      <c r="O1408" s="1711"/>
      <c r="P1408" s="1711"/>
    </row>
    <row r="1409" spans="2:16" ht="18" customHeight="1" thickBot="1">
      <c r="B1409" s="1722"/>
      <c r="C1409" s="1722"/>
      <c r="D1409" s="1722"/>
      <c r="E1409" s="1722"/>
      <c r="F1409" s="1722"/>
      <c r="G1409" s="1722"/>
      <c r="H1409" s="1722"/>
      <c r="I1409" s="1722"/>
      <c r="J1409" s="1722"/>
      <c r="K1409" s="1722"/>
      <c r="L1409" s="1738"/>
      <c r="M1409" s="1739"/>
      <c r="N1409" s="1740"/>
      <c r="O1409" s="1722"/>
      <c r="P1409" s="1722"/>
    </row>
    <row r="1410" spans="2:16" ht="17.25" customHeight="1">
      <c r="B1410" s="1741" t="s">
        <v>21</v>
      </c>
      <c r="C1410" s="1742"/>
      <c r="D1410" s="1743" t="s">
        <v>606</v>
      </c>
      <c r="E1410" s="1744"/>
      <c r="F1410" s="1699" t="s">
        <v>31</v>
      </c>
      <c r="G1410" s="1700"/>
      <c r="H1410" s="1700"/>
      <c r="I1410" s="1700"/>
      <c r="J1410" s="1700"/>
      <c r="K1410" s="1700"/>
      <c r="L1410" s="1701"/>
      <c r="M1410" s="1745" t="s">
        <v>23</v>
      </c>
      <c r="N1410" s="1744"/>
      <c r="O1410" s="1746">
        <v>24</v>
      </c>
      <c r="P1410" s="1747"/>
    </row>
    <row r="1411" spans="2:16" ht="17.25" customHeight="1">
      <c r="B1411" s="1706" t="s">
        <v>24</v>
      </c>
      <c r="C1411" s="1707"/>
      <c r="D1411" s="1708" t="s">
        <v>608</v>
      </c>
      <c r="E1411" s="1709"/>
      <c r="F1411" s="1710" t="s">
        <v>32</v>
      </c>
      <c r="G1411" s="1711"/>
      <c r="H1411" s="1711"/>
      <c r="I1411" s="1711"/>
      <c r="J1411" s="1711"/>
      <c r="K1411" s="1711"/>
      <c r="L1411" s="1712"/>
      <c r="M1411" s="1713" t="s">
        <v>26</v>
      </c>
      <c r="N1411" s="1714"/>
      <c r="O1411" s="1715" t="s">
        <v>791</v>
      </c>
      <c r="P1411" s="1716"/>
    </row>
    <row r="1412" spans="2:16" ht="18" customHeight="1" thickBot="1">
      <c r="B1412" s="1717" t="s">
        <v>27</v>
      </c>
      <c r="C1412" s="1718"/>
      <c r="D1412" s="1719" t="s">
        <v>666</v>
      </c>
      <c r="E1412" s="1720"/>
      <c r="F1412" s="1721"/>
      <c r="G1412" s="1722"/>
      <c r="H1412" s="1722"/>
      <c r="I1412" s="1722"/>
      <c r="J1412" s="1722"/>
      <c r="K1412" s="1722"/>
      <c r="L1412" s="1723"/>
      <c r="M1412" s="1721"/>
      <c r="N1412" s="1723"/>
      <c r="O1412" s="1721"/>
      <c r="P1412" s="1722"/>
    </row>
    <row r="1413" spans="2:16" ht="5.25" customHeight="1" thickBot="1"/>
    <row r="1414" spans="2:16" ht="17.25" customHeight="1">
      <c r="B1414" s="1724" t="s">
        <v>29</v>
      </c>
      <c r="C1414" s="1748" t="s">
        <v>449</v>
      </c>
      <c r="D1414" s="1700"/>
      <c r="E1414" s="1724" t="s">
        <v>33</v>
      </c>
      <c r="F1414" s="1700"/>
      <c r="G1414" s="1700"/>
      <c r="H1414" s="1700"/>
      <c r="I1414" s="1700"/>
      <c r="J1414" s="1700"/>
      <c r="K1414" s="1724" t="s">
        <v>34</v>
      </c>
      <c r="L1414" s="1700"/>
      <c r="M1414" s="1700"/>
      <c r="N1414" s="1700"/>
      <c r="O1414" s="1700"/>
      <c r="P1414" s="1700"/>
    </row>
    <row r="1415" spans="2:16" ht="30.6" customHeight="1" thickBot="1">
      <c r="B1415" s="1722"/>
      <c r="C1415" s="1722"/>
      <c r="D1415" s="1722"/>
      <c r="E1415" s="1749" t="s">
        <v>35</v>
      </c>
      <c r="F1415" s="1750" t="s">
        <v>36</v>
      </c>
      <c r="G1415" s="1751" t="s">
        <v>37</v>
      </c>
      <c r="H1415" s="1722"/>
      <c r="I1415" s="1722"/>
      <c r="J1415" s="1722"/>
      <c r="K1415" s="1752" t="s">
        <v>636</v>
      </c>
      <c r="L1415" s="1753"/>
      <c r="M1415" s="1751" t="s">
        <v>38</v>
      </c>
      <c r="N1415" s="1722"/>
      <c r="O1415" s="1722"/>
      <c r="P1415" s="1722"/>
    </row>
    <row r="1416" spans="2:16" ht="17.25" customHeight="1">
      <c r="B1416" s="1754">
        <v>1</v>
      </c>
      <c r="C1416" s="1755"/>
      <c r="D1416" s="1756"/>
      <c r="E1416" s="1757"/>
      <c r="F1416" s="1758"/>
      <c r="G1416" s="1759" t="s">
        <v>667</v>
      </c>
      <c r="H1416" s="1756"/>
      <c r="I1416" s="1756"/>
      <c r="J1416" s="1756"/>
      <c r="K1416" s="1760"/>
      <c r="L1416" s="1756"/>
      <c r="M1416" s="1760"/>
      <c r="N1416" s="1756"/>
      <c r="O1416" s="1756"/>
      <c r="P1416" s="1761"/>
    </row>
    <row r="1417" spans="2:16" ht="17.25" customHeight="1">
      <c r="B1417" s="1762">
        <v>2</v>
      </c>
      <c r="C1417" s="1763" t="s">
        <v>619</v>
      </c>
      <c r="D1417" s="1764"/>
      <c r="E1417" s="1770" t="s">
        <v>668</v>
      </c>
      <c r="F1417" s="1771" t="s">
        <v>669</v>
      </c>
      <c r="G1417" s="1767" t="s">
        <v>670</v>
      </c>
      <c r="H1417" s="1764"/>
      <c r="I1417" s="1764"/>
      <c r="J1417" s="1764"/>
      <c r="K1417" s="1816" t="s">
        <v>761</v>
      </c>
      <c r="L1417" s="1817"/>
      <c r="M1417" s="1768"/>
      <c r="N1417" s="1764"/>
      <c r="O1417" s="1764"/>
      <c r="P1417" s="1769"/>
    </row>
    <row r="1418" spans="2:16" ht="17.25" customHeight="1">
      <c r="B1418" s="1762">
        <v>3</v>
      </c>
      <c r="C1418" s="1763" t="s">
        <v>619</v>
      </c>
      <c r="D1418" s="1764"/>
      <c r="E1418" s="1770" t="s">
        <v>671</v>
      </c>
      <c r="F1418" s="1771" t="s">
        <v>672</v>
      </c>
      <c r="G1418" s="1767" t="s">
        <v>673</v>
      </c>
      <c r="H1418" s="1764"/>
      <c r="I1418" s="1764"/>
      <c r="J1418" s="1764"/>
      <c r="K1418" s="1816" t="s">
        <v>762</v>
      </c>
      <c r="L1418" s="1817"/>
      <c r="M1418" s="1768"/>
      <c r="N1418" s="1764"/>
      <c r="O1418" s="1764"/>
      <c r="P1418" s="1769"/>
    </row>
    <row r="1419" spans="2:16" ht="17.25" customHeight="1">
      <c r="B1419" s="1762">
        <v>4</v>
      </c>
      <c r="C1419" s="1768" t="s">
        <v>674</v>
      </c>
      <c r="D1419" s="1764"/>
      <c r="E1419" s="1765" t="s">
        <v>569</v>
      </c>
      <c r="F1419" s="1772" t="s">
        <v>675</v>
      </c>
      <c r="G1419" s="1767" t="s">
        <v>676</v>
      </c>
      <c r="H1419" s="1764"/>
      <c r="I1419" s="1764"/>
      <c r="J1419" s="1764"/>
      <c r="K1419" s="1768" t="s">
        <v>754</v>
      </c>
      <c r="L1419" s="1764"/>
      <c r="M1419" s="1768"/>
      <c r="N1419" s="1764"/>
      <c r="O1419" s="1764"/>
      <c r="P1419" s="1769"/>
    </row>
    <row r="1420" spans="2:16" ht="17.25" customHeight="1">
      <c r="B1420" s="1762"/>
      <c r="C1420" s="1768"/>
      <c r="D1420" s="1764"/>
      <c r="E1420" s="1765"/>
      <c r="F1420" s="1772"/>
      <c r="G1420" s="1767"/>
      <c r="H1420" s="1764"/>
      <c r="I1420" s="1764"/>
      <c r="J1420" s="1764"/>
      <c r="K1420" s="1768"/>
      <c r="L1420" s="1764"/>
      <c r="M1420" s="1768"/>
      <c r="N1420" s="1764"/>
      <c r="O1420" s="1764"/>
      <c r="P1420" s="1769"/>
    </row>
    <row r="1421" spans="2:16" ht="17.25" customHeight="1">
      <c r="B1421" s="1762"/>
      <c r="C1421" s="1768"/>
      <c r="D1421" s="1764"/>
      <c r="E1421" s="1765"/>
      <c r="F1421" s="1772"/>
      <c r="G1421" s="1767"/>
      <c r="H1421" s="1764"/>
      <c r="I1421" s="1764"/>
      <c r="J1421" s="1764"/>
      <c r="K1421" s="1768"/>
      <c r="L1421" s="1764"/>
      <c r="M1421" s="1768"/>
      <c r="N1421" s="1764"/>
      <c r="O1421" s="1764"/>
      <c r="P1421" s="1769"/>
    </row>
    <row r="1422" spans="2:16" ht="17.25" customHeight="1">
      <c r="B1422" s="1762"/>
      <c r="C1422" s="1763"/>
      <c r="D1422" s="1764"/>
      <c r="E1422" s="1765"/>
      <c r="F1422" s="1766"/>
      <c r="G1422" s="1767"/>
      <c r="H1422" s="1764"/>
      <c r="I1422" s="1764"/>
      <c r="J1422" s="1764"/>
      <c r="K1422" s="1768"/>
      <c r="L1422" s="1764"/>
      <c r="M1422" s="1768"/>
      <c r="N1422" s="1764"/>
      <c r="O1422" s="1764"/>
      <c r="P1422" s="1769"/>
    </row>
    <row r="1423" spans="2:16" ht="17.25" customHeight="1">
      <c r="B1423" s="1762"/>
      <c r="C1423" s="1768"/>
      <c r="D1423" s="1768"/>
      <c r="E1423" s="1765"/>
      <c r="F1423" s="1772"/>
      <c r="G1423" s="1767"/>
      <c r="H1423" s="1767"/>
      <c r="I1423" s="1767"/>
      <c r="J1423" s="1767"/>
      <c r="K1423" s="1768"/>
      <c r="L1423" s="1768"/>
      <c r="M1423" s="1768"/>
      <c r="N1423" s="1768"/>
      <c r="O1423" s="1768"/>
      <c r="P1423" s="1773"/>
    </row>
    <row r="1424" spans="2:16" ht="17.25" customHeight="1">
      <c r="B1424" s="1762"/>
      <c r="C1424" s="1768"/>
      <c r="D1424" s="1768"/>
      <c r="E1424" s="1765"/>
      <c r="F1424" s="1772"/>
      <c r="G1424" s="1767"/>
      <c r="H1424" s="1767"/>
      <c r="I1424" s="1767"/>
      <c r="J1424" s="1767"/>
      <c r="K1424" s="1767"/>
      <c r="L1424" s="1767"/>
      <c r="M1424" s="1768"/>
      <c r="N1424" s="1768"/>
      <c r="O1424" s="1768"/>
      <c r="P1424" s="1773"/>
    </row>
    <row r="1425" spans="2:16" ht="17.25" customHeight="1">
      <c r="B1425" s="1762"/>
      <c r="C1425" s="1768"/>
      <c r="D1425" s="1768"/>
      <c r="E1425" s="1765"/>
      <c r="F1425" s="1772"/>
      <c r="G1425" s="1767"/>
      <c r="H1425" s="1767"/>
      <c r="I1425" s="1767"/>
      <c r="J1425" s="1767"/>
      <c r="K1425" s="1768"/>
      <c r="L1425" s="1768"/>
      <c r="M1425" s="1768"/>
      <c r="N1425" s="1768"/>
      <c r="O1425" s="1768"/>
      <c r="P1425" s="1773"/>
    </row>
    <row r="1426" spans="2:16" ht="17.25" customHeight="1">
      <c r="B1426" s="1762"/>
      <c r="C1426" s="1768"/>
      <c r="D1426" s="1768"/>
      <c r="E1426" s="1765"/>
      <c r="F1426" s="1772"/>
      <c r="G1426" s="1767"/>
      <c r="H1426" s="1767"/>
      <c r="I1426" s="1767"/>
      <c r="J1426" s="1767"/>
      <c r="K1426" s="1768"/>
      <c r="L1426" s="1768"/>
      <c r="M1426" s="1768"/>
      <c r="N1426" s="1768"/>
      <c r="O1426" s="1768"/>
      <c r="P1426" s="1773"/>
    </row>
    <row r="1427" spans="2:16" ht="17.25" customHeight="1">
      <c r="B1427" s="1762"/>
      <c r="C1427" s="1763"/>
      <c r="D1427" s="1763"/>
      <c r="E1427" s="1765"/>
      <c r="F1427" s="1766"/>
      <c r="G1427" s="1767"/>
      <c r="H1427" s="1767"/>
      <c r="I1427" s="1767"/>
      <c r="J1427" s="1767"/>
      <c r="K1427" s="1767"/>
      <c r="L1427" s="1767"/>
      <c r="M1427" s="1768"/>
      <c r="N1427" s="1768"/>
      <c r="O1427" s="1768"/>
      <c r="P1427" s="1773"/>
    </row>
    <row r="1428" spans="2:16" ht="17.25" customHeight="1">
      <c r="B1428" s="1762"/>
      <c r="C1428" s="1763"/>
      <c r="D1428" s="1763"/>
      <c r="E1428" s="1765"/>
      <c r="F1428" s="1766"/>
      <c r="G1428" s="1767"/>
      <c r="H1428" s="1767"/>
      <c r="I1428" s="1767"/>
      <c r="J1428" s="1767"/>
      <c r="K1428" s="1767"/>
      <c r="L1428" s="1767"/>
      <c r="M1428" s="1768"/>
      <c r="N1428" s="1768"/>
      <c r="O1428" s="1768"/>
      <c r="P1428" s="1773"/>
    </row>
    <row r="1429" spans="2:16" ht="17.25" customHeight="1">
      <c r="B1429" s="1762"/>
      <c r="C1429" s="1763"/>
      <c r="D1429" s="1763"/>
      <c r="E1429" s="1765"/>
      <c r="F1429" s="1766"/>
      <c r="G1429" s="1767"/>
      <c r="H1429" s="1767"/>
      <c r="I1429" s="1767"/>
      <c r="J1429" s="1767"/>
      <c r="K1429" s="1767"/>
      <c r="L1429" s="1767"/>
      <c r="M1429" s="1768"/>
      <c r="N1429" s="1768"/>
      <c r="O1429" s="1768"/>
      <c r="P1429" s="1773"/>
    </row>
    <row r="1430" spans="2:16" ht="17.25" customHeight="1">
      <c r="B1430" s="1762"/>
      <c r="C1430" s="1763"/>
      <c r="D1430" s="1763"/>
      <c r="E1430" s="1765"/>
      <c r="F1430" s="1766"/>
      <c r="G1430" s="1767"/>
      <c r="H1430" s="1767"/>
      <c r="I1430" s="1767"/>
      <c r="J1430" s="1767"/>
      <c r="K1430" s="1767"/>
      <c r="L1430" s="1767"/>
      <c r="M1430" s="1768"/>
      <c r="N1430" s="1768"/>
      <c r="O1430" s="1768"/>
      <c r="P1430" s="1773"/>
    </row>
    <row r="1431" spans="2:16" ht="17.25" customHeight="1">
      <c r="B1431" s="1762"/>
      <c r="C1431" s="1763"/>
      <c r="D1431" s="1763"/>
      <c r="E1431" s="1765"/>
      <c r="F1431" s="1766"/>
      <c r="G1431" s="1767"/>
      <c r="H1431" s="1767"/>
      <c r="I1431" s="1767"/>
      <c r="J1431" s="1767"/>
      <c r="K1431" s="1767"/>
      <c r="L1431" s="1767"/>
      <c r="M1431" s="1768"/>
      <c r="N1431" s="1768"/>
      <c r="O1431" s="1768"/>
      <c r="P1431" s="1773"/>
    </row>
    <row r="1432" spans="2:16" ht="17.25" customHeight="1">
      <c r="B1432" s="1762"/>
      <c r="C1432" s="1763"/>
      <c r="D1432" s="1763"/>
      <c r="E1432" s="1765"/>
      <c r="F1432" s="1766"/>
      <c r="G1432" s="1767"/>
      <c r="H1432" s="1767"/>
      <c r="I1432" s="1767"/>
      <c r="J1432" s="1767"/>
      <c r="K1432" s="1767"/>
      <c r="L1432" s="1767"/>
      <c r="M1432" s="1768"/>
      <c r="N1432" s="1768"/>
      <c r="O1432" s="1768"/>
      <c r="P1432" s="1773"/>
    </row>
    <row r="1433" spans="2:16" ht="17.25" customHeight="1">
      <c r="B1433" s="1762"/>
      <c r="C1433" s="1763"/>
      <c r="D1433" s="1763"/>
      <c r="E1433" s="1765"/>
      <c r="F1433" s="1766"/>
      <c r="G1433" s="1767"/>
      <c r="H1433" s="1767"/>
      <c r="I1433" s="1767"/>
      <c r="J1433" s="1767"/>
      <c r="K1433" s="1767"/>
      <c r="L1433" s="1767"/>
      <c r="M1433" s="1768"/>
      <c r="N1433" s="1768"/>
      <c r="O1433" s="1768"/>
      <c r="P1433" s="1773"/>
    </row>
    <row r="1434" spans="2:16" ht="17.25" customHeight="1">
      <c r="B1434" s="1762"/>
      <c r="C1434" s="1763"/>
      <c r="D1434" s="1764"/>
      <c r="E1434" s="1765"/>
      <c r="F1434" s="1766"/>
      <c r="G1434" s="1767"/>
      <c r="H1434" s="1764"/>
      <c r="I1434" s="1764"/>
      <c r="J1434" s="1764"/>
      <c r="K1434" s="1767"/>
      <c r="L1434" s="1764"/>
      <c r="M1434" s="1768"/>
      <c r="N1434" s="1764"/>
      <c r="O1434" s="1764"/>
      <c r="P1434" s="1769"/>
    </row>
    <row r="1435" spans="2:16" ht="17.25" customHeight="1">
      <c r="B1435" s="1774"/>
      <c r="C1435" s="1768"/>
      <c r="D1435" s="1764"/>
      <c r="E1435" s="1775"/>
      <c r="F1435" s="1776"/>
      <c r="G1435" s="1768"/>
      <c r="H1435" s="1764"/>
      <c r="I1435" s="1764"/>
      <c r="J1435" s="1764"/>
      <c r="K1435" s="1768"/>
      <c r="L1435" s="1764"/>
      <c r="M1435" s="1768"/>
      <c r="N1435" s="1764"/>
      <c r="O1435" s="1764"/>
      <c r="P1435" s="1769"/>
    </row>
    <row r="1436" spans="2:16" ht="17.25" customHeight="1">
      <c r="B1436" s="1774"/>
      <c r="C1436" s="1768"/>
      <c r="D1436" s="1764"/>
      <c r="E1436" s="1775"/>
      <c r="F1436" s="1776"/>
      <c r="G1436" s="1768"/>
      <c r="H1436" s="1764"/>
      <c r="I1436" s="1764"/>
      <c r="J1436" s="1764"/>
      <c r="K1436" s="1768"/>
      <c r="L1436" s="1764"/>
      <c r="M1436" s="1768"/>
      <c r="N1436" s="1764"/>
      <c r="O1436" s="1764"/>
      <c r="P1436" s="1769"/>
    </row>
    <row r="1437" spans="2:16" ht="17.25" customHeight="1">
      <c r="B1437" s="1774"/>
      <c r="C1437" s="1768"/>
      <c r="D1437" s="1764"/>
      <c r="E1437" s="1775"/>
      <c r="F1437" s="1776"/>
      <c r="G1437" s="1768"/>
      <c r="H1437" s="1764"/>
      <c r="I1437" s="1764"/>
      <c r="J1437" s="1764"/>
      <c r="K1437" s="1768"/>
      <c r="L1437" s="1764"/>
      <c r="M1437" s="1768"/>
      <c r="N1437" s="1764"/>
      <c r="O1437" s="1764"/>
      <c r="P1437" s="1769"/>
    </row>
    <row r="1438" spans="2:16" ht="17.25" customHeight="1">
      <c r="B1438" s="1774"/>
      <c r="C1438" s="1768"/>
      <c r="D1438" s="1764"/>
      <c r="E1438" s="1775"/>
      <c r="F1438" s="1776"/>
      <c r="G1438" s="1768"/>
      <c r="H1438" s="1764"/>
      <c r="I1438" s="1764"/>
      <c r="J1438" s="1764"/>
      <c r="K1438" s="1768"/>
      <c r="L1438" s="1764"/>
      <c r="M1438" s="1768"/>
      <c r="N1438" s="1764"/>
      <c r="O1438" s="1764"/>
      <c r="P1438" s="1769"/>
    </row>
    <row r="1439" spans="2:16" ht="17.25" customHeight="1">
      <c r="B1439" s="1774"/>
      <c r="C1439" s="1768"/>
      <c r="D1439" s="1764"/>
      <c r="E1439" s="1775"/>
      <c r="F1439" s="1776"/>
      <c r="G1439" s="1768"/>
      <c r="H1439" s="1764"/>
      <c r="I1439" s="1764"/>
      <c r="J1439" s="1764"/>
      <c r="K1439" s="1768"/>
      <c r="L1439" s="1764"/>
      <c r="M1439" s="1768"/>
      <c r="N1439" s="1764"/>
      <c r="O1439" s="1764"/>
      <c r="P1439" s="1769"/>
    </row>
    <row r="1440" spans="2:16" ht="18" customHeight="1" thickBot="1">
      <c r="B1440" s="1777"/>
      <c r="C1440" s="1778"/>
      <c r="D1440" s="1779"/>
      <c r="E1440" s="1780"/>
      <c r="F1440" s="1781"/>
      <c r="G1440" s="1778"/>
      <c r="H1440" s="1779"/>
      <c r="I1440" s="1779"/>
      <c r="J1440" s="1779"/>
      <c r="K1440" s="1778"/>
      <c r="L1440" s="1779"/>
      <c r="M1440" s="1778"/>
      <c r="N1440" s="1779"/>
      <c r="O1440" s="1779"/>
      <c r="P1440" s="1782"/>
    </row>
    <row r="1441" spans="2:16" ht="17.25" customHeight="1">
      <c r="B1441" s="1695" t="s">
        <v>21</v>
      </c>
      <c r="C1441" s="1696"/>
      <c r="D1441" s="1697" t="s">
        <v>606</v>
      </c>
      <c r="E1441" s="1698"/>
      <c r="F1441" s="1699" t="s">
        <v>541</v>
      </c>
      <c r="G1441" s="1700"/>
      <c r="H1441" s="1700"/>
      <c r="I1441" s="1700"/>
      <c r="J1441" s="1700"/>
      <c r="K1441" s="1700"/>
      <c r="L1441" s="1701"/>
      <c r="M1441" s="1702" t="s">
        <v>23</v>
      </c>
      <c r="N1441" s="1698"/>
      <c r="O1441" s="1703">
        <v>25</v>
      </c>
      <c r="P1441" s="1704"/>
    </row>
    <row r="1442" spans="2:16" ht="17.850000000000001" customHeight="1">
      <c r="B1442" s="1706" t="s">
        <v>24</v>
      </c>
      <c r="C1442" s="1707"/>
      <c r="D1442" s="1708" t="s">
        <v>608</v>
      </c>
      <c r="E1442" s="1709"/>
      <c r="F1442" s="1710" t="s">
        <v>25</v>
      </c>
      <c r="G1442" s="1711"/>
      <c r="H1442" s="1711"/>
      <c r="I1442" s="1711"/>
      <c r="J1442" s="1711"/>
      <c r="K1442" s="1711"/>
      <c r="L1442" s="1712"/>
      <c r="M1442" s="1713" t="s">
        <v>26</v>
      </c>
      <c r="N1442" s="1714"/>
      <c r="O1442" s="1715" t="s">
        <v>791</v>
      </c>
      <c r="P1442" s="1716"/>
    </row>
    <row r="1443" spans="2:16" ht="17.850000000000001" customHeight="1" thickBot="1">
      <c r="B1443" s="1717" t="s">
        <v>27</v>
      </c>
      <c r="C1443" s="1718"/>
      <c r="D1443" s="1719" t="s">
        <v>661</v>
      </c>
      <c r="E1443" s="1720"/>
      <c r="F1443" s="1721"/>
      <c r="G1443" s="1722"/>
      <c r="H1443" s="1722"/>
      <c r="I1443" s="1722"/>
      <c r="J1443" s="1722"/>
      <c r="K1443" s="1722"/>
      <c r="L1443" s="1723"/>
      <c r="M1443" s="1721"/>
      <c r="N1443" s="1723"/>
      <c r="O1443" s="1721"/>
      <c r="P1443" s="1722"/>
    </row>
    <row r="1444" spans="2:16" ht="5.25" customHeight="1" thickBot="1"/>
    <row r="1445" spans="2:16" ht="17.25" customHeight="1">
      <c r="B1445" s="1724"/>
      <c r="C1445" s="1700"/>
      <c r="D1445" s="1700"/>
      <c r="E1445" s="1700"/>
      <c r="F1445" s="1700"/>
      <c r="G1445" s="1700"/>
      <c r="H1445" s="1700"/>
      <c r="I1445" s="1700"/>
      <c r="J1445" s="1700"/>
      <c r="K1445" s="1700"/>
      <c r="L1445" s="1725"/>
      <c r="M1445" s="1726" t="s">
        <v>28</v>
      </c>
      <c r="N1445" s="1727"/>
      <c r="O1445" s="1727"/>
      <c r="P1445" s="1728"/>
    </row>
    <row r="1446" spans="2:16" ht="17.25" customHeight="1">
      <c r="B1446" s="1711"/>
      <c r="C1446" s="1711"/>
      <c r="D1446" s="1711"/>
      <c r="E1446" s="1711"/>
      <c r="F1446" s="1711"/>
      <c r="G1446" s="1711"/>
      <c r="H1446" s="1711"/>
      <c r="I1446" s="1711"/>
      <c r="J1446" s="1711"/>
      <c r="K1446" s="1711"/>
      <c r="L1446" s="1729"/>
      <c r="M1446" s="1730" t="s">
        <v>29</v>
      </c>
      <c r="N1446" s="1731" t="s">
        <v>30</v>
      </c>
      <c r="O1446" s="1732"/>
      <c r="P1446" s="1733"/>
    </row>
    <row r="1447" spans="2:16" ht="17.25" customHeight="1">
      <c r="B1447" s="1711"/>
      <c r="C1447" s="1711"/>
      <c r="D1447" s="1711"/>
      <c r="E1447" s="1711"/>
      <c r="F1447" s="1711"/>
      <c r="G1447" s="1711"/>
      <c r="H1447" s="1711"/>
      <c r="I1447" s="1711"/>
      <c r="J1447" s="1711"/>
      <c r="K1447" s="1711"/>
      <c r="L1447" s="1729"/>
      <c r="M1447" s="1734">
        <v>1</v>
      </c>
      <c r="N1447" s="1735" t="s">
        <v>677</v>
      </c>
      <c r="O1447" s="1736"/>
      <c r="P1447" s="1736"/>
    </row>
    <row r="1448" spans="2:16" ht="17.25" customHeight="1">
      <c r="B1448" s="1711"/>
      <c r="C1448" s="1711"/>
      <c r="D1448" s="1711"/>
      <c r="E1448" s="1711"/>
      <c r="F1448" s="1711"/>
      <c r="G1448" s="1711"/>
      <c r="H1448" s="1711"/>
      <c r="I1448" s="1711"/>
      <c r="J1448" s="1711"/>
      <c r="K1448" s="1711"/>
      <c r="L1448" s="1729"/>
      <c r="M1448" s="1734">
        <v>2</v>
      </c>
      <c r="N1448" s="1737" t="s">
        <v>678</v>
      </c>
      <c r="O1448" s="1711"/>
      <c r="P1448" s="1711"/>
    </row>
    <row r="1449" spans="2:16" ht="17.25" customHeight="1">
      <c r="B1449" s="1711"/>
      <c r="C1449" s="1711"/>
      <c r="D1449" s="1711"/>
      <c r="E1449" s="1711"/>
      <c r="F1449" s="1711"/>
      <c r="G1449" s="1711"/>
      <c r="H1449" s="1711"/>
      <c r="I1449" s="1711"/>
      <c r="J1449" s="1711"/>
      <c r="K1449" s="1711"/>
      <c r="L1449" s="1729"/>
      <c r="M1449" s="1734">
        <v>3</v>
      </c>
      <c r="N1449" s="1737" t="s">
        <v>679</v>
      </c>
      <c r="O1449" s="1711"/>
      <c r="P1449" s="1711"/>
    </row>
    <row r="1450" spans="2:16" ht="17.25" customHeight="1">
      <c r="B1450" s="1711"/>
      <c r="C1450" s="1711"/>
      <c r="D1450" s="1711"/>
      <c r="E1450" s="1711"/>
      <c r="F1450" s="1711"/>
      <c r="G1450" s="1711"/>
      <c r="H1450" s="1711"/>
      <c r="I1450" s="1711"/>
      <c r="J1450" s="1711"/>
      <c r="K1450" s="1711"/>
      <c r="L1450" s="1729"/>
      <c r="M1450" s="1734">
        <v>4</v>
      </c>
      <c r="N1450" s="1737" t="s">
        <v>680</v>
      </c>
      <c r="O1450" s="1711"/>
      <c r="P1450" s="1711"/>
    </row>
    <row r="1451" spans="2:16" ht="17.25" customHeight="1">
      <c r="B1451" s="1711"/>
      <c r="C1451" s="1711"/>
      <c r="D1451" s="1711"/>
      <c r="E1451" s="1711"/>
      <c r="F1451" s="1711"/>
      <c r="G1451" s="1711"/>
      <c r="H1451" s="1711"/>
      <c r="I1451" s="1711"/>
      <c r="J1451" s="1711"/>
      <c r="K1451" s="1711"/>
      <c r="L1451" s="1729"/>
      <c r="M1451" s="1734"/>
      <c r="N1451" s="1737"/>
      <c r="O1451" s="1711"/>
      <c r="P1451" s="1711"/>
    </row>
    <row r="1452" spans="2:16" ht="17.25" customHeight="1">
      <c r="B1452" s="1711"/>
      <c r="C1452" s="1711"/>
      <c r="D1452" s="1711"/>
      <c r="E1452" s="1711"/>
      <c r="F1452" s="1711"/>
      <c r="G1452" s="1711"/>
      <c r="H1452" s="1711"/>
      <c r="I1452" s="1711"/>
      <c r="J1452" s="1711"/>
      <c r="K1452" s="1711"/>
      <c r="L1452" s="1729"/>
      <c r="M1452" s="1734"/>
      <c r="N1452" s="1737"/>
      <c r="O1452" s="1711"/>
      <c r="P1452" s="1711"/>
    </row>
    <row r="1453" spans="2:16" ht="17.25" customHeight="1">
      <c r="B1453" s="1711"/>
      <c r="C1453" s="1711"/>
      <c r="D1453" s="1711"/>
      <c r="E1453" s="1711"/>
      <c r="F1453" s="1711"/>
      <c r="G1453" s="1711"/>
      <c r="H1453" s="1711"/>
      <c r="I1453" s="1711"/>
      <c r="J1453" s="1711"/>
      <c r="K1453" s="1711"/>
      <c r="L1453" s="1729"/>
      <c r="M1453" s="1734"/>
      <c r="N1453" s="1737"/>
      <c r="O1453" s="1711"/>
      <c r="P1453" s="1711"/>
    </row>
    <row r="1454" spans="2:16" ht="17.25" customHeight="1">
      <c r="B1454" s="1711"/>
      <c r="C1454" s="1711"/>
      <c r="D1454" s="1711"/>
      <c r="E1454" s="1711"/>
      <c r="F1454" s="1711"/>
      <c r="G1454" s="1711"/>
      <c r="H1454" s="1711"/>
      <c r="I1454" s="1711"/>
      <c r="J1454" s="1711"/>
      <c r="K1454" s="1711"/>
      <c r="L1454" s="1729"/>
      <c r="M1454" s="1734"/>
      <c r="N1454" s="1737"/>
      <c r="O1454" s="1711"/>
      <c r="P1454" s="1711"/>
    </row>
    <row r="1455" spans="2:16" ht="17.25" customHeight="1">
      <c r="B1455" s="1711"/>
      <c r="C1455" s="1711"/>
      <c r="D1455" s="1711"/>
      <c r="E1455" s="1711"/>
      <c r="F1455" s="1711"/>
      <c r="G1455" s="1711"/>
      <c r="H1455" s="1711"/>
      <c r="I1455" s="1711"/>
      <c r="J1455" s="1711"/>
      <c r="K1455" s="1711"/>
      <c r="L1455" s="1729"/>
      <c r="M1455" s="1734"/>
      <c r="N1455" s="1737"/>
      <c r="O1455" s="1711"/>
      <c r="P1455" s="1711"/>
    </row>
    <row r="1456" spans="2:16" ht="17.25" customHeight="1">
      <c r="B1456" s="1711"/>
      <c r="C1456" s="1711"/>
      <c r="D1456" s="1711"/>
      <c r="E1456" s="1711"/>
      <c r="F1456" s="1711"/>
      <c r="G1456" s="1711"/>
      <c r="H1456" s="1711"/>
      <c r="I1456" s="1711"/>
      <c r="J1456" s="1711"/>
      <c r="K1456" s="1711"/>
      <c r="L1456" s="1729"/>
      <c r="M1456" s="1734"/>
      <c r="N1456" s="1737"/>
      <c r="O1456" s="1711"/>
      <c r="P1456" s="1711"/>
    </row>
    <row r="1457" spans="2:16" ht="17.25" customHeight="1">
      <c r="B1457" s="1711"/>
      <c r="C1457" s="1711"/>
      <c r="D1457" s="1711"/>
      <c r="E1457" s="1711"/>
      <c r="F1457" s="1711"/>
      <c r="G1457" s="1711"/>
      <c r="H1457" s="1711"/>
      <c r="I1457" s="1711"/>
      <c r="J1457" s="1711"/>
      <c r="K1457" s="1711"/>
      <c r="L1457" s="1729"/>
      <c r="M1457" s="1734"/>
      <c r="N1457" s="1737"/>
      <c r="O1457" s="1711"/>
      <c r="P1457" s="1711"/>
    </row>
    <row r="1458" spans="2:16" ht="17.25" customHeight="1">
      <c r="B1458" s="1711"/>
      <c r="C1458" s="1711"/>
      <c r="D1458" s="1711"/>
      <c r="E1458" s="1711"/>
      <c r="F1458" s="1711"/>
      <c r="G1458" s="1711"/>
      <c r="H1458" s="1711"/>
      <c r="I1458" s="1711"/>
      <c r="J1458" s="1711"/>
      <c r="K1458" s="1711"/>
      <c r="L1458" s="1729"/>
      <c r="M1458" s="1734"/>
      <c r="N1458" s="1737"/>
      <c r="O1458" s="1711"/>
      <c r="P1458" s="1711"/>
    </row>
    <row r="1459" spans="2:16" ht="17.25" customHeight="1">
      <c r="B1459" s="1711"/>
      <c r="C1459" s="1711"/>
      <c r="D1459" s="1711"/>
      <c r="E1459" s="1711"/>
      <c r="F1459" s="1711"/>
      <c r="G1459" s="1711"/>
      <c r="H1459" s="1711"/>
      <c r="I1459" s="1711"/>
      <c r="J1459" s="1711"/>
      <c r="K1459" s="1711"/>
      <c r="L1459" s="1729"/>
      <c r="M1459" s="1734"/>
      <c r="N1459" s="1737"/>
      <c r="O1459" s="1711"/>
      <c r="P1459" s="1711"/>
    </row>
    <row r="1460" spans="2:16" ht="17.25" customHeight="1">
      <c r="B1460" s="1711"/>
      <c r="C1460" s="1711"/>
      <c r="D1460" s="1711"/>
      <c r="E1460" s="1711"/>
      <c r="F1460" s="1711"/>
      <c r="G1460" s="1711"/>
      <c r="H1460" s="1711"/>
      <c r="I1460" s="1711"/>
      <c r="J1460" s="1711"/>
      <c r="K1460" s="1711"/>
      <c r="L1460" s="1729"/>
      <c r="M1460" s="1734"/>
      <c r="N1460" s="1737"/>
      <c r="O1460" s="1711"/>
      <c r="P1460" s="1711"/>
    </row>
    <row r="1461" spans="2:16" ht="17.25" customHeight="1">
      <c r="B1461" s="1711"/>
      <c r="C1461" s="1711"/>
      <c r="D1461" s="1711"/>
      <c r="E1461" s="1711"/>
      <c r="F1461" s="1711"/>
      <c r="G1461" s="1711"/>
      <c r="H1461" s="1711"/>
      <c r="I1461" s="1711"/>
      <c r="J1461" s="1711"/>
      <c r="K1461" s="1711"/>
      <c r="L1461" s="1729"/>
      <c r="M1461" s="1734"/>
      <c r="N1461" s="1737"/>
      <c r="O1461" s="1711"/>
      <c r="P1461" s="1711"/>
    </row>
    <row r="1462" spans="2:16" ht="17.25" customHeight="1">
      <c r="B1462" s="1711"/>
      <c r="C1462" s="1711"/>
      <c r="D1462" s="1711"/>
      <c r="E1462" s="1711"/>
      <c r="F1462" s="1711"/>
      <c r="G1462" s="1711"/>
      <c r="H1462" s="1711"/>
      <c r="I1462" s="1711"/>
      <c r="J1462" s="1711"/>
      <c r="K1462" s="1711"/>
      <c r="L1462" s="1729"/>
      <c r="M1462" s="1734"/>
      <c r="N1462" s="1737"/>
      <c r="O1462" s="1711"/>
      <c r="P1462" s="1711"/>
    </row>
    <row r="1463" spans="2:16" ht="17.25" customHeight="1">
      <c r="B1463" s="1711"/>
      <c r="C1463" s="1711"/>
      <c r="D1463" s="1711"/>
      <c r="E1463" s="1711"/>
      <c r="F1463" s="1711"/>
      <c r="G1463" s="1711"/>
      <c r="H1463" s="1711"/>
      <c r="I1463" s="1711"/>
      <c r="J1463" s="1711"/>
      <c r="K1463" s="1711"/>
      <c r="L1463" s="1729"/>
      <c r="M1463" s="1734"/>
      <c r="N1463" s="1737"/>
      <c r="O1463" s="1711"/>
      <c r="P1463" s="1711"/>
    </row>
    <row r="1464" spans="2:16" ht="17.25" customHeight="1">
      <c r="B1464" s="1711"/>
      <c r="C1464" s="1711"/>
      <c r="D1464" s="1711"/>
      <c r="E1464" s="1711"/>
      <c r="F1464" s="1711"/>
      <c r="G1464" s="1711"/>
      <c r="H1464" s="1711"/>
      <c r="I1464" s="1711"/>
      <c r="J1464" s="1711"/>
      <c r="K1464" s="1711"/>
      <c r="L1464" s="1729"/>
      <c r="M1464" s="1734"/>
      <c r="N1464" s="1737"/>
      <c r="O1464" s="1711"/>
      <c r="P1464" s="1711"/>
    </row>
    <row r="1465" spans="2:16" ht="17.25" customHeight="1">
      <c r="B1465" s="1711"/>
      <c r="C1465" s="1711"/>
      <c r="D1465" s="1711"/>
      <c r="E1465" s="1711"/>
      <c r="F1465" s="1711"/>
      <c r="G1465" s="1711"/>
      <c r="H1465" s="1711"/>
      <c r="I1465" s="1711"/>
      <c r="J1465" s="1711"/>
      <c r="K1465" s="1711"/>
      <c r="L1465" s="1729"/>
      <c r="M1465" s="1734"/>
      <c r="N1465" s="1737"/>
      <c r="O1465" s="1711"/>
      <c r="P1465" s="1711"/>
    </row>
    <row r="1466" spans="2:16" ht="17.25" customHeight="1">
      <c r="B1466" s="1711"/>
      <c r="C1466" s="1711"/>
      <c r="D1466" s="1711"/>
      <c r="E1466" s="1711"/>
      <c r="F1466" s="1711"/>
      <c r="G1466" s="1711"/>
      <c r="H1466" s="1711"/>
      <c r="I1466" s="1711"/>
      <c r="J1466" s="1711"/>
      <c r="K1466" s="1711"/>
      <c r="L1466" s="1729"/>
      <c r="M1466" s="1734"/>
      <c r="N1466" s="1737"/>
      <c r="O1466" s="1711"/>
      <c r="P1466" s="1711"/>
    </row>
    <row r="1467" spans="2:16" ht="17.25" customHeight="1">
      <c r="B1467" s="1711"/>
      <c r="C1467" s="1711"/>
      <c r="D1467" s="1711"/>
      <c r="E1467" s="1711"/>
      <c r="F1467" s="1711"/>
      <c r="G1467" s="1711"/>
      <c r="H1467" s="1711"/>
      <c r="I1467" s="1711"/>
      <c r="J1467" s="1711"/>
      <c r="K1467" s="1711"/>
      <c r="L1467" s="1729"/>
      <c r="M1467" s="1734"/>
      <c r="N1467" s="1737"/>
      <c r="O1467" s="1711"/>
      <c r="P1467" s="1711"/>
    </row>
    <row r="1468" spans="2:16" ht="17.25" customHeight="1">
      <c r="B1468" s="1711"/>
      <c r="C1468" s="1711"/>
      <c r="D1468" s="1711"/>
      <c r="E1468" s="1711"/>
      <c r="F1468" s="1711"/>
      <c r="G1468" s="1711"/>
      <c r="H1468" s="1711"/>
      <c r="I1468" s="1711"/>
      <c r="J1468" s="1711"/>
      <c r="K1468" s="1711"/>
      <c r="L1468" s="1729"/>
      <c r="M1468" s="1734"/>
      <c r="N1468" s="1737"/>
      <c r="O1468" s="1711"/>
      <c r="P1468" s="1711"/>
    </row>
    <row r="1469" spans="2:16" ht="18" customHeight="1" thickBot="1">
      <c r="B1469" s="1722"/>
      <c r="C1469" s="1722"/>
      <c r="D1469" s="1722"/>
      <c r="E1469" s="1722"/>
      <c r="F1469" s="1722"/>
      <c r="G1469" s="1722"/>
      <c r="H1469" s="1722"/>
      <c r="I1469" s="1722"/>
      <c r="J1469" s="1722"/>
      <c r="K1469" s="1722"/>
      <c r="L1469" s="1738"/>
      <c r="M1469" s="1739"/>
      <c r="N1469" s="1740"/>
      <c r="O1469" s="1722"/>
      <c r="P1469" s="1722"/>
    </row>
    <row r="1470" spans="2:16" ht="17.25" customHeight="1">
      <c r="B1470" s="1741" t="s">
        <v>21</v>
      </c>
      <c r="C1470" s="1742"/>
      <c r="D1470" s="1743" t="s">
        <v>634</v>
      </c>
      <c r="E1470" s="1744"/>
      <c r="F1470" s="1699" t="s">
        <v>31</v>
      </c>
      <c r="G1470" s="1700"/>
      <c r="H1470" s="1700"/>
      <c r="I1470" s="1700"/>
      <c r="J1470" s="1700"/>
      <c r="K1470" s="1700"/>
      <c r="L1470" s="1701"/>
      <c r="M1470" s="1745" t="s">
        <v>23</v>
      </c>
      <c r="N1470" s="1744"/>
      <c r="O1470" s="1746">
        <v>25</v>
      </c>
      <c r="P1470" s="1747"/>
    </row>
    <row r="1471" spans="2:16" ht="17.25" customHeight="1">
      <c r="B1471" s="1706" t="s">
        <v>24</v>
      </c>
      <c r="C1471" s="1707"/>
      <c r="D1471" s="1708" t="s">
        <v>627</v>
      </c>
      <c r="E1471" s="1709"/>
      <c r="F1471" s="1710" t="s">
        <v>32</v>
      </c>
      <c r="G1471" s="1711"/>
      <c r="H1471" s="1711"/>
      <c r="I1471" s="1711"/>
      <c r="J1471" s="1711"/>
      <c r="K1471" s="1711"/>
      <c r="L1471" s="1712"/>
      <c r="M1471" s="1713" t="s">
        <v>26</v>
      </c>
      <c r="N1471" s="1714"/>
      <c r="O1471" s="1715" t="s">
        <v>791</v>
      </c>
      <c r="P1471" s="1716"/>
    </row>
    <row r="1472" spans="2:16" ht="18" customHeight="1" thickBot="1">
      <c r="B1472" s="1717" t="s">
        <v>27</v>
      </c>
      <c r="C1472" s="1718"/>
      <c r="D1472" s="1719" t="s">
        <v>661</v>
      </c>
      <c r="E1472" s="1720"/>
      <c r="F1472" s="1721"/>
      <c r="G1472" s="1722"/>
      <c r="H1472" s="1722"/>
      <c r="I1472" s="1722"/>
      <c r="J1472" s="1722"/>
      <c r="K1472" s="1722"/>
      <c r="L1472" s="1723"/>
      <c r="M1472" s="1721"/>
      <c r="N1472" s="1723"/>
      <c r="O1472" s="1721"/>
      <c r="P1472" s="1722"/>
    </row>
    <row r="1473" spans="2:16" ht="5.25" customHeight="1" thickBot="1"/>
    <row r="1474" spans="2:16" ht="17.25" customHeight="1">
      <c r="B1474" s="1724" t="s">
        <v>29</v>
      </c>
      <c r="C1474" s="1748" t="s">
        <v>449</v>
      </c>
      <c r="D1474" s="1700"/>
      <c r="E1474" s="1724" t="s">
        <v>33</v>
      </c>
      <c r="F1474" s="1700"/>
      <c r="G1474" s="1700"/>
      <c r="H1474" s="1700"/>
      <c r="I1474" s="1700"/>
      <c r="J1474" s="1700"/>
      <c r="K1474" s="1724" t="s">
        <v>34</v>
      </c>
      <c r="L1474" s="1700"/>
      <c r="M1474" s="1700"/>
      <c r="N1474" s="1700"/>
      <c r="O1474" s="1700"/>
      <c r="P1474" s="1700"/>
    </row>
    <row r="1475" spans="2:16" ht="30.6" customHeight="1" thickBot="1">
      <c r="B1475" s="1722"/>
      <c r="C1475" s="1722"/>
      <c r="D1475" s="1722"/>
      <c r="E1475" s="1749" t="s">
        <v>35</v>
      </c>
      <c r="F1475" s="1750" t="s">
        <v>36</v>
      </c>
      <c r="G1475" s="1751" t="s">
        <v>37</v>
      </c>
      <c r="H1475" s="1722"/>
      <c r="I1475" s="1722"/>
      <c r="J1475" s="1722"/>
      <c r="K1475" s="1752" t="s">
        <v>553</v>
      </c>
      <c r="L1475" s="1753"/>
      <c r="M1475" s="1751" t="s">
        <v>38</v>
      </c>
      <c r="N1475" s="1722"/>
      <c r="O1475" s="1722"/>
      <c r="P1475" s="1722"/>
    </row>
    <row r="1476" spans="2:16" ht="17.25" customHeight="1">
      <c r="B1476" s="1754">
        <v>1</v>
      </c>
      <c r="C1476" s="1755"/>
      <c r="D1476" s="1756"/>
      <c r="E1476" s="1757"/>
      <c r="F1476" s="1758"/>
      <c r="G1476" s="1759" t="s">
        <v>681</v>
      </c>
      <c r="H1476" s="1756"/>
      <c r="I1476" s="1756"/>
      <c r="J1476" s="1756"/>
      <c r="K1476" s="1760"/>
      <c r="L1476" s="1756"/>
      <c r="M1476" s="1760"/>
      <c r="N1476" s="1756"/>
      <c r="O1476" s="1756"/>
      <c r="P1476" s="1761"/>
    </row>
    <row r="1477" spans="2:16" ht="17.25" customHeight="1">
      <c r="B1477" s="1762">
        <v>2</v>
      </c>
      <c r="C1477" s="1763" t="s">
        <v>652</v>
      </c>
      <c r="D1477" s="1764"/>
      <c r="E1477" s="1818" t="s">
        <v>682</v>
      </c>
      <c r="F1477" s="1819" t="s">
        <v>683</v>
      </c>
      <c r="G1477" s="1767" t="s">
        <v>684</v>
      </c>
      <c r="H1477" s="1764"/>
      <c r="I1477" s="1764"/>
      <c r="J1477" s="1764"/>
      <c r="K1477" s="1768" t="s">
        <v>763</v>
      </c>
      <c r="L1477" s="1764"/>
      <c r="M1477" s="1768" t="s">
        <v>567</v>
      </c>
      <c r="N1477" s="1764"/>
      <c r="O1477" s="1764"/>
      <c r="P1477" s="1769"/>
    </row>
    <row r="1478" spans="2:16" ht="17.25" customHeight="1">
      <c r="B1478" s="1762"/>
      <c r="C1478" s="1763" t="s">
        <v>685</v>
      </c>
      <c r="D1478" s="1764"/>
      <c r="E1478" s="1765"/>
      <c r="F1478" s="1819" t="s">
        <v>686</v>
      </c>
      <c r="G1478" s="1767"/>
      <c r="H1478" s="1764"/>
      <c r="I1478" s="1764"/>
      <c r="J1478" s="1764"/>
      <c r="K1478" s="1768" t="s">
        <v>764</v>
      </c>
      <c r="L1478" s="1764"/>
      <c r="M1478" s="1768" t="s">
        <v>687</v>
      </c>
      <c r="N1478" s="1764"/>
      <c r="O1478" s="1764"/>
      <c r="P1478" s="1769"/>
    </row>
    <row r="1479" spans="2:16" ht="17.25" customHeight="1">
      <c r="B1479" s="1762">
        <v>3</v>
      </c>
      <c r="C1479" s="1768"/>
      <c r="D1479" s="1764"/>
      <c r="E1479" s="1765"/>
      <c r="F1479" s="1772"/>
      <c r="G1479" s="1820" t="s">
        <v>688</v>
      </c>
      <c r="H1479" s="1817"/>
      <c r="I1479" s="1817"/>
      <c r="J1479" s="1817"/>
      <c r="K1479" s="1768"/>
      <c r="L1479" s="1764"/>
      <c r="M1479" s="1768"/>
      <c r="N1479" s="1764"/>
      <c r="O1479" s="1764"/>
      <c r="P1479" s="1769"/>
    </row>
    <row r="1480" spans="2:16" ht="17.25" customHeight="1">
      <c r="B1480" s="1762">
        <v>4</v>
      </c>
      <c r="C1480" s="1821" t="s">
        <v>658</v>
      </c>
      <c r="D1480" s="1822"/>
      <c r="E1480" s="1765" t="s">
        <v>569</v>
      </c>
      <c r="F1480" s="1772" t="s">
        <v>659</v>
      </c>
      <c r="G1480" s="1823" t="s">
        <v>660</v>
      </c>
      <c r="H1480" s="1824"/>
      <c r="I1480" s="1824"/>
      <c r="J1480" s="1825"/>
      <c r="K1480" s="1821" t="s">
        <v>754</v>
      </c>
      <c r="L1480" s="1822"/>
      <c r="M1480" s="1768"/>
      <c r="N1480" s="1764"/>
      <c r="O1480" s="1764"/>
      <c r="P1480" s="1769"/>
    </row>
    <row r="1481" spans="2:16" ht="17.25" customHeight="1">
      <c r="B1481" s="1762"/>
      <c r="C1481" s="1768"/>
      <c r="D1481" s="1764"/>
      <c r="E1481" s="1765"/>
      <c r="F1481" s="1772"/>
      <c r="G1481" s="1767"/>
      <c r="H1481" s="1764"/>
      <c r="I1481" s="1764"/>
      <c r="J1481" s="1764"/>
      <c r="K1481" s="1768"/>
      <c r="L1481" s="1764"/>
      <c r="M1481" s="1768"/>
      <c r="N1481" s="1764"/>
      <c r="O1481" s="1764"/>
      <c r="P1481" s="1769"/>
    </row>
    <row r="1482" spans="2:16" ht="17.25" customHeight="1">
      <c r="B1482" s="1762"/>
      <c r="C1482" s="1763"/>
      <c r="D1482" s="1764"/>
      <c r="E1482" s="1765"/>
      <c r="F1482" s="1766"/>
      <c r="G1482" s="1767"/>
      <c r="H1482" s="1764"/>
      <c r="I1482" s="1764"/>
      <c r="J1482" s="1764"/>
      <c r="K1482" s="1768"/>
      <c r="L1482" s="1764"/>
      <c r="M1482" s="1768"/>
      <c r="N1482" s="1764"/>
      <c r="O1482" s="1764"/>
      <c r="P1482" s="1769"/>
    </row>
    <row r="1483" spans="2:16" ht="17.25" customHeight="1">
      <c r="B1483" s="1762"/>
      <c r="C1483" s="1768"/>
      <c r="D1483" s="1768"/>
      <c r="E1483" s="1765"/>
      <c r="F1483" s="1772"/>
      <c r="G1483" s="1767"/>
      <c r="H1483" s="1767"/>
      <c r="I1483" s="1767"/>
      <c r="J1483" s="1767"/>
      <c r="K1483" s="1768"/>
      <c r="L1483" s="1768"/>
      <c r="M1483" s="1768"/>
      <c r="N1483" s="1768"/>
      <c r="O1483" s="1768"/>
      <c r="P1483" s="1773"/>
    </row>
    <row r="1484" spans="2:16" ht="17.25" customHeight="1">
      <c r="B1484" s="1762"/>
      <c r="C1484" s="1768"/>
      <c r="D1484" s="1768"/>
      <c r="E1484" s="1765"/>
      <c r="F1484" s="1772"/>
      <c r="G1484" s="1767"/>
      <c r="H1484" s="1767"/>
      <c r="I1484" s="1767"/>
      <c r="J1484" s="1767"/>
      <c r="K1484" s="1767"/>
      <c r="L1484" s="1767"/>
      <c r="M1484" s="1768"/>
      <c r="N1484" s="1768"/>
      <c r="O1484" s="1768"/>
      <c r="P1484" s="1773"/>
    </row>
    <row r="1485" spans="2:16" ht="17.25" customHeight="1">
      <c r="B1485" s="1762"/>
      <c r="C1485" s="1768"/>
      <c r="D1485" s="1768"/>
      <c r="E1485" s="1765"/>
      <c r="F1485" s="1772"/>
      <c r="G1485" s="1767"/>
      <c r="H1485" s="1767"/>
      <c r="I1485" s="1767"/>
      <c r="J1485" s="1767"/>
      <c r="K1485" s="1768"/>
      <c r="L1485" s="1768"/>
      <c r="M1485" s="1768"/>
      <c r="N1485" s="1768"/>
      <c r="O1485" s="1768"/>
      <c r="P1485" s="1773"/>
    </row>
    <row r="1486" spans="2:16" ht="17.25" customHeight="1">
      <c r="B1486" s="1762"/>
      <c r="C1486" s="1768"/>
      <c r="D1486" s="1768"/>
      <c r="E1486" s="1765"/>
      <c r="F1486" s="1772"/>
      <c r="G1486" s="1767"/>
      <c r="H1486" s="1767"/>
      <c r="I1486" s="1767"/>
      <c r="J1486" s="1767"/>
      <c r="K1486" s="1768"/>
      <c r="L1486" s="1768"/>
      <c r="M1486" s="1768"/>
      <c r="N1486" s="1768"/>
      <c r="O1486" s="1768"/>
      <c r="P1486" s="1773"/>
    </row>
    <row r="1487" spans="2:16" ht="17.25" customHeight="1">
      <c r="B1487" s="1762"/>
      <c r="C1487" s="1763"/>
      <c r="D1487" s="1763"/>
      <c r="E1487" s="1765"/>
      <c r="F1487" s="1766"/>
      <c r="G1487" s="1767"/>
      <c r="H1487" s="1767"/>
      <c r="I1487" s="1767"/>
      <c r="J1487" s="1767"/>
      <c r="K1487" s="1767"/>
      <c r="L1487" s="1767"/>
      <c r="M1487" s="1768"/>
      <c r="N1487" s="1768"/>
      <c r="O1487" s="1768"/>
      <c r="P1487" s="1773"/>
    </row>
    <row r="1488" spans="2:16" ht="17.25" customHeight="1">
      <c r="B1488" s="1762"/>
      <c r="C1488" s="1763"/>
      <c r="D1488" s="1763"/>
      <c r="E1488" s="1765"/>
      <c r="F1488" s="1766"/>
      <c r="G1488" s="1767"/>
      <c r="H1488" s="1767"/>
      <c r="I1488" s="1767"/>
      <c r="J1488" s="1767"/>
      <c r="K1488" s="1767"/>
      <c r="L1488" s="1767"/>
      <c r="M1488" s="1768"/>
      <c r="N1488" s="1768"/>
      <c r="O1488" s="1768"/>
      <c r="P1488" s="1773"/>
    </row>
    <row r="1489" spans="2:16" ht="17.25" customHeight="1">
      <c r="B1489" s="1762"/>
      <c r="C1489" s="1763"/>
      <c r="D1489" s="1763"/>
      <c r="E1489" s="1765"/>
      <c r="F1489" s="1766"/>
      <c r="G1489" s="1767"/>
      <c r="H1489" s="1767"/>
      <c r="I1489" s="1767"/>
      <c r="J1489" s="1767"/>
      <c r="K1489" s="1767"/>
      <c r="L1489" s="1767"/>
      <c r="M1489" s="1768"/>
      <c r="N1489" s="1768"/>
      <c r="O1489" s="1768"/>
      <c r="P1489" s="1773"/>
    </row>
    <row r="1490" spans="2:16" ht="17.25" customHeight="1">
      <c r="B1490" s="1762"/>
      <c r="C1490" s="1763"/>
      <c r="D1490" s="1763"/>
      <c r="E1490" s="1765"/>
      <c r="F1490" s="1766"/>
      <c r="G1490" s="1767"/>
      <c r="H1490" s="1767"/>
      <c r="I1490" s="1767"/>
      <c r="J1490" s="1767"/>
      <c r="K1490" s="1767"/>
      <c r="L1490" s="1767"/>
      <c r="M1490" s="1768"/>
      <c r="N1490" s="1768"/>
      <c r="O1490" s="1768"/>
      <c r="P1490" s="1773"/>
    </row>
    <row r="1491" spans="2:16" ht="17.25" customHeight="1">
      <c r="B1491" s="1762"/>
      <c r="C1491" s="1763"/>
      <c r="D1491" s="1763"/>
      <c r="E1491" s="1765"/>
      <c r="F1491" s="1766"/>
      <c r="G1491" s="1767"/>
      <c r="H1491" s="1767"/>
      <c r="I1491" s="1767"/>
      <c r="J1491" s="1767"/>
      <c r="K1491" s="1767"/>
      <c r="L1491" s="1767"/>
      <c r="M1491" s="1768"/>
      <c r="N1491" s="1768"/>
      <c r="O1491" s="1768"/>
      <c r="P1491" s="1773"/>
    </row>
    <row r="1492" spans="2:16" ht="17.25" customHeight="1">
      <c r="B1492" s="1762"/>
      <c r="C1492" s="1763"/>
      <c r="D1492" s="1763"/>
      <c r="E1492" s="1765"/>
      <c r="F1492" s="1766"/>
      <c r="G1492" s="1767"/>
      <c r="H1492" s="1767"/>
      <c r="I1492" s="1767"/>
      <c r="J1492" s="1767"/>
      <c r="K1492" s="1767"/>
      <c r="L1492" s="1767"/>
      <c r="M1492" s="1768"/>
      <c r="N1492" s="1768"/>
      <c r="O1492" s="1768"/>
      <c r="P1492" s="1773"/>
    </row>
    <row r="1493" spans="2:16" ht="17.25" customHeight="1">
      <c r="B1493" s="1762"/>
      <c r="C1493" s="1763"/>
      <c r="D1493" s="1763"/>
      <c r="E1493" s="1765"/>
      <c r="F1493" s="1766"/>
      <c r="G1493" s="1767"/>
      <c r="H1493" s="1767"/>
      <c r="I1493" s="1767"/>
      <c r="J1493" s="1767"/>
      <c r="K1493" s="1767"/>
      <c r="L1493" s="1767"/>
      <c r="M1493" s="1768"/>
      <c r="N1493" s="1768"/>
      <c r="O1493" s="1768"/>
      <c r="P1493" s="1773"/>
    </row>
    <row r="1494" spans="2:16" ht="17.25" customHeight="1">
      <c r="B1494" s="1762"/>
      <c r="C1494" s="1763"/>
      <c r="D1494" s="1764"/>
      <c r="E1494" s="1765"/>
      <c r="F1494" s="1766"/>
      <c r="G1494" s="1767"/>
      <c r="H1494" s="1764"/>
      <c r="I1494" s="1764"/>
      <c r="J1494" s="1764"/>
      <c r="K1494" s="1767"/>
      <c r="L1494" s="1764"/>
      <c r="M1494" s="1768"/>
      <c r="N1494" s="1764"/>
      <c r="O1494" s="1764"/>
      <c r="P1494" s="1769"/>
    </row>
    <row r="1495" spans="2:16" ht="17.25" customHeight="1">
      <c r="B1495" s="1774"/>
      <c r="C1495" s="1768"/>
      <c r="D1495" s="1764"/>
      <c r="E1495" s="1775"/>
      <c r="F1495" s="1776"/>
      <c r="G1495" s="1768"/>
      <c r="H1495" s="1764"/>
      <c r="I1495" s="1764"/>
      <c r="J1495" s="1764"/>
      <c r="K1495" s="1768"/>
      <c r="L1495" s="1764"/>
      <c r="M1495" s="1768"/>
      <c r="N1495" s="1764"/>
      <c r="O1495" s="1764"/>
      <c r="P1495" s="1769"/>
    </row>
    <row r="1496" spans="2:16" ht="17.25" customHeight="1">
      <c r="B1496" s="1774"/>
      <c r="C1496" s="1768"/>
      <c r="D1496" s="1764"/>
      <c r="E1496" s="1775"/>
      <c r="F1496" s="1776"/>
      <c r="G1496" s="1768"/>
      <c r="H1496" s="1764"/>
      <c r="I1496" s="1764"/>
      <c r="J1496" s="1764"/>
      <c r="K1496" s="1768"/>
      <c r="L1496" s="1764"/>
      <c r="M1496" s="1768"/>
      <c r="N1496" s="1764"/>
      <c r="O1496" s="1764"/>
      <c r="P1496" s="1769"/>
    </row>
    <row r="1497" spans="2:16" ht="17.25" customHeight="1">
      <c r="B1497" s="1774"/>
      <c r="C1497" s="1768"/>
      <c r="D1497" s="1764"/>
      <c r="E1497" s="1775"/>
      <c r="F1497" s="1776"/>
      <c r="G1497" s="1768"/>
      <c r="H1497" s="1764"/>
      <c r="I1497" s="1764"/>
      <c r="J1497" s="1764"/>
      <c r="K1497" s="1768"/>
      <c r="L1497" s="1764"/>
      <c r="M1497" s="1768"/>
      <c r="N1497" s="1764"/>
      <c r="O1497" s="1764"/>
      <c r="P1497" s="1769"/>
    </row>
    <row r="1498" spans="2:16" ht="17.25" customHeight="1">
      <c r="B1498" s="1774"/>
      <c r="C1498" s="1768"/>
      <c r="D1498" s="1764"/>
      <c r="E1498" s="1775"/>
      <c r="F1498" s="1776"/>
      <c r="G1498" s="1768"/>
      <c r="H1498" s="1764"/>
      <c r="I1498" s="1764"/>
      <c r="J1498" s="1764"/>
      <c r="K1498" s="1768"/>
      <c r="L1498" s="1764"/>
      <c r="M1498" s="1768"/>
      <c r="N1498" s="1764"/>
      <c r="O1498" s="1764"/>
      <c r="P1498" s="1769"/>
    </row>
    <row r="1499" spans="2:16" ht="17.25" customHeight="1">
      <c r="B1499" s="1774"/>
      <c r="C1499" s="1768"/>
      <c r="D1499" s="1764"/>
      <c r="E1499" s="1775"/>
      <c r="F1499" s="1776"/>
      <c r="G1499" s="1768"/>
      <c r="H1499" s="1764"/>
      <c r="I1499" s="1764"/>
      <c r="J1499" s="1764"/>
      <c r="K1499" s="1768"/>
      <c r="L1499" s="1764"/>
      <c r="M1499" s="1768"/>
      <c r="N1499" s="1764"/>
      <c r="O1499" s="1764"/>
      <c r="P1499" s="1769"/>
    </row>
    <row r="1500" spans="2:16" ht="18" customHeight="1" thickBot="1">
      <c r="B1500" s="1777"/>
      <c r="C1500" s="1778"/>
      <c r="D1500" s="1779"/>
      <c r="E1500" s="1780"/>
      <c r="F1500" s="1781"/>
      <c r="G1500" s="1778"/>
      <c r="H1500" s="1779"/>
      <c r="I1500" s="1779"/>
      <c r="J1500" s="1779"/>
      <c r="K1500" s="1778"/>
      <c r="L1500" s="1779"/>
      <c r="M1500" s="1778"/>
      <c r="N1500" s="1779"/>
      <c r="O1500" s="1779"/>
      <c r="P1500" s="1782"/>
    </row>
    <row r="1501" spans="2:16" ht="17.25" customHeight="1">
      <c r="B1501" s="1695" t="s">
        <v>21</v>
      </c>
      <c r="C1501" s="1696"/>
      <c r="D1501" s="1783">
        <v>43005</v>
      </c>
      <c r="E1501" s="1784"/>
      <c r="F1501" s="1699" t="s">
        <v>22</v>
      </c>
      <c r="G1501" s="1700"/>
      <c r="H1501" s="1700"/>
      <c r="I1501" s="1700"/>
      <c r="J1501" s="1700"/>
      <c r="K1501" s="1700"/>
      <c r="L1501" s="1701"/>
      <c r="M1501" s="1702" t="s">
        <v>23</v>
      </c>
      <c r="N1501" s="1698"/>
      <c r="O1501" s="1703">
        <v>26</v>
      </c>
      <c r="P1501" s="1704"/>
    </row>
    <row r="1502" spans="2:16" ht="17.649999999999999" customHeight="1">
      <c r="B1502" s="1706" t="s">
        <v>24</v>
      </c>
      <c r="C1502" s="1707"/>
      <c r="D1502" s="1708" t="s">
        <v>328</v>
      </c>
      <c r="E1502" s="1709"/>
      <c r="F1502" s="1710" t="s">
        <v>25</v>
      </c>
      <c r="G1502" s="1711"/>
      <c r="H1502" s="1711"/>
      <c r="I1502" s="1711"/>
      <c r="J1502" s="1711"/>
      <c r="K1502" s="1711"/>
      <c r="L1502" s="1712"/>
      <c r="M1502" s="1713" t="s">
        <v>26</v>
      </c>
      <c r="N1502" s="1714"/>
      <c r="O1502" s="1715" t="s">
        <v>302</v>
      </c>
      <c r="P1502" s="1716"/>
    </row>
    <row r="1503" spans="2:16" ht="17.649999999999999" customHeight="1" thickBot="1">
      <c r="B1503" s="1717" t="s">
        <v>27</v>
      </c>
      <c r="C1503" s="1718"/>
      <c r="D1503" s="1719" t="str">
        <f>O1502&amp;".jsp"</f>
        <v>dungeon.jsp</v>
      </c>
      <c r="E1503" s="1720"/>
      <c r="F1503" s="1721"/>
      <c r="G1503" s="1722"/>
      <c r="H1503" s="1722"/>
      <c r="I1503" s="1722"/>
      <c r="J1503" s="1722"/>
      <c r="K1503" s="1722"/>
      <c r="L1503" s="1723"/>
      <c r="M1503" s="1721"/>
      <c r="N1503" s="1723"/>
      <c r="O1503" s="1721"/>
      <c r="P1503" s="1722"/>
    </row>
    <row r="1504" spans="2:16" ht="5.25" customHeight="1" thickBot="1"/>
    <row r="1505" spans="2:21" ht="17.25" customHeight="1">
      <c r="B1505" s="1724"/>
      <c r="C1505" s="1700"/>
      <c r="D1505" s="1700"/>
      <c r="E1505" s="1700"/>
      <c r="F1505" s="1700"/>
      <c r="G1505" s="1700"/>
      <c r="H1505" s="1700"/>
      <c r="I1505" s="1700"/>
      <c r="J1505" s="1700"/>
      <c r="K1505" s="1700"/>
      <c r="L1505" s="1725"/>
      <c r="M1505" s="1726" t="s">
        <v>28</v>
      </c>
      <c r="N1505" s="1727"/>
      <c r="O1505" s="1727"/>
      <c r="P1505" s="1728"/>
    </row>
    <row r="1506" spans="2:21" ht="17.25" customHeight="1">
      <c r="B1506" s="1711"/>
      <c r="C1506" s="1711"/>
      <c r="D1506" s="1711"/>
      <c r="E1506" s="1711"/>
      <c r="F1506" s="1711"/>
      <c r="G1506" s="1711"/>
      <c r="H1506" s="1711"/>
      <c r="I1506" s="1711"/>
      <c r="J1506" s="1711"/>
      <c r="K1506" s="1711"/>
      <c r="L1506" s="1729"/>
      <c r="M1506" s="1730" t="s">
        <v>29</v>
      </c>
      <c r="N1506" s="1731" t="s">
        <v>30</v>
      </c>
      <c r="O1506" s="1732"/>
      <c r="P1506" s="1733"/>
    </row>
    <row r="1507" spans="2:21" ht="17.25" customHeight="1">
      <c r="B1507" s="1711"/>
      <c r="C1507" s="1711"/>
      <c r="D1507" s="1711"/>
      <c r="E1507" s="1711"/>
      <c r="F1507" s="1711"/>
      <c r="G1507" s="1711"/>
      <c r="H1507" s="1711"/>
      <c r="I1507" s="1711"/>
      <c r="J1507" s="1711"/>
      <c r="K1507" s="1711"/>
      <c r="L1507" s="1729"/>
      <c r="M1507" s="1734">
        <v>1</v>
      </c>
      <c r="N1507" s="1735" t="s">
        <v>329</v>
      </c>
      <c r="O1507" s="1736"/>
      <c r="P1507" s="1736"/>
    </row>
    <row r="1508" spans="2:21" ht="17.25" customHeight="1">
      <c r="B1508" s="1711"/>
      <c r="C1508" s="1711"/>
      <c r="D1508" s="1711"/>
      <c r="E1508" s="1711"/>
      <c r="F1508" s="1711"/>
      <c r="G1508" s="1711"/>
      <c r="H1508" s="1711"/>
      <c r="I1508" s="1711"/>
      <c r="J1508" s="1711"/>
      <c r="K1508" s="1711"/>
      <c r="L1508" s="1729"/>
      <c r="M1508" s="1734">
        <v>2</v>
      </c>
      <c r="N1508" s="1737" t="s">
        <v>334</v>
      </c>
      <c r="O1508" s="1711"/>
      <c r="P1508" s="1711"/>
    </row>
    <row r="1509" spans="2:21" ht="17.25" customHeight="1">
      <c r="B1509" s="1711"/>
      <c r="C1509" s="1711"/>
      <c r="D1509" s="1711"/>
      <c r="E1509" s="1711"/>
      <c r="F1509" s="1711"/>
      <c r="G1509" s="1711"/>
      <c r="H1509" s="1711"/>
      <c r="I1509" s="1711"/>
      <c r="J1509" s="1711"/>
      <c r="K1509" s="1711"/>
      <c r="L1509" s="1729"/>
      <c r="M1509" s="1734">
        <v>3</v>
      </c>
      <c r="N1509" s="1737" t="s">
        <v>335</v>
      </c>
      <c r="O1509" s="1711"/>
      <c r="P1509" s="1711"/>
      <c r="T1509" s="1826"/>
      <c r="U1509" s="1826"/>
    </row>
    <row r="1510" spans="2:21" ht="17.25" customHeight="1">
      <c r="B1510" s="1711"/>
      <c r="C1510" s="1711"/>
      <c r="D1510" s="1711"/>
      <c r="E1510" s="1711"/>
      <c r="F1510" s="1711"/>
      <c r="G1510" s="1711"/>
      <c r="H1510" s="1711"/>
      <c r="I1510" s="1711"/>
      <c r="J1510" s="1711"/>
      <c r="K1510" s="1711"/>
      <c r="L1510" s="1729"/>
      <c r="M1510" s="1734">
        <v>4</v>
      </c>
      <c r="N1510" s="1737" t="s">
        <v>336</v>
      </c>
      <c r="O1510" s="1711"/>
      <c r="P1510" s="1711"/>
      <c r="T1510" s="1826"/>
      <c r="U1510" s="1826"/>
    </row>
    <row r="1511" spans="2:21" ht="17.25" customHeight="1">
      <c r="B1511" s="1711"/>
      <c r="C1511" s="1711"/>
      <c r="D1511" s="1711"/>
      <c r="E1511" s="1711"/>
      <c r="F1511" s="1711"/>
      <c r="G1511" s="1711"/>
      <c r="H1511" s="1711"/>
      <c r="I1511" s="1711"/>
      <c r="J1511" s="1711"/>
      <c r="K1511" s="1711"/>
      <c r="L1511" s="1729"/>
      <c r="M1511" s="1734">
        <v>5</v>
      </c>
      <c r="N1511" s="1737" t="s">
        <v>330</v>
      </c>
      <c r="O1511" s="1711"/>
      <c r="P1511" s="1711"/>
      <c r="T1511" s="1826"/>
      <c r="U1511" s="1826"/>
    </row>
    <row r="1512" spans="2:21" ht="17.25" customHeight="1">
      <c r="B1512" s="1711"/>
      <c r="C1512" s="1711"/>
      <c r="D1512" s="1711"/>
      <c r="E1512" s="1711"/>
      <c r="F1512" s="1711"/>
      <c r="G1512" s="1711"/>
      <c r="H1512" s="1711"/>
      <c r="I1512" s="1711"/>
      <c r="J1512" s="1711"/>
      <c r="K1512" s="1711"/>
      <c r="L1512" s="1729"/>
      <c r="M1512" s="1734">
        <v>6</v>
      </c>
      <c r="N1512" s="1737" t="s">
        <v>331</v>
      </c>
      <c r="O1512" s="1711"/>
      <c r="P1512" s="1711"/>
      <c r="T1512" s="1826"/>
      <c r="U1512" s="1826"/>
    </row>
    <row r="1513" spans="2:21" ht="17.25" customHeight="1">
      <c r="B1513" s="1711"/>
      <c r="C1513" s="1711"/>
      <c r="D1513" s="1711"/>
      <c r="E1513" s="1711"/>
      <c r="F1513" s="1711"/>
      <c r="G1513" s="1711"/>
      <c r="H1513" s="1711"/>
      <c r="I1513" s="1711"/>
      <c r="J1513" s="1711"/>
      <c r="K1513" s="1711"/>
      <c r="L1513" s="1729"/>
      <c r="M1513" s="1734">
        <v>7</v>
      </c>
      <c r="N1513" s="1737" t="s">
        <v>332</v>
      </c>
      <c r="O1513" s="1711"/>
      <c r="P1513" s="1711"/>
      <c r="T1513" s="1826"/>
      <c r="U1513" s="1826"/>
    </row>
    <row r="1514" spans="2:21" ht="17.25" customHeight="1">
      <c r="B1514" s="1711"/>
      <c r="C1514" s="1711"/>
      <c r="D1514" s="1711"/>
      <c r="E1514" s="1711"/>
      <c r="F1514" s="1711"/>
      <c r="G1514" s="1711"/>
      <c r="H1514" s="1711"/>
      <c r="I1514" s="1711"/>
      <c r="J1514" s="1711"/>
      <c r="K1514" s="1711"/>
      <c r="L1514" s="1729"/>
      <c r="M1514" s="1734">
        <v>8</v>
      </c>
      <c r="N1514" s="1737" t="s">
        <v>333</v>
      </c>
      <c r="O1514" s="1711"/>
      <c r="P1514" s="1711"/>
      <c r="T1514" s="1826"/>
      <c r="U1514" s="1826"/>
    </row>
    <row r="1515" spans="2:21" ht="17.25" customHeight="1">
      <c r="B1515" s="1711"/>
      <c r="C1515" s="1711"/>
      <c r="D1515" s="1711"/>
      <c r="E1515" s="1711"/>
      <c r="F1515" s="1711"/>
      <c r="G1515" s="1711"/>
      <c r="H1515" s="1711"/>
      <c r="I1515" s="1711"/>
      <c r="J1515" s="1711"/>
      <c r="K1515" s="1711"/>
      <c r="L1515" s="1729"/>
      <c r="M1515" s="1734"/>
      <c r="N1515" s="1737"/>
      <c r="O1515" s="1711"/>
      <c r="P1515" s="1711"/>
      <c r="T1515" s="1826"/>
      <c r="U1515" s="1826"/>
    </row>
    <row r="1516" spans="2:21" ht="17.25" customHeight="1">
      <c r="B1516" s="1711"/>
      <c r="C1516" s="1711"/>
      <c r="D1516" s="1711"/>
      <c r="E1516" s="1711"/>
      <c r="F1516" s="1711"/>
      <c r="G1516" s="1711"/>
      <c r="H1516" s="1711"/>
      <c r="I1516" s="1711"/>
      <c r="J1516" s="1711"/>
      <c r="K1516" s="1711"/>
      <c r="L1516" s="1729"/>
      <c r="M1516" s="1734"/>
      <c r="N1516" s="1737"/>
      <c r="O1516" s="1711"/>
      <c r="P1516" s="1711"/>
      <c r="T1516" s="1826"/>
      <c r="U1516" s="1826"/>
    </row>
    <row r="1517" spans="2:21" ht="17.25" customHeight="1">
      <c r="B1517" s="1711"/>
      <c r="C1517" s="1711"/>
      <c r="D1517" s="1711"/>
      <c r="E1517" s="1711"/>
      <c r="F1517" s="1711"/>
      <c r="G1517" s="1711"/>
      <c r="H1517" s="1711"/>
      <c r="I1517" s="1711"/>
      <c r="J1517" s="1711"/>
      <c r="K1517" s="1711"/>
      <c r="L1517" s="1729"/>
      <c r="M1517" s="1734"/>
      <c r="N1517" s="1737"/>
      <c r="O1517" s="1711"/>
      <c r="P1517" s="1711"/>
    </row>
    <row r="1518" spans="2:21" ht="17.25" customHeight="1">
      <c r="B1518" s="1711"/>
      <c r="C1518" s="1711"/>
      <c r="D1518" s="1711"/>
      <c r="E1518" s="1711"/>
      <c r="F1518" s="1711"/>
      <c r="G1518" s="1711"/>
      <c r="H1518" s="1711"/>
      <c r="I1518" s="1711"/>
      <c r="J1518" s="1711"/>
      <c r="K1518" s="1711"/>
      <c r="L1518" s="1729"/>
      <c r="M1518" s="1734"/>
      <c r="N1518" s="1737"/>
      <c r="O1518" s="1711"/>
      <c r="P1518" s="1711"/>
    </row>
    <row r="1519" spans="2:21" ht="17.25" customHeight="1">
      <c r="B1519" s="1711"/>
      <c r="C1519" s="1711"/>
      <c r="D1519" s="1711"/>
      <c r="E1519" s="1711"/>
      <c r="F1519" s="1711"/>
      <c r="G1519" s="1711"/>
      <c r="H1519" s="1711"/>
      <c r="I1519" s="1711"/>
      <c r="J1519" s="1711"/>
      <c r="K1519" s="1711"/>
      <c r="L1519" s="1729"/>
      <c r="M1519" s="1734"/>
      <c r="N1519" s="1737"/>
      <c r="O1519" s="1711"/>
      <c r="P1519" s="1711"/>
    </row>
    <row r="1520" spans="2:21" ht="17.25" customHeight="1">
      <c r="B1520" s="1711"/>
      <c r="C1520" s="1711"/>
      <c r="D1520" s="1711"/>
      <c r="E1520" s="1711"/>
      <c r="F1520" s="1711"/>
      <c r="G1520" s="1711"/>
      <c r="H1520" s="1711"/>
      <c r="I1520" s="1711"/>
      <c r="J1520" s="1711"/>
      <c r="K1520" s="1711"/>
      <c r="L1520" s="1729"/>
      <c r="M1520" s="1734"/>
      <c r="N1520" s="1737"/>
      <c r="O1520" s="1711"/>
      <c r="P1520" s="1711"/>
    </row>
    <row r="1521" spans="2:16" ht="17.25" customHeight="1">
      <c r="B1521" s="1711"/>
      <c r="C1521" s="1711"/>
      <c r="D1521" s="1711"/>
      <c r="E1521" s="1711"/>
      <c r="F1521" s="1711"/>
      <c r="G1521" s="1711"/>
      <c r="H1521" s="1711"/>
      <c r="I1521" s="1711"/>
      <c r="J1521" s="1711"/>
      <c r="K1521" s="1711"/>
      <c r="L1521" s="1729"/>
      <c r="M1521" s="1734"/>
      <c r="N1521" s="1737"/>
      <c r="O1521" s="1711"/>
      <c r="P1521" s="1711"/>
    </row>
    <row r="1522" spans="2:16" ht="17.25" customHeight="1">
      <c r="B1522" s="1711"/>
      <c r="C1522" s="1711"/>
      <c r="D1522" s="1711"/>
      <c r="E1522" s="1711"/>
      <c r="F1522" s="1711"/>
      <c r="G1522" s="1711"/>
      <c r="H1522" s="1711"/>
      <c r="I1522" s="1711"/>
      <c r="J1522" s="1711"/>
      <c r="K1522" s="1711"/>
      <c r="L1522" s="1729"/>
      <c r="M1522" s="1734"/>
      <c r="N1522" s="1737"/>
      <c r="O1522" s="1711"/>
      <c r="P1522" s="1711"/>
    </row>
    <row r="1523" spans="2:16" ht="17.25" customHeight="1">
      <c r="B1523" s="1711"/>
      <c r="C1523" s="1711"/>
      <c r="D1523" s="1711"/>
      <c r="E1523" s="1711"/>
      <c r="F1523" s="1711"/>
      <c r="G1523" s="1711"/>
      <c r="H1523" s="1711"/>
      <c r="I1523" s="1711"/>
      <c r="J1523" s="1711"/>
      <c r="K1523" s="1711"/>
      <c r="L1523" s="1729"/>
      <c r="M1523" s="1734"/>
      <c r="N1523" s="1737"/>
      <c r="O1523" s="1711"/>
      <c r="P1523" s="1711"/>
    </row>
    <row r="1524" spans="2:16" ht="17.25" customHeight="1">
      <c r="B1524" s="1711"/>
      <c r="C1524" s="1711"/>
      <c r="D1524" s="1711"/>
      <c r="E1524" s="1711"/>
      <c r="F1524" s="1711"/>
      <c r="G1524" s="1711"/>
      <c r="H1524" s="1711"/>
      <c r="I1524" s="1711"/>
      <c r="J1524" s="1711"/>
      <c r="K1524" s="1711"/>
      <c r="L1524" s="1729"/>
      <c r="M1524" s="1734"/>
      <c r="N1524" s="1737"/>
      <c r="O1524" s="1711"/>
      <c r="P1524" s="1711"/>
    </row>
    <row r="1525" spans="2:16" ht="17.25" customHeight="1">
      <c r="B1525" s="1711"/>
      <c r="C1525" s="1711"/>
      <c r="D1525" s="1711"/>
      <c r="E1525" s="1711"/>
      <c r="F1525" s="1711"/>
      <c r="G1525" s="1711"/>
      <c r="H1525" s="1711"/>
      <c r="I1525" s="1711"/>
      <c r="J1525" s="1711"/>
      <c r="K1525" s="1711"/>
      <c r="L1525" s="1729"/>
      <c r="M1525" s="1734"/>
      <c r="N1525" s="1737"/>
      <c r="O1525" s="1711"/>
      <c r="P1525" s="1711"/>
    </row>
    <row r="1526" spans="2:16" ht="17.25" customHeight="1">
      <c r="B1526" s="1711"/>
      <c r="C1526" s="1711"/>
      <c r="D1526" s="1711"/>
      <c r="E1526" s="1711"/>
      <c r="F1526" s="1711"/>
      <c r="G1526" s="1711"/>
      <c r="H1526" s="1711"/>
      <c r="I1526" s="1711"/>
      <c r="J1526" s="1711"/>
      <c r="K1526" s="1711"/>
      <c r="L1526" s="1729"/>
      <c r="M1526" s="1734"/>
      <c r="N1526" s="1737"/>
      <c r="O1526" s="1711"/>
      <c r="P1526" s="1711"/>
    </row>
    <row r="1527" spans="2:16" ht="17.25" customHeight="1">
      <c r="B1527" s="1711"/>
      <c r="C1527" s="1711"/>
      <c r="D1527" s="1711"/>
      <c r="E1527" s="1711"/>
      <c r="F1527" s="1711"/>
      <c r="G1527" s="1711"/>
      <c r="H1527" s="1711"/>
      <c r="I1527" s="1711"/>
      <c r="J1527" s="1711"/>
      <c r="K1527" s="1711"/>
      <c r="L1527" s="1729"/>
      <c r="M1527" s="1734"/>
      <c r="N1527" s="1737"/>
      <c r="O1527" s="1711"/>
      <c r="P1527" s="1711"/>
    </row>
    <row r="1528" spans="2:16" ht="17.25" customHeight="1">
      <c r="B1528" s="1711"/>
      <c r="C1528" s="1711"/>
      <c r="D1528" s="1711"/>
      <c r="E1528" s="1711"/>
      <c r="F1528" s="1711"/>
      <c r="G1528" s="1711"/>
      <c r="H1528" s="1711"/>
      <c r="I1528" s="1711"/>
      <c r="J1528" s="1711"/>
      <c r="K1528" s="1711"/>
      <c r="L1528" s="1729"/>
      <c r="M1528" s="1734"/>
      <c r="N1528" s="1737"/>
      <c r="O1528" s="1711"/>
      <c r="P1528" s="1711"/>
    </row>
    <row r="1529" spans="2:16" ht="18" customHeight="1" thickBot="1">
      <c r="B1529" s="1722"/>
      <c r="C1529" s="1722"/>
      <c r="D1529" s="1722"/>
      <c r="E1529" s="1722"/>
      <c r="F1529" s="1722"/>
      <c r="G1529" s="1722"/>
      <c r="H1529" s="1722"/>
      <c r="I1529" s="1722"/>
      <c r="J1529" s="1722"/>
      <c r="K1529" s="1722"/>
      <c r="L1529" s="1738"/>
      <c r="M1529" s="1739"/>
      <c r="N1529" s="1740"/>
      <c r="O1529" s="1722"/>
      <c r="P1529" s="1722"/>
    </row>
    <row r="1530" spans="2:16" ht="17.25" customHeight="1">
      <c r="B1530" s="1741" t="s">
        <v>21</v>
      </c>
      <c r="C1530" s="1742"/>
      <c r="D1530" s="1783">
        <v>43005</v>
      </c>
      <c r="E1530" s="1784"/>
      <c r="F1530" s="1699" t="s">
        <v>31</v>
      </c>
      <c r="G1530" s="1700"/>
      <c r="H1530" s="1700"/>
      <c r="I1530" s="1700"/>
      <c r="J1530" s="1700"/>
      <c r="K1530" s="1700"/>
      <c r="L1530" s="1701"/>
      <c r="M1530" s="1745" t="s">
        <v>23</v>
      </c>
      <c r="N1530" s="1744"/>
      <c r="O1530" s="1746">
        <v>26</v>
      </c>
      <c r="P1530" s="1747"/>
    </row>
    <row r="1531" spans="2:16" ht="17.25" customHeight="1">
      <c r="B1531" s="1706" t="s">
        <v>24</v>
      </c>
      <c r="C1531" s="1707"/>
      <c r="D1531" s="1708" t="s">
        <v>328</v>
      </c>
      <c r="E1531" s="1709"/>
      <c r="F1531" s="1710" t="s">
        <v>32</v>
      </c>
      <c r="G1531" s="1711"/>
      <c r="H1531" s="1711"/>
      <c r="I1531" s="1711"/>
      <c r="J1531" s="1711"/>
      <c r="K1531" s="1711"/>
      <c r="L1531" s="1712"/>
      <c r="M1531" s="1713" t="s">
        <v>26</v>
      </c>
      <c r="N1531" s="1714"/>
      <c r="O1531" s="1715" t="s">
        <v>302</v>
      </c>
      <c r="P1531" s="1716"/>
    </row>
    <row r="1532" spans="2:16" ht="18" customHeight="1" thickBot="1">
      <c r="B1532" s="1717" t="s">
        <v>27</v>
      </c>
      <c r="C1532" s="1718"/>
      <c r="D1532" s="1719" t="str">
        <f>O1531&amp;".jsp"</f>
        <v>dungeon.jsp</v>
      </c>
      <c r="E1532" s="1720"/>
      <c r="F1532" s="1721"/>
      <c r="G1532" s="1722"/>
      <c r="H1532" s="1722"/>
      <c r="I1532" s="1722"/>
      <c r="J1532" s="1722"/>
      <c r="K1532" s="1722"/>
      <c r="L1532" s="1723"/>
      <c r="M1532" s="1721"/>
      <c r="N1532" s="1723"/>
      <c r="O1532" s="1721"/>
      <c r="P1532" s="1722"/>
    </row>
    <row r="1533" spans="2:16" ht="5.25" customHeight="1" thickBot="1"/>
    <row r="1534" spans="2:16" ht="17.25" customHeight="1">
      <c r="B1534" s="1724" t="s">
        <v>29</v>
      </c>
      <c r="C1534" s="1748" t="s">
        <v>84</v>
      </c>
      <c r="D1534" s="1700"/>
      <c r="E1534" s="1724" t="s">
        <v>33</v>
      </c>
      <c r="F1534" s="1700"/>
      <c r="G1534" s="1700"/>
      <c r="H1534" s="1700"/>
      <c r="I1534" s="1700"/>
      <c r="J1534" s="1700"/>
      <c r="K1534" s="1724" t="s">
        <v>34</v>
      </c>
      <c r="L1534" s="1700"/>
      <c r="M1534" s="1700"/>
      <c r="N1534" s="1700"/>
      <c r="O1534" s="1700"/>
      <c r="P1534" s="1700"/>
    </row>
    <row r="1535" spans="2:16" ht="30.6" customHeight="1" thickBot="1">
      <c r="B1535" s="1722"/>
      <c r="C1535" s="1722"/>
      <c r="D1535" s="1722"/>
      <c r="E1535" s="1749" t="s">
        <v>35</v>
      </c>
      <c r="F1535" s="1750" t="s">
        <v>36</v>
      </c>
      <c r="G1535" s="1751" t="s">
        <v>37</v>
      </c>
      <c r="H1535" s="1722"/>
      <c r="I1535" s="1722"/>
      <c r="J1535" s="1722"/>
      <c r="K1535" s="1752" t="s">
        <v>85</v>
      </c>
      <c r="L1535" s="1753"/>
      <c r="M1535" s="1751" t="s">
        <v>38</v>
      </c>
      <c r="N1535" s="1722"/>
      <c r="O1535" s="1722"/>
      <c r="P1535" s="1722"/>
    </row>
    <row r="1536" spans="2:16" ht="17.25" customHeight="1">
      <c r="B1536" s="1754">
        <v>2</v>
      </c>
      <c r="C1536" s="1755" t="s">
        <v>304</v>
      </c>
      <c r="D1536" s="1756"/>
      <c r="E1536" s="1757" t="s">
        <v>371</v>
      </c>
      <c r="F1536" s="1758"/>
      <c r="G1536" s="1827" t="s">
        <v>339</v>
      </c>
      <c r="H1536" s="1828"/>
      <c r="I1536" s="1828"/>
      <c r="J1536" s="1828"/>
      <c r="K1536" s="1760" t="s">
        <v>342</v>
      </c>
      <c r="L1536" s="1756"/>
      <c r="M1536" s="1760"/>
      <c r="N1536" s="1756"/>
      <c r="O1536" s="1756"/>
      <c r="P1536" s="1761"/>
    </row>
    <row r="1537" spans="2:16" ht="17.25" customHeight="1">
      <c r="B1537" s="1762">
        <v>3</v>
      </c>
      <c r="C1537" s="1763" t="s">
        <v>304</v>
      </c>
      <c r="D1537" s="1764"/>
      <c r="E1537" s="1765" t="s">
        <v>372</v>
      </c>
      <c r="F1537" s="1766"/>
      <c r="G1537" s="1829" t="s">
        <v>340</v>
      </c>
      <c r="H1537" s="1830"/>
      <c r="I1537" s="1830"/>
      <c r="J1537" s="1830"/>
      <c r="K1537" s="1768" t="s">
        <v>343</v>
      </c>
      <c r="L1537" s="1764"/>
      <c r="M1537" s="1768"/>
      <c r="N1537" s="1764"/>
      <c r="O1537" s="1764"/>
      <c r="P1537" s="1769"/>
    </row>
    <row r="1538" spans="2:16" ht="17.25" customHeight="1">
      <c r="B1538" s="1762">
        <v>4</v>
      </c>
      <c r="C1538" s="1763" t="s">
        <v>307</v>
      </c>
      <c r="D1538" s="1764"/>
      <c r="E1538" s="1765" t="s">
        <v>373</v>
      </c>
      <c r="F1538" s="1766"/>
      <c r="G1538" s="1829" t="s">
        <v>341</v>
      </c>
      <c r="H1538" s="1830"/>
      <c r="I1538" s="1830"/>
      <c r="J1538" s="1830"/>
      <c r="K1538" s="1768" t="s">
        <v>344</v>
      </c>
      <c r="L1538" s="1764"/>
      <c r="M1538" s="1768"/>
      <c r="N1538" s="1764"/>
      <c r="O1538" s="1764"/>
      <c r="P1538" s="1769"/>
    </row>
    <row r="1539" spans="2:16" ht="17.25" customHeight="1">
      <c r="B1539" s="1762">
        <v>5</v>
      </c>
      <c r="C1539" s="1763" t="s">
        <v>345</v>
      </c>
      <c r="D1539" s="1764"/>
      <c r="E1539" s="1765" t="s">
        <v>374</v>
      </c>
      <c r="F1539" s="1766"/>
      <c r="G1539" s="1829" t="s">
        <v>346</v>
      </c>
      <c r="H1539" s="1830"/>
      <c r="I1539" s="1830"/>
      <c r="J1539" s="1830"/>
      <c r="K1539" s="1768" t="s">
        <v>407</v>
      </c>
      <c r="L1539" s="1764"/>
      <c r="M1539" s="1768">
        <v>1</v>
      </c>
      <c r="N1539" s="1764"/>
      <c r="O1539" s="1764"/>
      <c r="P1539" s="1769"/>
    </row>
    <row r="1540" spans="2:16" ht="17.25" customHeight="1">
      <c r="B1540" s="1762">
        <v>6</v>
      </c>
      <c r="C1540" s="1763" t="s">
        <v>307</v>
      </c>
      <c r="D1540" s="1764"/>
      <c r="E1540" s="1765" t="s">
        <v>375</v>
      </c>
      <c r="F1540" s="1766"/>
      <c r="G1540" s="1829" t="s">
        <v>347</v>
      </c>
      <c r="H1540" s="1830"/>
      <c r="I1540" s="1830"/>
      <c r="J1540" s="1830"/>
      <c r="K1540" s="1768" t="s">
        <v>407</v>
      </c>
      <c r="L1540" s="1764"/>
      <c r="M1540" s="1768">
        <v>2</v>
      </c>
      <c r="N1540" s="1764"/>
      <c r="O1540" s="1764"/>
      <c r="P1540" s="1769"/>
    </row>
    <row r="1541" spans="2:16" ht="17.25" customHeight="1">
      <c r="B1541" s="1762">
        <v>7</v>
      </c>
      <c r="C1541" s="1763" t="s">
        <v>304</v>
      </c>
      <c r="D1541" s="1764"/>
      <c r="E1541" s="1765" t="s">
        <v>376</v>
      </c>
      <c r="F1541" s="1766"/>
      <c r="G1541" s="1829" t="s">
        <v>348</v>
      </c>
      <c r="H1541" s="1830"/>
      <c r="I1541" s="1830"/>
      <c r="J1541" s="1830"/>
      <c r="K1541" s="1768" t="s">
        <v>407</v>
      </c>
      <c r="L1541" s="1764"/>
      <c r="M1541" s="1768">
        <v>3</v>
      </c>
      <c r="N1541" s="1764"/>
      <c r="O1541" s="1764"/>
      <c r="P1541" s="1769"/>
    </row>
    <row r="1542" spans="2:16" ht="17.25" customHeight="1">
      <c r="B1542" s="1762">
        <v>8</v>
      </c>
      <c r="C1542" s="1763" t="s">
        <v>307</v>
      </c>
      <c r="D1542" s="1764"/>
      <c r="E1542" s="1765" t="s">
        <v>377</v>
      </c>
      <c r="F1542" s="1766"/>
      <c r="G1542" s="1829" t="s">
        <v>349</v>
      </c>
      <c r="H1542" s="1830"/>
      <c r="I1542" s="1830"/>
      <c r="J1542" s="1830"/>
      <c r="K1542" s="1768" t="s">
        <v>407</v>
      </c>
      <c r="L1542" s="1764"/>
      <c r="M1542" s="1768">
        <v>-1</v>
      </c>
      <c r="N1542" s="1764"/>
      <c r="O1542" s="1764"/>
      <c r="P1542" s="1769"/>
    </row>
    <row r="1543" spans="2:16" ht="17.25" customHeight="1">
      <c r="B1543" s="1762"/>
      <c r="C1543" s="1763"/>
      <c r="D1543" s="1764"/>
      <c r="E1543" s="1765"/>
      <c r="F1543" s="1766"/>
      <c r="G1543" s="1767"/>
      <c r="H1543" s="1764"/>
      <c r="I1543" s="1764"/>
      <c r="J1543" s="1764"/>
      <c r="K1543" s="1768"/>
      <c r="L1543" s="1764"/>
      <c r="M1543" s="1768"/>
      <c r="N1543" s="1764"/>
      <c r="O1543" s="1764"/>
      <c r="P1543" s="1769"/>
    </row>
    <row r="1544" spans="2:16" ht="17.25" customHeight="1">
      <c r="B1544" s="1762"/>
      <c r="C1544" s="1763"/>
      <c r="D1544" s="1764"/>
      <c r="E1544" s="1765"/>
      <c r="F1544" s="1766"/>
      <c r="G1544" s="1767"/>
      <c r="H1544" s="1764"/>
      <c r="I1544" s="1764"/>
      <c r="J1544" s="1764"/>
      <c r="K1544" s="1768"/>
      <c r="L1544" s="1764"/>
      <c r="M1544" s="1768"/>
      <c r="N1544" s="1764"/>
      <c r="O1544" s="1764"/>
      <c r="P1544" s="1769"/>
    </row>
    <row r="1545" spans="2:16" ht="17.25" customHeight="1">
      <c r="B1545" s="1762"/>
      <c r="C1545" s="1763"/>
      <c r="D1545" s="1764"/>
      <c r="E1545" s="1765"/>
      <c r="F1545" s="1766"/>
      <c r="G1545" s="1767"/>
      <c r="H1545" s="1764"/>
      <c r="I1545" s="1764"/>
      <c r="J1545" s="1764"/>
      <c r="K1545" s="1768"/>
      <c r="L1545" s="1764"/>
      <c r="M1545" s="1768"/>
      <c r="N1545" s="1764"/>
      <c r="O1545" s="1764"/>
      <c r="P1545" s="1769"/>
    </row>
    <row r="1546" spans="2:16" ht="17.25" customHeight="1">
      <c r="B1546" s="1762"/>
      <c r="C1546" s="1763"/>
      <c r="D1546" s="1764"/>
      <c r="E1546" s="1765"/>
      <c r="F1546" s="1766"/>
      <c r="G1546" s="1767"/>
      <c r="H1546" s="1764"/>
      <c r="I1546" s="1764"/>
      <c r="J1546" s="1764"/>
      <c r="K1546" s="1768"/>
      <c r="L1546" s="1764"/>
      <c r="M1546" s="1768"/>
      <c r="N1546" s="1764"/>
      <c r="O1546" s="1764"/>
      <c r="P1546" s="1769"/>
    </row>
    <row r="1547" spans="2:16" ht="17.25" customHeight="1">
      <c r="B1547" s="1762"/>
      <c r="C1547" s="1763"/>
      <c r="D1547" s="1764"/>
      <c r="E1547" s="1765"/>
      <c r="F1547" s="1766"/>
      <c r="G1547" s="1767"/>
      <c r="H1547" s="1764"/>
      <c r="I1547" s="1764"/>
      <c r="J1547" s="1764"/>
      <c r="K1547" s="1768"/>
      <c r="L1547" s="1764"/>
      <c r="M1547" s="1768"/>
      <c r="N1547" s="1764"/>
      <c r="O1547" s="1764"/>
      <c r="P1547" s="1769"/>
    </row>
    <row r="1548" spans="2:16" ht="17.25" customHeight="1">
      <c r="B1548" s="1762"/>
      <c r="C1548" s="1763"/>
      <c r="D1548" s="1764"/>
      <c r="E1548" s="1765"/>
      <c r="F1548" s="1766"/>
      <c r="G1548" s="1767"/>
      <c r="H1548" s="1764"/>
      <c r="I1548" s="1764"/>
      <c r="J1548" s="1764"/>
      <c r="K1548" s="1768"/>
      <c r="L1548" s="1764"/>
      <c r="M1548" s="1768"/>
      <c r="N1548" s="1764"/>
      <c r="O1548" s="1764"/>
      <c r="P1548" s="1769"/>
    </row>
    <row r="1549" spans="2:16" ht="17.25" customHeight="1">
      <c r="B1549" s="1762"/>
      <c r="C1549" s="1763"/>
      <c r="D1549" s="1764"/>
      <c r="E1549" s="1765"/>
      <c r="F1549" s="1766"/>
      <c r="G1549" s="1767"/>
      <c r="H1549" s="1764"/>
      <c r="I1549" s="1764"/>
      <c r="J1549" s="1764"/>
      <c r="K1549" s="1768"/>
      <c r="L1549" s="1764"/>
      <c r="M1549" s="1768"/>
      <c r="N1549" s="1764"/>
      <c r="O1549" s="1764"/>
      <c r="P1549" s="1769"/>
    </row>
    <row r="1550" spans="2:16" ht="17.25" customHeight="1">
      <c r="B1550" s="1762"/>
      <c r="C1550" s="1763"/>
      <c r="D1550" s="1764"/>
      <c r="E1550" s="1765"/>
      <c r="F1550" s="1766"/>
      <c r="G1550" s="1767"/>
      <c r="H1550" s="1764"/>
      <c r="I1550" s="1764"/>
      <c r="J1550" s="1764"/>
      <c r="K1550" s="1768"/>
      <c r="L1550" s="1764"/>
      <c r="M1550" s="1768"/>
      <c r="N1550" s="1764"/>
      <c r="O1550" s="1764"/>
      <c r="P1550" s="1769"/>
    </row>
    <row r="1551" spans="2:16" ht="17.25" customHeight="1">
      <c r="B1551" s="1762"/>
      <c r="C1551" s="1763"/>
      <c r="D1551" s="1764"/>
      <c r="E1551" s="1765"/>
      <c r="F1551" s="1766"/>
      <c r="G1551" s="1767"/>
      <c r="H1551" s="1764"/>
      <c r="I1551" s="1764"/>
      <c r="J1551" s="1764"/>
      <c r="K1551" s="1768"/>
      <c r="L1551" s="1764"/>
      <c r="M1551" s="1768"/>
      <c r="N1551" s="1764"/>
      <c r="O1551" s="1764"/>
      <c r="P1551" s="1769"/>
    </row>
    <row r="1552" spans="2:16" ht="17.25" customHeight="1">
      <c r="B1552" s="1762"/>
      <c r="C1552" s="1763"/>
      <c r="D1552" s="1764"/>
      <c r="E1552" s="1765"/>
      <c r="F1552" s="1766"/>
      <c r="G1552" s="1767"/>
      <c r="H1552" s="1764"/>
      <c r="I1552" s="1764"/>
      <c r="J1552" s="1764"/>
      <c r="K1552" s="1768"/>
      <c r="L1552" s="1764"/>
      <c r="M1552" s="1768"/>
      <c r="N1552" s="1764"/>
      <c r="O1552" s="1764"/>
      <c r="P1552" s="1769"/>
    </row>
    <row r="1553" spans="2:16" ht="17.25" customHeight="1">
      <c r="B1553" s="1762"/>
      <c r="C1553" s="1763"/>
      <c r="D1553" s="1764"/>
      <c r="E1553" s="1765"/>
      <c r="F1553" s="1766"/>
      <c r="G1553" s="1767"/>
      <c r="H1553" s="1764"/>
      <c r="I1553" s="1764"/>
      <c r="J1553" s="1764"/>
      <c r="K1553" s="1768"/>
      <c r="L1553" s="1764"/>
      <c r="M1553" s="1768"/>
      <c r="N1553" s="1764"/>
      <c r="O1553" s="1764"/>
      <c r="P1553" s="1769"/>
    </row>
    <row r="1554" spans="2:16" ht="17.25" customHeight="1">
      <c r="B1554" s="1762"/>
      <c r="C1554" s="1763"/>
      <c r="D1554" s="1764"/>
      <c r="E1554" s="1765"/>
      <c r="F1554" s="1766"/>
      <c r="G1554" s="1767"/>
      <c r="H1554" s="1764"/>
      <c r="I1554" s="1764"/>
      <c r="J1554" s="1764"/>
      <c r="K1554" s="1768"/>
      <c r="L1554" s="1764"/>
      <c r="M1554" s="1768"/>
      <c r="N1554" s="1764"/>
      <c r="O1554" s="1764"/>
      <c r="P1554" s="1769"/>
    </row>
    <row r="1555" spans="2:16" ht="17.25" customHeight="1">
      <c r="B1555" s="1774"/>
      <c r="C1555" s="1763"/>
      <c r="D1555" s="1764"/>
      <c r="E1555" s="1765"/>
      <c r="F1555" s="1766"/>
      <c r="G1555" s="1767"/>
      <c r="H1555" s="1764"/>
      <c r="I1555" s="1764"/>
      <c r="J1555" s="1764"/>
      <c r="K1555" s="1768"/>
      <c r="L1555" s="1764"/>
      <c r="M1555" s="1768"/>
      <c r="N1555" s="1764"/>
      <c r="O1555" s="1764"/>
      <c r="P1555" s="1769"/>
    </row>
    <row r="1556" spans="2:16" ht="17.25" customHeight="1">
      <c r="B1556" s="1774"/>
      <c r="C1556" s="1763"/>
      <c r="D1556" s="1764"/>
      <c r="E1556" s="1765"/>
      <c r="F1556" s="1766"/>
      <c r="G1556" s="1767"/>
      <c r="H1556" s="1764"/>
      <c r="I1556" s="1764"/>
      <c r="J1556" s="1764"/>
      <c r="K1556" s="1768"/>
      <c r="L1556" s="1764"/>
      <c r="M1556" s="1768"/>
      <c r="N1556" s="1764"/>
      <c r="O1556" s="1764"/>
      <c r="P1556" s="1769"/>
    </row>
    <row r="1557" spans="2:16" ht="17.25" customHeight="1">
      <c r="B1557" s="1774"/>
      <c r="C1557" s="1763"/>
      <c r="D1557" s="1764"/>
      <c r="E1557" s="1765"/>
      <c r="F1557" s="1766"/>
      <c r="G1557" s="1767"/>
      <c r="H1557" s="1764"/>
      <c r="I1557" s="1764"/>
      <c r="J1557" s="1764"/>
      <c r="K1557" s="1768"/>
      <c r="L1557" s="1764"/>
      <c r="M1557" s="1768"/>
      <c r="N1557" s="1764"/>
      <c r="O1557" s="1764"/>
      <c r="P1557" s="1769"/>
    </row>
    <row r="1558" spans="2:16" ht="17.25" customHeight="1">
      <c r="B1558" s="1774"/>
      <c r="C1558" s="1763"/>
      <c r="D1558" s="1764"/>
      <c r="E1558" s="1765"/>
      <c r="F1558" s="1766"/>
      <c r="G1558" s="1767"/>
      <c r="H1558" s="1764"/>
      <c r="I1558" s="1764"/>
      <c r="J1558" s="1764"/>
      <c r="K1558" s="1768"/>
      <c r="L1558" s="1764"/>
      <c r="M1558" s="1768"/>
      <c r="N1558" s="1764"/>
      <c r="O1558" s="1764"/>
      <c r="P1558" s="1769"/>
    </row>
    <row r="1559" spans="2:16" ht="17.25" customHeight="1">
      <c r="B1559" s="1774"/>
      <c r="C1559" s="1763"/>
      <c r="D1559" s="1764"/>
      <c r="E1559" s="1765"/>
      <c r="F1559" s="1766"/>
      <c r="G1559" s="1767"/>
      <c r="H1559" s="1764"/>
      <c r="I1559" s="1764"/>
      <c r="J1559" s="1764"/>
      <c r="K1559" s="1768"/>
      <c r="L1559" s="1764"/>
      <c r="M1559" s="1768"/>
      <c r="N1559" s="1764"/>
      <c r="O1559" s="1764"/>
      <c r="P1559" s="1769"/>
    </row>
    <row r="1560" spans="2:16" ht="17.25" thickBot="1">
      <c r="B1560" s="1777"/>
      <c r="C1560" s="1763"/>
      <c r="D1560" s="1764"/>
      <c r="E1560" s="1765"/>
      <c r="F1560" s="1766"/>
      <c r="G1560" s="1767"/>
      <c r="H1560" s="1764"/>
      <c r="I1560" s="1764"/>
      <c r="J1560" s="1764"/>
      <c r="K1560" s="1768"/>
      <c r="L1560" s="1764"/>
      <c r="M1560" s="1768"/>
      <c r="N1560" s="1764"/>
      <c r="O1560" s="1764"/>
      <c r="P1560" s="1769"/>
    </row>
    <row r="1561" spans="2:16" ht="17.25" customHeight="1">
      <c r="B1561" s="1695" t="s">
        <v>21</v>
      </c>
      <c r="C1561" s="1696"/>
      <c r="D1561" s="1697" t="s">
        <v>607</v>
      </c>
      <c r="E1561" s="1698"/>
      <c r="F1561" s="1699" t="s">
        <v>626</v>
      </c>
      <c r="G1561" s="1700"/>
      <c r="H1561" s="1700"/>
      <c r="I1561" s="1700"/>
      <c r="J1561" s="1700"/>
      <c r="K1561" s="1700"/>
      <c r="L1561" s="1701"/>
      <c r="M1561" s="1702" t="s">
        <v>23</v>
      </c>
      <c r="N1561" s="1698"/>
      <c r="O1561" s="1703">
        <v>27</v>
      </c>
      <c r="P1561" s="1704"/>
    </row>
    <row r="1562" spans="2:16" ht="17.850000000000001" customHeight="1">
      <c r="B1562" s="1706" t="s">
        <v>24</v>
      </c>
      <c r="C1562" s="1707"/>
      <c r="D1562" s="1708" t="s">
        <v>627</v>
      </c>
      <c r="E1562" s="1709"/>
      <c r="F1562" s="1710" t="s">
        <v>25</v>
      </c>
      <c r="G1562" s="1711"/>
      <c r="H1562" s="1711"/>
      <c r="I1562" s="1711"/>
      <c r="J1562" s="1711"/>
      <c r="K1562" s="1711"/>
      <c r="L1562" s="1712"/>
      <c r="M1562" s="1713" t="s">
        <v>26</v>
      </c>
      <c r="N1562" s="1714"/>
      <c r="O1562" s="1715" t="s">
        <v>628</v>
      </c>
      <c r="P1562" s="1716"/>
    </row>
    <row r="1563" spans="2:16" ht="17.850000000000001" customHeight="1" thickBot="1">
      <c r="B1563" s="1717" t="s">
        <v>27</v>
      </c>
      <c r="C1563" s="1718"/>
      <c r="D1563" s="1719" t="s">
        <v>630</v>
      </c>
      <c r="E1563" s="1720"/>
      <c r="F1563" s="1721"/>
      <c r="G1563" s="1722"/>
      <c r="H1563" s="1722"/>
      <c r="I1563" s="1722"/>
      <c r="J1563" s="1722"/>
      <c r="K1563" s="1722"/>
      <c r="L1563" s="1723"/>
      <c r="M1563" s="1721"/>
      <c r="N1563" s="1723"/>
      <c r="O1563" s="1721"/>
      <c r="P1563" s="1722"/>
    </row>
    <row r="1564" spans="2:16" ht="5.25" customHeight="1" thickBot="1"/>
    <row r="1565" spans="2:16" ht="17.25" customHeight="1">
      <c r="B1565" s="1724"/>
      <c r="C1565" s="1700"/>
      <c r="D1565" s="1700"/>
      <c r="E1565" s="1700"/>
      <c r="F1565" s="1700"/>
      <c r="G1565" s="1700"/>
      <c r="H1565" s="1700"/>
      <c r="I1565" s="1700"/>
      <c r="J1565" s="1700"/>
      <c r="K1565" s="1700"/>
      <c r="L1565" s="1725"/>
      <c r="M1565" s="1726" t="s">
        <v>28</v>
      </c>
      <c r="N1565" s="1727"/>
      <c r="O1565" s="1727"/>
      <c r="P1565" s="1728"/>
    </row>
    <row r="1566" spans="2:16" ht="17.25" customHeight="1">
      <c r="B1566" s="1711"/>
      <c r="C1566" s="1711"/>
      <c r="D1566" s="1711"/>
      <c r="E1566" s="1711"/>
      <c r="F1566" s="1711"/>
      <c r="G1566" s="1711"/>
      <c r="H1566" s="1711"/>
      <c r="I1566" s="1711"/>
      <c r="J1566" s="1711"/>
      <c r="K1566" s="1711"/>
      <c r="L1566" s="1729"/>
      <c r="M1566" s="1730" t="s">
        <v>29</v>
      </c>
      <c r="N1566" s="1731" t="s">
        <v>30</v>
      </c>
      <c r="O1566" s="1732"/>
      <c r="P1566" s="1733"/>
    </row>
    <row r="1567" spans="2:16" ht="17.25" customHeight="1">
      <c r="B1567" s="1711"/>
      <c r="C1567" s="1711"/>
      <c r="D1567" s="1711"/>
      <c r="E1567" s="1711"/>
      <c r="F1567" s="1711"/>
      <c r="G1567" s="1711"/>
      <c r="H1567" s="1711"/>
      <c r="I1567" s="1711"/>
      <c r="J1567" s="1711"/>
      <c r="K1567" s="1711"/>
      <c r="L1567" s="1729"/>
      <c r="M1567" s="1734">
        <v>1</v>
      </c>
      <c r="N1567" s="1735" t="s">
        <v>631</v>
      </c>
      <c r="O1567" s="1736"/>
      <c r="P1567" s="1736"/>
    </row>
    <row r="1568" spans="2:16" ht="17.25" customHeight="1">
      <c r="B1568" s="1711"/>
      <c r="C1568" s="1711"/>
      <c r="D1568" s="1711"/>
      <c r="E1568" s="1711"/>
      <c r="F1568" s="1711"/>
      <c r="G1568" s="1711"/>
      <c r="H1568" s="1711"/>
      <c r="I1568" s="1711"/>
      <c r="J1568" s="1711"/>
      <c r="K1568" s="1711"/>
      <c r="L1568" s="1729"/>
      <c r="M1568" s="1734">
        <v>2</v>
      </c>
      <c r="N1568" s="1737" t="s">
        <v>613</v>
      </c>
      <c r="O1568" s="1711"/>
      <c r="P1568" s="1711"/>
    </row>
    <row r="1569" spans="2:16" ht="17.25" customHeight="1">
      <c r="B1569" s="1711"/>
      <c r="C1569" s="1711"/>
      <c r="D1569" s="1711"/>
      <c r="E1569" s="1711"/>
      <c r="F1569" s="1711"/>
      <c r="G1569" s="1711"/>
      <c r="H1569" s="1711"/>
      <c r="I1569" s="1711"/>
      <c r="J1569" s="1711"/>
      <c r="K1569" s="1711"/>
      <c r="L1569" s="1729"/>
      <c r="M1569" s="1734">
        <v>3</v>
      </c>
      <c r="N1569" s="1737" t="s">
        <v>632</v>
      </c>
      <c r="O1569" s="1711"/>
      <c r="P1569" s="1711"/>
    </row>
    <row r="1570" spans="2:16" ht="17.25" customHeight="1">
      <c r="B1570" s="1711"/>
      <c r="C1570" s="1711"/>
      <c r="D1570" s="1711"/>
      <c r="E1570" s="1711"/>
      <c r="F1570" s="1711"/>
      <c r="G1570" s="1711"/>
      <c r="H1570" s="1711"/>
      <c r="I1570" s="1711"/>
      <c r="J1570" s="1711"/>
      <c r="K1570" s="1711"/>
      <c r="L1570" s="1729"/>
      <c r="M1570" s="1734">
        <v>4</v>
      </c>
      <c r="N1570" s="1737" t="s">
        <v>828</v>
      </c>
      <c r="O1570" s="1711"/>
      <c r="P1570" s="1711"/>
    </row>
    <row r="1571" spans="2:16" ht="17.25" customHeight="1">
      <c r="B1571" s="1711"/>
      <c r="C1571" s="1711"/>
      <c r="D1571" s="1711"/>
      <c r="E1571" s="1711"/>
      <c r="F1571" s="1711"/>
      <c r="G1571" s="1711"/>
      <c r="H1571" s="1711"/>
      <c r="I1571" s="1711"/>
      <c r="J1571" s="1711"/>
      <c r="K1571" s="1711"/>
      <c r="L1571" s="1729"/>
      <c r="M1571" s="1734">
        <v>5</v>
      </c>
      <c r="N1571" s="1737" t="s">
        <v>792</v>
      </c>
      <c r="O1571" s="1711"/>
      <c r="P1571" s="1711"/>
    </row>
    <row r="1572" spans="2:16" ht="17.25" customHeight="1">
      <c r="B1572" s="1711"/>
      <c r="C1572" s="1711"/>
      <c r="D1572" s="1711"/>
      <c r="E1572" s="1711"/>
      <c r="F1572" s="1711"/>
      <c r="G1572" s="1711"/>
      <c r="H1572" s="1711"/>
      <c r="I1572" s="1711"/>
      <c r="J1572" s="1711"/>
      <c r="K1572" s="1711"/>
      <c r="L1572" s="1729"/>
      <c r="M1572" s="1734">
        <v>6</v>
      </c>
      <c r="N1572" s="1737" t="s">
        <v>633</v>
      </c>
      <c r="O1572" s="1711"/>
      <c r="P1572" s="1711"/>
    </row>
    <row r="1573" spans="2:16" ht="17.25" customHeight="1">
      <c r="B1573" s="1711"/>
      <c r="C1573" s="1711"/>
      <c r="D1573" s="1711"/>
      <c r="E1573" s="1711"/>
      <c r="F1573" s="1711"/>
      <c r="G1573" s="1711"/>
      <c r="H1573" s="1711"/>
      <c r="I1573" s="1711"/>
      <c r="J1573" s="1711"/>
      <c r="K1573" s="1711"/>
      <c r="L1573" s="1729"/>
      <c r="M1573" s="1734"/>
      <c r="N1573" s="1737"/>
      <c r="O1573" s="1711"/>
      <c r="P1573" s="1711"/>
    </row>
    <row r="1574" spans="2:16" ht="17.25" customHeight="1">
      <c r="B1574" s="1711"/>
      <c r="C1574" s="1711"/>
      <c r="D1574" s="1711"/>
      <c r="E1574" s="1711"/>
      <c r="F1574" s="1711"/>
      <c r="G1574" s="1711"/>
      <c r="H1574" s="1711"/>
      <c r="I1574" s="1711"/>
      <c r="J1574" s="1711"/>
      <c r="K1574" s="1711"/>
      <c r="L1574" s="1729"/>
      <c r="M1574" s="1734"/>
      <c r="N1574" s="1737"/>
      <c r="O1574" s="1711"/>
      <c r="P1574" s="1711"/>
    </row>
    <row r="1575" spans="2:16" ht="17.25" customHeight="1">
      <c r="B1575" s="1711"/>
      <c r="C1575" s="1711"/>
      <c r="D1575" s="1711"/>
      <c r="E1575" s="1711"/>
      <c r="F1575" s="1711"/>
      <c r="G1575" s="1711"/>
      <c r="H1575" s="1711"/>
      <c r="I1575" s="1711"/>
      <c r="J1575" s="1711"/>
      <c r="K1575" s="1711"/>
      <c r="L1575" s="1729"/>
      <c r="M1575" s="1734"/>
      <c r="N1575" s="1737"/>
      <c r="O1575" s="1711"/>
      <c r="P1575" s="1711"/>
    </row>
    <row r="1576" spans="2:16" ht="17.25" customHeight="1">
      <c r="B1576" s="1711"/>
      <c r="C1576" s="1711"/>
      <c r="D1576" s="1711"/>
      <c r="E1576" s="1711"/>
      <c r="F1576" s="1711"/>
      <c r="G1576" s="1711"/>
      <c r="H1576" s="1711"/>
      <c r="I1576" s="1711"/>
      <c r="J1576" s="1711"/>
      <c r="K1576" s="1711"/>
      <c r="L1576" s="1729"/>
      <c r="M1576" s="1734"/>
      <c r="N1576" s="1737"/>
      <c r="O1576" s="1711"/>
      <c r="P1576" s="1711"/>
    </row>
    <row r="1577" spans="2:16" ht="17.25" customHeight="1">
      <c r="B1577" s="1711"/>
      <c r="C1577" s="1711"/>
      <c r="D1577" s="1711"/>
      <c r="E1577" s="1711"/>
      <c r="F1577" s="1711"/>
      <c r="G1577" s="1711"/>
      <c r="H1577" s="1711"/>
      <c r="I1577" s="1711"/>
      <c r="J1577" s="1711"/>
      <c r="K1577" s="1711"/>
      <c r="L1577" s="1729"/>
      <c r="M1577" s="1734"/>
      <c r="N1577" s="1737"/>
      <c r="O1577" s="1711"/>
      <c r="P1577" s="1711"/>
    </row>
    <row r="1578" spans="2:16" ht="17.25" customHeight="1">
      <c r="B1578" s="1711"/>
      <c r="C1578" s="1711"/>
      <c r="D1578" s="1711"/>
      <c r="E1578" s="1711"/>
      <c r="F1578" s="1711"/>
      <c r="G1578" s="1711"/>
      <c r="H1578" s="1711"/>
      <c r="I1578" s="1711"/>
      <c r="J1578" s="1711"/>
      <c r="K1578" s="1711"/>
      <c r="L1578" s="1729"/>
      <c r="M1578" s="1734"/>
      <c r="N1578" s="1737"/>
      <c r="O1578" s="1711"/>
      <c r="P1578" s="1711"/>
    </row>
    <row r="1579" spans="2:16" ht="17.25" customHeight="1">
      <c r="B1579" s="1711"/>
      <c r="C1579" s="1711"/>
      <c r="D1579" s="1711"/>
      <c r="E1579" s="1711"/>
      <c r="F1579" s="1711"/>
      <c r="G1579" s="1711"/>
      <c r="H1579" s="1711"/>
      <c r="I1579" s="1711"/>
      <c r="J1579" s="1711"/>
      <c r="K1579" s="1711"/>
      <c r="L1579" s="1729"/>
      <c r="M1579" s="1734"/>
      <c r="N1579" s="1737"/>
      <c r="O1579" s="1711"/>
      <c r="P1579" s="1711"/>
    </row>
    <row r="1580" spans="2:16" ht="17.25" customHeight="1">
      <c r="B1580" s="1711"/>
      <c r="C1580" s="1711"/>
      <c r="D1580" s="1711"/>
      <c r="E1580" s="1711"/>
      <c r="F1580" s="1711"/>
      <c r="G1580" s="1711"/>
      <c r="H1580" s="1711"/>
      <c r="I1580" s="1711"/>
      <c r="J1580" s="1711"/>
      <c r="K1580" s="1711"/>
      <c r="L1580" s="1729"/>
      <c r="M1580" s="1734"/>
      <c r="N1580" s="1737"/>
      <c r="O1580" s="1711"/>
      <c r="P1580" s="1711"/>
    </row>
    <row r="1581" spans="2:16" ht="17.25" customHeight="1">
      <c r="B1581" s="1711"/>
      <c r="C1581" s="1711"/>
      <c r="D1581" s="1711"/>
      <c r="E1581" s="1711"/>
      <c r="F1581" s="1711"/>
      <c r="G1581" s="1711"/>
      <c r="H1581" s="1711"/>
      <c r="I1581" s="1711"/>
      <c r="J1581" s="1711"/>
      <c r="K1581" s="1711"/>
      <c r="L1581" s="1729"/>
      <c r="M1581" s="1734"/>
      <c r="N1581" s="1737"/>
      <c r="O1581" s="1711"/>
      <c r="P1581" s="1711"/>
    </row>
    <row r="1582" spans="2:16" ht="17.25" customHeight="1">
      <c r="B1582" s="1711"/>
      <c r="C1582" s="1711"/>
      <c r="D1582" s="1711"/>
      <c r="E1582" s="1711"/>
      <c r="F1582" s="1711"/>
      <c r="G1582" s="1711"/>
      <c r="H1582" s="1711"/>
      <c r="I1582" s="1711"/>
      <c r="J1582" s="1711"/>
      <c r="K1582" s="1711"/>
      <c r="L1582" s="1729"/>
      <c r="M1582" s="1734"/>
      <c r="N1582" s="1737"/>
      <c r="O1582" s="1711"/>
      <c r="P1582" s="1711"/>
    </row>
    <row r="1583" spans="2:16" ht="17.25" customHeight="1">
      <c r="B1583" s="1711"/>
      <c r="C1583" s="1711"/>
      <c r="D1583" s="1711"/>
      <c r="E1583" s="1711"/>
      <c r="F1583" s="1711"/>
      <c r="G1583" s="1711"/>
      <c r="H1583" s="1711"/>
      <c r="I1583" s="1711"/>
      <c r="J1583" s="1711"/>
      <c r="K1583" s="1711"/>
      <c r="L1583" s="1729"/>
      <c r="M1583" s="1734"/>
      <c r="N1583" s="1737"/>
      <c r="O1583" s="1711"/>
      <c r="P1583" s="1711"/>
    </row>
    <row r="1584" spans="2:16" ht="17.25" customHeight="1">
      <c r="B1584" s="1711"/>
      <c r="C1584" s="1711"/>
      <c r="D1584" s="1711"/>
      <c r="E1584" s="1711"/>
      <c r="F1584" s="1711"/>
      <c r="G1584" s="1711"/>
      <c r="H1584" s="1711"/>
      <c r="I1584" s="1711"/>
      <c r="J1584" s="1711"/>
      <c r="K1584" s="1711"/>
      <c r="L1584" s="1729"/>
      <c r="M1584" s="1734"/>
      <c r="N1584" s="1737"/>
      <c r="O1584" s="1711"/>
      <c r="P1584" s="1711"/>
    </row>
    <row r="1585" spans="2:16" ht="17.25" customHeight="1">
      <c r="B1585" s="1711"/>
      <c r="C1585" s="1711"/>
      <c r="D1585" s="1711"/>
      <c r="E1585" s="1711"/>
      <c r="F1585" s="1711"/>
      <c r="G1585" s="1711"/>
      <c r="H1585" s="1711"/>
      <c r="I1585" s="1711"/>
      <c r="J1585" s="1711"/>
      <c r="K1585" s="1711"/>
      <c r="L1585" s="1729"/>
      <c r="M1585" s="1734"/>
      <c r="N1585" s="1737"/>
      <c r="O1585" s="1711"/>
      <c r="P1585" s="1711"/>
    </row>
    <row r="1586" spans="2:16" ht="17.25" customHeight="1">
      <c r="B1586" s="1711"/>
      <c r="C1586" s="1711"/>
      <c r="D1586" s="1711"/>
      <c r="E1586" s="1711"/>
      <c r="F1586" s="1711"/>
      <c r="G1586" s="1711"/>
      <c r="H1586" s="1711"/>
      <c r="I1586" s="1711"/>
      <c r="J1586" s="1711"/>
      <c r="K1586" s="1711"/>
      <c r="L1586" s="1729"/>
      <c r="M1586" s="1734"/>
      <c r="N1586" s="1737"/>
      <c r="O1586" s="1711"/>
      <c r="P1586" s="1711"/>
    </row>
    <row r="1587" spans="2:16" ht="17.25" customHeight="1">
      <c r="B1587" s="1711"/>
      <c r="C1587" s="1711"/>
      <c r="D1587" s="1711"/>
      <c r="E1587" s="1711"/>
      <c r="F1587" s="1711"/>
      <c r="G1587" s="1711"/>
      <c r="H1587" s="1711"/>
      <c r="I1587" s="1711"/>
      <c r="J1587" s="1711"/>
      <c r="K1587" s="1711"/>
      <c r="L1587" s="1729"/>
      <c r="M1587" s="1734"/>
      <c r="N1587" s="1737"/>
      <c r="O1587" s="1711"/>
      <c r="P1587" s="1711"/>
    </row>
    <row r="1588" spans="2:16" ht="17.25" customHeight="1">
      <c r="B1588" s="1711"/>
      <c r="C1588" s="1711"/>
      <c r="D1588" s="1711"/>
      <c r="E1588" s="1711"/>
      <c r="F1588" s="1711"/>
      <c r="G1588" s="1711"/>
      <c r="H1588" s="1711"/>
      <c r="I1588" s="1711"/>
      <c r="J1588" s="1711"/>
      <c r="K1588" s="1711"/>
      <c r="L1588" s="1729"/>
      <c r="M1588" s="1734"/>
      <c r="N1588" s="1737"/>
      <c r="O1588" s="1711"/>
      <c r="P1588" s="1711"/>
    </row>
    <row r="1589" spans="2:16" ht="18" customHeight="1" thickBot="1">
      <c r="B1589" s="1722"/>
      <c r="C1589" s="1722"/>
      <c r="D1589" s="1722"/>
      <c r="E1589" s="1722"/>
      <c r="F1589" s="1722"/>
      <c r="G1589" s="1722"/>
      <c r="H1589" s="1722"/>
      <c r="I1589" s="1722"/>
      <c r="J1589" s="1722"/>
      <c r="K1589" s="1722"/>
      <c r="L1589" s="1738"/>
      <c r="M1589" s="1739"/>
      <c r="N1589" s="1740"/>
      <c r="O1589" s="1722"/>
      <c r="P1589" s="1722"/>
    </row>
    <row r="1590" spans="2:16" ht="17.25" customHeight="1">
      <c r="B1590" s="1741" t="s">
        <v>21</v>
      </c>
      <c r="C1590" s="1742"/>
      <c r="D1590" s="1743" t="s">
        <v>634</v>
      </c>
      <c r="E1590" s="1744"/>
      <c r="F1590" s="1699" t="s">
        <v>31</v>
      </c>
      <c r="G1590" s="1700"/>
      <c r="H1590" s="1700"/>
      <c r="I1590" s="1700"/>
      <c r="J1590" s="1700"/>
      <c r="K1590" s="1700"/>
      <c r="L1590" s="1701"/>
      <c r="M1590" s="1745" t="s">
        <v>23</v>
      </c>
      <c r="N1590" s="1744"/>
      <c r="O1590" s="1746">
        <v>27</v>
      </c>
      <c r="P1590" s="1747"/>
    </row>
    <row r="1591" spans="2:16" ht="17.25" customHeight="1">
      <c r="B1591" s="1706" t="s">
        <v>24</v>
      </c>
      <c r="C1591" s="1707"/>
      <c r="D1591" s="1708" t="s">
        <v>608</v>
      </c>
      <c r="E1591" s="1709"/>
      <c r="F1591" s="1710" t="s">
        <v>32</v>
      </c>
      <c r="G1591" s="1711"/>
      <c r="H1591" s="1711"/>
      <c r="I1591" s="1711"/>
      <c r="J1591" s="1711"/>
      <c r="K1591" s="1711"/>
      <c r="L1591" s="1712"/>
      <c r="M1591" s="1713" t="s">
        <v>26</v>
      </c>
      <c r="N1591" s="1714"/>
      <c r="O1591" s="1715" t="s">
        <v>628</v>
      </c>
      <c r="P1591" s="1716"/>
    </row>
    <row r="1592" spans="2:16" ht="18" customHeight="1" thickBot="1">
      <c r="B1592" s="1717" t="s">
        <v>27</v>
      </c>
      <c r="C1592" s="1718"/>
      <c r="D1592" s="1719" t="s">
        <v>635</v>
      </c>
      <c r="E1592" s="1720"/>
      <c r="F1592" s="1721"/>
      <c r="G1592" s="1722"/>
      <c r="H1592" s="1722"/>
      <c r="I1592" s="1722"/>
      <c r="J1592" s="1722"/>
      <c r="K1592" s="1722"/>
      <c r="L1592" s="1723"/>
      <c r="M1592" s="1721"/>
      <c r="N1592" s="1723"/>
      <c r="O1592" s="1721"/>
      <c r="P1592" s="1722"/>
    </row>
    <row r="1593" spans="2:16" ht="5.25" customHeight="1" thickBot="1"/>
    <row r="1594" spans="2:16" ht="17.25" customHeight="1">
      <c r="B1594" s="1724" t="s">
        <v>29</v>
      </c>
      <c r="C1594" s="1748" t="s">
        <v>552</v>
      </c>
      <c r="D1594" s="1700"/>
      <c r="E1594" s="1724" t="s">
        <v>33</v>
      </c>
      <c r="F1594" s="1700"/>
      <c r="G1594" s="1700"/>
      <c r="H1594" s="1700"/>
      <c r="I1594" s="1700"/>
      <c r="J1594" s="1700"/>
      <c r="K1594" s="1724" t="s">
        <v>34</v>
      </c>
      <c r="L1594" s="1700"/>
      <c r="M1594" s="1700"/>
      <c r="N1594" s="1700"/>
      <c r="O1594" s="1700"/>
      <c r="P1594" s="1700"/>
    </row>
    <row r="1595" spans="2:16" ht="30.6" customHeight="1" thickBot="1">
      <c r="B1595" s="1722"/>
      <c r="C1595" s="1722"/>
      <c r="D1595" s="1722"/>
      <c r="E1595" s="1749" t="s">
        <v>35</v>
      </c>
      <c r="F1595" s="1750" t="s">
        <v>36</v>
      </c>
      <c r="G1595" s="1751" t="s">
        <v>37</v>
      </c>
      <c r="H1595" s="1722"/>
      <c r="I1595" s="1722"/>
      <c r="J1595" s="1722"/>
      <c r="K1595" s="1752" t="s">
        <v>636</v>
      </c>
      <c r="L1595" s="1753"/>
      <c r="M1595" s="1751" t="s">
        <v>38</v>
      </c>
      <c r="N1595" s="1722"/>
      <c r="O1595" s="1722"/>
      <c r="P1595" s="1722"/>
    </row>
    <row r="1596" spans="2:16" ht="17.25" customHeight="1">
      <c r="B1596" s="1754">
        <v>1</v>
      </c>
      <c r="C1596" s="1755"/>
      <c r="D1596" s="1756"/>
      <c r="E1596" s="1757"/>
      <c r="F1596" s="1758"/>
      <c r="G1596" s="1759" t="s">
        <v>637</v>
      </c>
      <c r="H1596" s="1756"/>
      <c r="I1596" s="1756"/>
      <c r="J1596" s="1756"/>
      <c r="K1596" s="1760"/>
      <c r="L1596" s="1756"/>
      <c r="M1596" s="1760"/>
      <c r="N1596" s="1756"/>
      <c r="O1596" s="1756"/>
      <c r="P1596" s="1761"/>
    </row>
    <row r="1597" spans="2:16" ht="17.25" customHeight="1">
      <c r="B1597" s="1762">
        <v>2</v>
      </c>
      <c r="C1597" s="1763"/>
      <c r="D1597" s="1764"/>
      <c r="E1597" s="1765"/>
      <c r="F1597" s="1766"/>
      <c r="G1597" s="1767" t="s">
        <v>616</v>
      </c>
      <c r="H1597" s="1764"/>
      <c r="I1597" s="1764"/>
      <c r="J1597" s="1764"/>
      <c r="K1597" s="1768"/>
      <c r="L1597" s="1764"/>
      <c r="M1597" s="1768"/>
      <c r="N1597" s="1764"/>
      <c r="O1597" s="1764"/>
      <c r="P1597" s="1769"/>
    </row>
    <row r="1598" spans="2:16" ht="17.25" customHeight="1">
      <c r="B1598" s="1762">
        <v>3</v>
      </c>
      <c r="C1598" s="1763" t="s">
        <v>638</v>
      </c>
      <c r="D1598" s="1764"/>
      <c r="E1598" s="1765" t="s">
        <v>639</v>
      </c>
      <c r="F1598" s="1766" t="s">
        <v>640</v>
      </c>
      <c r="G1598" s="1767" t="s">
        <v>641</v>
      </c>
      <c r="H1598" s="1764"/>
      <c r="I1598" s="1764"/>
      <c r="J1598" s="1764"/>
      <c r="K1598" s="1768" t="s">
        <v>765</v>
      </c>
      <c r="L1598" s="1764"/>
      <c r="M1598" s="1768"/>
      <c r="N1598" s="1764"/>
      <c r="O1598" s="1764"/>
      <c r="P1598" s="1769"/>
    </row>
    <row r="1599" spans="2:16" ht="17.25" customHeight="1">
      <c r="B1599" s="1762">
        <v>4</v>
      </c>
      <c r="C1599" s="1768" t="s">
        <v>619</v>
      </c>
      <c r="D1599" s="1764"/>
      <c r="E1599" s="1765" t="s">
        <v>642</v>
      </c>
      <c r="F1599" s="1772" t="s">
        <v>643</v>
      </c>
      <c r="G1599" s="1767" t="s">
        <v>644</v>
      </c>
      <c r="H1599" s="1764"/>
      <c r="I1599" s="1764"/>
      <c r="J1599" s="1764"/>
      <c r="K1599" s="1768" t="s">
        <v>766</v>
      </c>
      <c r="L1599" s="1764"/>
      <c r="M1599" s="1768"/>
      <c r="N1599" s="1764"/>
      <c r="O1599" s="1764"/>
      <c r="P1599" s="1769"/>
    </row>
    <row r="1600" spans="2:16" ht="17.25" customHeight="1">
      <c r="B1600" s="1762">
        <v>5</v>
      </c>
      <c r="C1600" s="1768" t="s">
        <v>619</v>
      </c>
      <c r="D1600" s="1764"/>
      <c r="E1600" s="1765" t="s">
        <v>645</v>
      </c>
      <c r="F1600" s="1772" t="s">
        <v>646</v>
      </c>
      <c r="G1600" s="1767" t="s">
        <v>647</v>
      </c>
      <c r="H1600" s="1764"/>
      <c r="I1600" s="1764"/>
      <c r="J1600" s="1764"/>
      <c r="K1600" s="1768" t="s">
        <v>767</v>
      </c>
      <c r="L1600" s="1764"/>
      <c r="M1600" s="1768"/>
      <c r="N1600" s="1764"/>
      <c r="O1600" s="1764"/>
      <c r="P1600" s="1769"/>
    </row>
    <row r="1601" spans="2:16" ht="17.25" customHeight="1">
      <c r="B1601" s="1762">
        <v>6</v>
      </c>
      <c r="C1601" s="1768"/>
      <c r="D1601" s="1764"/>
      <c r="E1601" s="1765"/>
      <c r="F1601" s="1772"/>
      <c r="G1601" s="1767" t="s">
        <v>648</v>
      </c>
      <c r="H1601" s="1764"/>
      <c r="I1601" s="1764"/>
      <c r="J1601" s="1764"/>
      <c r="K1601" s="1768"/>
      <c r="L1601" s="1764"/>
      <c r="M1601" s="1768"/>
      <c r="N1601" s="1764"/>
      <c r="O1601" s="1764"/>
      <c r="P1601" s="1769"/>
    </row>
    <row r="1602" spans="2:16" ht="17.25" customHeight="1">
      <c r="B1602" s="1762"/>
      <c r="C1602" s="1763"/>
      <c r="D1602" s="1764"/>
      <c r="E1602" s="1765"/>
      <c r="F1602" s="1766"/>
      <c r="G1602" s="1767"/>
      <c r="H1602" s="1764"/>
      <c r="I1602" s="1764"/>
      <c r="J1602" s="1764"/>
      <c r="K1602" s="1768"/>
      <c r="L1602" s="1764"/>
      <c r="M1602" s="1768"/>
      <c r="N1602" s="1764"/>
      <c r="O1602" s="1764"/>
      <c r="P1602" s="1769"/>
    </row>
    <row r="1603" spans="2:16" ht="17.25" customHeight="1">
      <c r="B1603" s="1762"/>
      <c r="C1603" s="1768"/>
      <c r="D1603" s="1768"/>
      <c r="E1603" s="1765"/>
      <c r="F1603" s="1772"/>
      <c r="G1603" s="1767"/>
      <c r="H1603" s="1767"/>
      <c r="I1603" s="1767"/>
      <c r="J1603" s="1767"/>
      <c r="K1603" s="1768"/>
      <c r="L1603" s="1768"/>
      <c r="M1603" s="1768"/>
      <c r="N1603" s="1768"/>
      <c r="O1603" s="1768"/>
      <c r="P1603" s="1773"/>
    </row>
    <row r="1604" spans="2:16" ht="17.25" customHeight="1">
      <c r="B1604" s="1762"/>
      <c r="C1604" s="1768"/>
      <c r="D1604" s="1768"/>
      <c r="E1604" s="1765"/>
      <c r="F1604" s="1772"/>
      <c r="G1604" s="1767"/>
      <c r="H1604" s="1767"/>
      <c r="I1604" s="1767"/>
      <c r="J1604" s="1767"/>
      <c r="K1604" s="1767"/>
      <c r="L1604" s="1767"/>
      <c r="M1604" s="1768"/>
      <c r="N1604" s="1768"/>
      <c r="O1604" s="1768"/>
      <c r="P1604" s="1773"/>
    </row>
    <row r="1605" spans="2:16" ht="17.25" customHeight="1">
      <c r="B1605" s="1762"/>
      <c r="C1605" s="1768"/>
      <c r="D1605" s="1768"/>
      <c r="E1605" s="1765"/>
      <c r="F1605" s="1772"/>
      <c r="G1605" s="1767"/>
      <c r="H1605" s="1767"/>
      <c r="I1605" s="1767"/>
      <c r="J1605" s="1767"/>
      <c r="K1605" s="1768"/>
      <c r="L1605" s="1768"/>
      <c r="M1605" s="1768"/>
      <c r="N1605" s="1768"/>
      <c r="O1605" s="1768"/>
      <c r="P1605" s="1773"/>
    </row>
    <row r="1606" spans="2:16" ht="17.25" customHeight="1">
      <c r="B1606" s="1762"/>
      <c r="C1606" s="1768"/>
      <c r="D1606" s="1768"/>
      <c r="E1606" s="1765"/>
      <c r="F1606" s="1772"/>
      <c r="G1606" s="1767"/>
      <c r="H1606" s="1767"/>
      <c r="I1606" s="1767"/>
      <c r="J1606" s="1767"/>
      <c r="K1606" s="1768"/>
      <c r="L1606" s="1768"/>
      <c r="M1606" s="1768"/>
      <c r="N1606" s="1768"/>
      <c r="O1606" s="1768"/>
      <c r="P1606" s="1773"/>
    </row>
    <row r="1607" spans="2:16" ht="17.25" customHeight="1">
      <c r="B1607" s="1762"/>
      <c r="C1607" s="1763"/>
      <c r="D1607" s="1763"/>
      <c r="E1607" s="1765"/>
      <c r="F1607" s="1766"/>
      <c r="G1607" s="1767"/>
      <c r="H1607" s="1767"/>
      <c r="I1607" s="1767"/>
      <c r="J1607" s="1767"/>
      <c r="K1607" s="1767"/>
      <c r="L1607" s="1767"/>
      <c r="M1607" s="1768"/>
      <c r="N1607" s="1768"/>
      <c r="O1607" s="1768"/>
      <c r="P1607" s="1773"/>
    </row>
    <row r="1608" spans="2:16" ht="17.25" customHeight="1">
      <c r="B1608" s="1762"/>
      <c r="C1608" s="1763"/>
      <c r="D1608" s="1763"/>
      <c r="E1608" s="1765"/>
      <c r="F1608" s="1766"/>
      <c r="G1608" s="1767"/>
      <c r="H1608" s="1767"/>
      <c r="I1608" s="1767"/>
      <c r="J1608" s="1767"/>
      <c r="K1608" s="1767"/>
      <c r="L1608" s="1767"/>
      <c r="M1608" s="1768"/>
      <c r="N1608" s="1768"/>
      <c r="O1608" s="1768"/>
      <c r="P1608" s="1773"/>
    </row>
    <row r="1609" spans="2:16" ht="17.25" customHeight="1">
      <c r="B1609" s="1762"/>
      <c r="C1609" s="1763"/>
      <c r="D1609" s="1763"/>
      <c r="E1609" s="1765"/>
      <c r="F1609" s="1766"/>
      <c r="G1609" s="1767"/>
      <c r="H1609" s="1767"/>
      <c r="I1609" s="1767"/>
      <c r="J1609" s="1767"/>
      <c r="K1609" s="1767"/>
      <c r="L1609" s="1767"/>
      <c r="M1609" s="1768"/>
      <c r="N1609" s="1768"/>
      <c r="O1609" s="1768"/>
      <c r="P1609" s="1773"/>
    </row>
    <row r="1610" spans="2:16" ht="17.25" customHeight="1">
      <c r="B1610" s="1762"/>
      <c r="C1610" s="1763"/>
      <c r="D1610" s="1763"/>
      <c r="E1610" s="1765"/>
      <c r="F1610" s="1766"/>
      <c r="G1610" s="1767"/>
      <c r="H1610" s="1767"/>
      <c r="I1610" s="1767"/>
      <c r="J1610" s="1767"/>
      <c r="K1610" s="1767"/>
      <c r="L1610" s="1767"/>
      <c r="M1610" s="1768"/>
      <c r="N1610" s="1768"/>
      <c r="O1610" s="1768"/>
      <c r="P1610" s="1773"/>
    </row>
    <row r="1611" spans="2:16" ht="17.25" customHeight="1">
      <c r="B1611" s="1762"/>
      <c r="C1611" s="1763"/>
      <c r="D1611" s="1763"/>
      <c r="E1611" s="1765"/>
      <c r="F1611" s="1766"/>
      <c r="G1611" s="1767"/>
      <c r="H1611" s="1767"/>
      <c r="I1611" s="1767"/>
      <c r="J1611" s="1767"/>
      <c r="K1611" s="1767"/>
      <c r="L1611" s="1767"/>
      <c r="M1611" s="1768"/>
      <c r="N1611" s="1768"/>
      <c r="O1611" s="1768"/>
      <c r="P1611" s="1773"/>
    </row>
    <row r="1612" spans="2:16" ht="17.25" customHeight="1">
      <c r="B1612" s="1762"/>
      <c r="C1612" s="1763"/>
      <c r="D1612" s="1763"/>
      <c r="E1612" s="1765"/>
      <c r="F1612" s="1766"/>
      <c r="G1612" s="1767"/>
      <c r="H1612" s="1767"/>
      <c r="I1612" s="1767"/>
      <c r="J1612" s="1767"/>
      <c r="K1612" s="1767"/>
      <c r="L1612" s="1767"/>
      <c r="M1612" s="1768"/>
      <c r="N1612" s="1768"/>
      <c r="O1612" s="1768"/>
      <c r="P1612" s="1773"/>
    </row>
    <row r="1613" spans="2:16" ht="17.25" customHeight="1">
      <c r="B1613" s="1762"/>
      <c r="C1613" s="1763"/>
      <c r="D1613" s="1763"/>
      <c r="E1613" s="1765"/>
      <c r="F1613" s="1766"/>
      <c r="G1613" s="1767"/>
      <c r="H1613" s="1767"/>
      <c r="I1613" s="1767"/>
      <c r="J1613" s="1767"/>
      <c r="K1613" s="1767"/>
      <c r="L1613" s="1767"/>
      <c r="M1613" s="1768"/>
      <c r="N1613" s="1768"/>
      <c r="O1613" s="1768"/>
      <c r="P1613" s="1773"/>
    </row>
    <row r="1614" spans="2:16" ht="17.25" customHeight="1">
      <c r="B1614" s="1762"/>
      <c r="C1614" s="1763"/>
      <c r="D1614" s="1764"/>
      <c r="E1614" s="1765"/>
      <c r="F1614" s="1766"/>
      <c r="G1614" s="1767"/>
      <c r="H1614" s="1764"/>
      <c r="I1614" s="1764"/>
      <c r="J1614" s="1764"/>
      <c r="K1614" s="1767"/>
      <c r="L1614" s="1764"/>
      <c r="M1614" s="1768"/>
      <c r="N1614" s="1764"/>
      <c r="O1614" s="1764"/>
      <c r="P1614" s="1769"/>
    </row>
    <row r="1615" spans="2:16" ht="17.25" customHeight="1">
      <c r="B1615" s="1774"/>
      <c r="C1615" s="1768"/>
      <c r="D1615" s="1764"/>
      <c r="E1615" s="1775"/>
      <c r="F1615" s="1776"/>
      <c r="G1615" s="1768"/>
      <c r="H1615" s="1764"/>
      <c r="I1615" s="1764"/>
      <c r="J1615" s="1764"/>
      <c r="K1615" s="1768"/>
      <c r="L1615" s="1764"/>
      <c r="M1615" s="1768"/>
      <c r="N1615" s="1764"/>
      <c r="O1615" s="1764"/>
      <c r="P1615" s="1769"/>
    </row>
    <row r="1616" spans="2:16" ht="17.25" customHeight="1">
      <c r="B1616" s="1774"/>
      <c r="C1616" s="1768"/>
      <c r="D1616" s="1764"/>
      <c r="E1616" s="1775"/>
      <c r="F1616" s="1776"/>
      <c r="G1616" s="1768"/>
      <c r="H1616" s="1764"/>
      <c r="I1616" s="1764"/>
      <c r="J1616" s="1764"/>
      <c r="K1616" s="1768"/>
      <c r="L1616" s="1764"/>
      <c r="M1616" s="1768"/>
      <c r="N1616" s="1764"/>
      <c r="O1616" s="1764"/>
      <c r="P1616" s="1769"/>
    </row>
    <row r="1617" spans="2:16" ht="17.25" customHeight="1">
      <c r="B1617" s="1774"/>
      <c r="C1617" s="1768"/>
      <c r="D1617" s="1764"/>
      <c r="E1617" s="1775"/>
      <c r="F1617" s="1776"/>
      <c r="G1617" s="1768"/>
      <c r="H1617" s="1764"/>
      <c r="I1617" s="1764"/>
      <c r="J1617" s="1764"/>
      <c r="K1617" s="1768"/>
      <c r="L1617" s="1764"/>
      <c r="M1617" s="1768"/>
      <c r="N1617" s="1764"/>
      <c r="O1617" s="1764"/>
      <c r="P1617" s="1769"/>
    </row>
    <row r="1618" spans="2:16" ht="17.25" customHeight="1">
      <c r="B1618" s="1774"/>
      <c r="C1618" s="1768"/>
      <c r="D1618" s="1764"/>
      <c r="E1618" s="1775"/>
      <c r="F1618" s="1776"/>
      <c r="G1618" s="1768"/>
      <c r="H1618" s="1764"/>
      <c r="I1618" s="1764"/>
      <c r="J1618" s="1764"/>
      <c r="K1618" s="1768"/>
      <c r="L1618" s="1764"/>
      <c r="M1618" s="1768"/>
      <c r="N1618" s="1764"/>
      <c r="O1618" s="1764"/>
      <c r="P1618" s="1769"/>
    </row>
    <row r="1619" spans="2:16" ht="17.25" customHeight="1">
      <c r="B1619" s="1774"/>
      <c r="C1619" s="1768"/>
      <c r="D1619" s="1764"/>
      <c r="E1619" s="1775"/>
      <c r="F1619" s="1776"/>
      <c r="G1619" s="1768"/>
      <c r="H1619" s="1764"/>
      <c r="I1619" s="1764"/>
      <c r="J1619" s="1764"/>
      <c r="K1619" s="1768"/>
      <c r="L1619" s="1764"/>
      <c r="M1619" s="1768"/>
      <c r="N1619" s="1764"/>
      <c r="O1619" s="1764"/>
      <c r="P1619" s="1769"/>
    </row>
    <row r="1620" spans="2:16" ht="18" customHeight="1" thickBot="1">
      <c r="B1620" s="1777"/>
      <c r="C1620" s="1778"/>
      <c r="D1620" s="1779"/>
      <c r="E1620" s="1780"/>
      <c r="F1620" s="1781"/>
      <c r="G1620" s="1778"/>
      <c r="H1620" s="1779"/>
      <c r="I1620" s="1779"/>
      <c r="J1620" s="1779"/>
      <c r="K1620" s="1778"/>
      <c r="L1620" s="1779"/>
      <c r="M1620" s="1778"/>
      <c r="N1620" s="1779"/>
      <c r="O1620" s="1779"/>
      <c r="P1620" s="1782"/>
    </row>
    <row r="1621" spans="2:16" ht="17.25" customHeight="1">
      <c r="B1621" s="1695" t="s">
        <v>21</v>
      </c>
      <c r="C1621" s="1696"/>
      <c r="D1621" s="1697" t="s">
        <v>649</v>
      </c>
      <c r="E1621" s="1698"/>
      <c r="F1621" s="1699" t="s">
        <v>541</v>
      </c>
      <c r="G1621" s="1700"/>
      <c r="H1621" s="1700"/>
      <c r="I1621" s="1700"/>
      <c r="J1621" s="1700"/>
      <c r="K1621" s="1700"/>
      <c r="L1621" s="1701"/>
      <c r="M1621" s="1702" t="s">
        <v>23</v>
      </c>
      <c r="N1621" s="1698"/>
      <c r="O1621" s="1703">
        <v>28</v>
      </c>
      <c r="P1621" s="1704"/>
    </row>
    <row r="1622" spans="2:16" ht="17.850000000000001" customHeight="1">
      <c r="B1622" s="1706" t="s">
        <v>24</v>
      </c>
      <c r="C1622" s="1707"/>
      <c r="D1622" s="1708" t="s">
        <v>609</v>
      </c>
      <c r="E1622" s="1709"/>
      <c r="F1622" s="1710" t="s">
        <v>25</v>
      </c>
      <c r="G1622" s="1711"/>
      <c r="H1622" s="1711"/>
      <c r="I1622" s="1711"/>
      <c r="J1622" s="1711"/>
      <c r="K1622" s="1711"/>
      <c r="L1622" s="1712"/>
      <c r="M1622" s="1713" t="s">
        <v>26</v>
      </c>
      <c r="N1622" s="1714"/>
      <c r="O1622" s="1715" t="s">
        <v>793</v>
      </c>
      <c r="P1622" s="1716"/>
    </row>
    <row r="1623" spans="2:16" ht="17.850000000000001" customHeight="1" thickBot="1">
      <c r="B1623" s="1717" t="s">
        <v>27</v>
      </c>
      <c r="C1623" s="1718"/>
      <c r="D1623" s="1719" t="s">
        <v>630</v>
      </c>
      <c r="E1623" s="1720"/>
      <c r="F1623" s="1721"/>
      <c r="G1623" s="1722"/>
      <c r="H1623" s="1722"/>
      <c r="I1623" s="1722"/>
      <c r="J1623" s="1722"/>
      <c r="K1623" s="1722"/>
      <c r="L1623" s="1723"/>
      <c r="M1623" s="1721"/>
      <c r="N1623" s="1723"/>
      <c r="O1623" s="1721"/>
      <c r="P1623" s="1722"/>
    </row>
    <row r="1624" spans="2:16" ht="5.25" customHeight="1" thickBot="1"/>
    <row r="1625" spans="2:16" ht="17.25" customHeight="1">
      <c r="B1625" s="1724"/>
      <c r="C1625" s="1700"/>
      <c r="D1625" s="1700"/>
      <c r="E1625" s="1700"/>
      <c r="F1625" s="1700"/>
      <c r="G1625" s="1700"/>
      <c r="H1625" s="1700"/>
      <c r="I1625" s="1700"/>
      <c r="J1625" s="1700"/>
      <c r="K1625" s="1700"/>
      <c r="L1625" s="1725"/>
      <c r="M1625" s="1726" t="s">
        <v>28</v>
      </c>
      <c r="N1625" s="1727"/>
      <c r="O1625" s="1727"/>
      <c r="P1625" s="1728"/>
    </row>
    <row r="1626" spans="2:16" ht="17.25" customHeight="1">
      <c r="B1626" s="1711"/>
      <c r="C1626" s="1711"/>
      <c r="D1626" s="1711"/>
      <c r="E1626" s="1711"/>
      <c r="F1626" s="1711"/>
      <c r="G1626" s="1711"/>
      <c r="H1626" s="1711"/>
      <c r="I1626" s="1711"/>
      <c r="J1626" s="1711"/>
      <c r="K1626" s="1711"/>
      <c r="L1626" s="1729"/>
      <c r="M1626" s="1730" t="s">
        <v>29</v>
      </c>
      <c r="N1626" s="1731" t="s">
        <v>30</v>
      </c>
      <c r="O1626" s="1732"/>
      <c r="P1626" s="1733"/>
    </row>
    <row r="1627" spans="2:16" ht="17.25" customHeight="1">
      <c r="B1627" s="1711"/>
      <c r="C1627" s="1711"/>
      <c r="D1627" s="1711"/>
      <c r="E1627" s="1711"/>
      <c r="F1627" s="1711"/>
      <c r="G1627" s="1711"/>
      <c r="H1627" s="1711"/>
      <c r="I1627" s="1711"/>
      <c r="J1627" s="1711"/>
      <c r="K1627" s="1711"/>
      <c r="L1627" s="1729"/>
      <c r="M1627" s="1734">
        <v>1</v>
      </c>
      <c r="N1627" s="1735" t="s">
        <v>650</v>
      </c>
      <c r="O1627" s="1736"/>
      <c r="P1627" s="1736"/>
    </row>
    <row r="1628" spans="2:16" ht="17.25" customHeight="1">
      <c r="B1628" s="1711"/>
      <c r="C1628" s="1711"/>
      <c r="D1628" s="1711"/>
      <c r="E1628" s="1711"/>
      <c r="F1628" s="1711"/>
      <c r="G1628" s="1711"/>
      <c r="H1628" s="1711"/>
      <c r="I1628" s="1711"/>
      <c r="J1628" s="1711"/>
      <c r="K1628" s="1711"/>
      <c r="L1628" s="1729"/>
      <c r="M1628" s="1734"/>
      <c r="N1628" s="1737"/>
      <c r="O1628" s="1711"/>
      <c r="P1628" s="1711"/>
    </row>
    <row r="1629" spans="2:16" ht="17.25" customHeight="1">
      <c r="B1629" s="1711"/>
      <c r="C1629" s="1711"/>
      <c r="D1629" s="1711"/>
      <c r="E1629" s="1711"/>
      <c r="F1629" s="1711"/>
      <c r="G1629" s="1711"/>
      <c r="H1629" s="1711"/>
      <c r="I1629" s="1711"/>
      <c r="J1629" s="1711"/>
      <c r="K1629" s="1711"/>
      <c r="L1629" s="1729"/>
      <c r="M1629" s="1734"/>
      <c r="N1629" s="1737"/>
      <c r="O1629" s="1711"/>
      <c r="P1629" s="1711"/>
    </row>
    <row r="1630" spans="2:16" ht="17.25" customHeight="1">
      <c r="B1630" s="1711"/>
      <c r="C1630" s="1711"/>
      <c r="D1630" s="1711"/>
      <c r="E1630" s="1711"/>
      <c r="F1630" s="1711"/>
      <c r="G1630" s="1711"/>
      <c r="H1630" s="1711"/>
      <c r="I1630" s="1711"/>
      <c r="J1630" s="1711"/>
      <c r="K1630" s="1711"/>
      <c r="L1630" s="1729"/>
      <c r="M1630" s="1734"/>
      <c r="N1630" s="1737"/>
      <c r="O1630" s="1711"/>
      <c r="P1630" s="1711"/>
    </row>
    <row r="1631" spans="2:16" ht="17.25" customHeight="1">
      <c r="B1631" s="1711"/>
      <c r="C1631" s="1711"/>
      <c r="D1631" s="1711"/>
      <c r="E1631" s="1711"/>
      <c r="F1631" s="1711"/>
      <c r="G1631" s="1711"/>
      <c r="H1631" s="1711"/>
      <c r="I1631" s="1711"/>
      <c r="J1631" s="1711"/>
      <c r="K1631" s="1711"/>
      <c r="L1631" s="1729"/>
      <c r="M1631" s="1734"/>
      <c r="N1631" s="1737"/>
      <c r="O1631" s="1711"/>
      <c r="P1631" s="1711"/>
    </row>
    <row r="1632" spans="2:16" ht="17.25" customHeight="1">
      <c r="B1632" s="1711"/>
      <c r="C1632" s="1711"/>
      <c r="D1632" s="1711"/>
      <c r="E1632" s="1711"/>
      <c r="F1632" s="1711"/>
      <c r="G1632" s="1711"/>
      <c r="H1632" s="1711"/>
      <c r="I1632" s="1711"/>
      <c r="J1632" s="1711"/>
      <c r="K1632" s="1711"/>
      <c r="L1632" s="1729"/>
      <c r="M1632" s="1734"/>
      <c r="N1632" s="1737"/>
      <c r="O1632" s="1711"/>
      <c r="P1632" s="1711"/>
    </row>
    <row r="1633" spans="2:16" ht="17.25" customHeight="1">
      <c r="B1633" s="1711"/>
      <c r="C1633" s="1711"/>
      <c r="D1633" s="1711"/>
      <c r="E1633" s="1711"/>
      <c r="F1633" s="1711"/>
      <c r="G1633" s="1711"/>
      <c r="H1633" s="1711"/>
      <c r="I1633" s="1711"/>
      <c r="J1633" s="1711"/>
      <c r="K1633" s="1711"/>
      <c r="L1633" s="1729"/>
      <c r="M1633" s="1734"/>
      <c r="N1633" s="1737"/>
      <c r="O1633" s="1711"/>
      <c r="P1633" s="1711"/>
    </row>
    <row r="1634" spans="2:16" ht="17.25" customHeight="1">
      <c r="B1634" s="1711"/>
      <c r="C1634" s="1711"/>
      <c r="D1634" s="1711"/>
      <c r="E1634" s="1711"/>
      <c r="F1634" s="1711"/>
      <c r="G1634" s="1711"/>
      <c r="H1634" s="1711"/>
      <c r="I1634" s="1711"/>
      <c r="J1634" s="1711"/>
      <c r="K1634" s="1711"/>
      <c r="L1634" s="1729"/>
      <c r="M1634" s="1734"/>
      <c r="N1634" s="1737"/>
      <c r="O1634" s="1711"/>
      <c r="P1634" s="1711"/>
    </row>
    <row r="1635" spans="2:16" ht="17.25" customHeight="1">
      <c r="B1635" s="1711"/>
      <c r="C1635" s="1711"/>
      <c r="D1635" s="1711"/>
      <c r="E1635" s="1711"/>
      <c r="F1635" s="1711"/>
      <c r="G1635" s="1711"/>
      <c r="H1635" s="1711"/>
      <c r="I1635" s="1711"/>
      <c r="J1635" s="1711"/>
      <c r="K1635" s="1711"/>
      <c r="L1635" s="1729"/>
      <c r="M1635" s="1734"/>
      <c r="N1635" s="1737"/>
      <c r="O1635" s="1711"/>
      <c r="P1635" s="1711"/>
    </row>
    <row r="1636" spans="2:16" ht="17.25" customHeight="1">
      <c r="B1636" s="1711"/>
      <c r="C1636" s="1711"/>
      <c r="D1636" s="1711"/>
      <c r="E1636" s="1711"/>
      <c r="F1636" s="1711"/>
      <c r="G1636" s="1711"/>
      <c r="H1636" s="1711"/>
      <c r="I1636" s="1711"/>
      <c r="J1636" s="1711"/>
      <c r="K1636" s="1711"/>
      <c r="L1636" s="1729"/>
      <c r="M1636" s="1734"/>
      <c r="N1636" s="1737"/>
      <c r="O1636" s="1711"/>
      <c r="P1636" s="1711"/>
    </row>
    <row r="1637" spans="2:16" ht="17.25" customHeight="1">
      <c r="B1637" s="1711"/>
      <c r="C1637" s="1711"/>
      <c r="D1637" s="1711"/>
      <c r="E1637" s="1711"/>
      <c r="F1637" s="1711"/>
      <c r="G1637" s="1711"/>
      <c r="H1637" s="1711"/>
      <c r="I1637" s="1711"/>
      <c r="J1637" s="1711"/>
      <c r="K1637" s="1711"/>
      <c r="L1637" s="1729"/>
      <c r="M1637" s="1734"/>
      <c r="N1637" s="1737"/>
      <c r="O1637" s="1711"/>
      <c r="P1637" s="1711"/>
    </row>
    <row r="1638" spans="2:16" ht="17.25" customHeight="1">
      <c r="B1638" s="1711"/>
      <c r="C1638" s="1711"/>
      <c r="D1638" s="1711"/>
      <c r="E1638" s="1711"/>
      <c r="F1638" s="1711"/>
      <c r="G1638" s="1711"/>
      <c r="H1638" s="1711"/>
      <c r="I1638" s="1711"/>
      <c r="J1638" s="1711"/>
      <c r="K1638" s="1711"/>
      <c r="L1638" s="1729"/>
      <c r="M1638" s="1734"/>
      <c r="N1638" s="1737"/>
      <c r="O1638" s="1711"/>
      <c r="P1638" s="1711"/>
    </row>
    <row r="1639" spans="2:16" ht="17.25" customHeight="1">
      <c r="B1639" s="1711"/>
      <c r="C1639" s="1711"/>
      <c r="D1639" s="1711"/>
      <c r="E1639" s="1711"/>
      <c r="F1639" s="1711"/>
      <c r="G1639" s="1711"/>
      <c r="H1639" s="1711"/>
      <c r="I1639" s="1711"/>
      <c r="J1639" s="1711"/>
      <c r="K1639" s="1711"/>
      <c r="L1639" s="1729"/>
      <c r="M1639" s="1734"/>
      <c r="N1639" s="1737"/>
      <c r="O1639" s="1711"/>
      <c r="P1639" s="1711"/>
    </row>
    <row r="1640" spans="2:16" ht="17.25" customHeight="1">
      <c r="B1640" s="1711"/>
      <c r="C1640" s="1711"/>
      <c r="D1640" s="1711"/>
      <c r="E1640" s="1711"/>
      <c r="F1640" s="1711"/>
      <c r="G1640" s="1711"/>
      <c r="H1640" s="1711"/>
      <c r="I1640" s="1711"/>
      <c r="J1640" s="1711"/>
      <c r="K1640" s="1711"/>
      <c r="L1640" s="1729"/>
      <c r="M1640" s="1734"/>
      <c r="N1640" s="1737"/>
      <c r="O1640" s="1711"/>
      <c r="P1640" s="1711"/>
    </row>
    <row r="1641" spans="2:16" ht="17.25" customHeight="1">
      <c r="B1641" s="1711"/>
      <c r="C1641" s="1711"/>
      <c r="D1641" s="1711"/>
      <c r="E1641" s="1711"/>
      <c r="F1641" s="1711"/>
      <c r="G1641" s="1711"/>
      <c r="H1641" s="1711"/>
      <c r="I1641" s="1711"/>
      <c r="J1641" s="1711"/>
      <c r="K1641" s="1711"/>
      <c r="L1641" s="1729"/>
      <c r="M1641" s="1734"/>
      <c r="N1641" s="1737"/>
      <c r="O1641" s="1711"/>
      <c r="P1641" s="1711"/>
    </row>
    <row r="1642" spans="2:16" ht="17.25" customHeight="1">
      <c r="B1642" s="1711"/>
      <c r="C1642" s="1711"/>
      <c r="D1642" s="1711"/>
      <c r="E1642" s="1711"/>
      <c r="F1642" s="1711"/>
      <c r="G1642" s="1711"/>
      <c r="H1642" s="1711"/>
      <c r="I1642" s="1711"/>
      <c r="J1642" s="1711"/>
      <c r="K1642" s="1711"/>
      <c r="L1642" s="1729"/>
      <c r="M1642" s="1734"/>
      <c r="N1642" s="1737"/>
      <c r="O1642" s="1711"/>
      <c r="P1642" s="1711"/>
    </row>
    <row r="1643" spans="2:16" ht="17.25" customHeight="1">
      <c r="B1643" s="1711"/>
      <c r="C1643" s="1711"/>
      <c r="D1643" s="1711"/>
      <c r="E1643" s="1711"/>
      <c r="F1643" s="1711"/>
      <c r="G1643" s="1711"/>
      <c r="H1643" s="1711"/>
      <c r="I1643" s="1711"/>
      <c r="J1643" s="1711"/>
      <c r="K1643" s="1711"/>
      <c r="L1643" s="1729"/>
      <c r="M1643" s="1734"/>
      <c r="N1643" s="1737"/>
      <c r="O1643" s="1711"/>
      <c r="P1643" s="1711"/>
    </row>
    <row r="1644" spans="2:16" ht="17.25" customHeight="1">
      <c r="B1644" s="1711"/>
      <c r="C1644" s="1711"/>
      <c r="D1644" s="1711"/>
      <c r="E1644" s="1711"/>
      <c r="F1644" s="1711"/>
      <c r="G1644" s="1711"/>
      <c r="H1644" s="1711"/>
      <c r="I1644" s="1711"/>
      <c r="J1644" s="1711"/>
      <c r="K1644" s="1711"/>
      <c r="L1644" s="1729"/>
      <c r="M1644" s="1734"/>
      <c r="N1644" s="1737"/>
      <c r="O1644" s="1711"/>
      <c r="P1644" s="1711"/>
    </row>
    <row r="1645" spans="2:16" ht="17.25" customHeight="1">
      <c r="B1645" s="1711"/>
      <c r="C1645" s="1711"/>
      <c r="D1645" s="1711"/>
      <c r="E1645" s="1711"/>
      <c r="F1645" s="1711"/>
      <c r="G1645" s="1711"/>
      <c r="H1645" s="1711"/>
      <c r="I1645" s="1711"/>
      <c r="J1645" s="1711"/>
      <c r="K1645" s="1711"/>
      <c r="L1645" s="1729"/>
      <c r="M1645" s="1734"/>
      <c r="N1645" s="1737"/>
      <c r="O1645" s="1711"/>
      <c r="P1645" s="1711"/>
    </row>
    <row r="1646" spans="2:16" ht="17.25" customHeight="1">
      <c r="B1646" s="1711"/>
      <c r="C1646" s="1711"/>
      <c r="D1646" s="1711"/>
      <c r="E1646" s="1711"/>
      <c r="F1646" s="1711"/>
      <c r="G1646" s="1711"/>
      <c r="H1646" s="1711"/>
      <c r="I1646" s="1711"/>
      <c r="J1646" s="1711"/>
      <c r="K1646" s="1711"/>
      <c r="L1646" s="1729"/>
      <c r="M1646" s="1734"/>
      <c r="N1646" s="1737"/>
      <c r="O1646" s="1711"/>
      <c r="P1646" s="1711"/>
    </row>
    <row r="1647" spans="2:16" ht="17.25" customHeight="1">
      <c r="B1647" s="1711"/>
      <c r="C1647" s="1711"/>
      <c r="D1647" s="1711"/>
      <c r="E1647" s="1711"/>
      <c r="F1647" s="1711"/>
      <c r="G1647" s="1711"/>
      <c r="H1647" s="1711"/>
      <c r="I1647" s="1711"/>
      <c r="J1647" s="1711"/>
      <c r="K1647" s="1711"/>
      <c r="L1647" s="1729"/>
      <c r="M1647" s="1734"/>
      <c r="N1647" s="1737"/>
      <c r="O1647" s="1711"/>
      <c r="P1647" s="1711"/>
    </row>
    <row r="1648" spans="2:16" ht="17.25" customHeight="1">
      <c r="B1648" s="1711"/>
      <c r="C1648" s="1711"/>
      <c r="D1648" s="1711"/>
      <c r="E1648" s="1711"/>
      <c r="F1648" s="1711"/>
      <c r="G1648" s="1711"/>
      <c r="H1648" s="1711"/>
      <c r="I1648" s="1711"/>
      <c r="J1648" s="1711"/>
      <c r="K1648" s="1711"/>
      <c r="L1648" s="1729"/>
      <c r="M1648" s="1734"/>
      <c r="N1648" s="1737"/>
      <c r="O1648" s="1711"/>
      <c r="P1648" s="1711"/>
    </row>
    <row r="1649" spans="2:16" ht="18" customHeight="1" thickBot="1">
      <c r="B1649" s="1722"/>
      <c r="C1649" s="1722"/>
      <c r="D1649" s="1722"/>
      <c r="E1649" s="1722"/>
      <c r="F1649" s="1722"/>
      <c r="G1649" s="1722"/>
      <c r="H1649" s="1722"/>
      <c r="I1649" s="1722"/>
      <c r="J1649" s="1722"/>
      <c r="K1649" s="1722"/>
      <c r="L1649" s="1738"/>
      <c r="M1649" s="1739"/>
      <c r="N1649" s="1740"/>
      <c r="O1649" s="1722"/>
      <c r="P1649" s="1722"/>
    </row>
    <row r="1650" spans="2:16" ht="17.25" customHeight="1">
      <c r="B1650" s="1741" t="s">
        <v>21</v>
      </c>
      <c r="C1650" s="1742"/>
      <c r="D1650" s="1743" t="s">
        <v>607</v>
      </c>
      <c r="E1650" s="1744"/>
      <c r="F1650" s="1699" t="s">
        <v>31</v>
      </c>
      <c r="G1650" s="1700"/>
      <c r="H1650" s="1700"/>
      <c r="I1650" s="1700"/>
      <c r="J1650" s="1700"/>
      <c r="K1650" s="1700"/>
      <c r="L1650" s="1701"/>
      <c r="M1650" s="1745" t="s">
        <v>23</v>
      </c>
      <c r="N1650" s="1744"/>
      <c r="O1650" s="1746">
        <v>28</v>
      </c>
      <c r="P1650" s="1747"/>
    </row>
    <row r="1651" spans="2:16" ht="17.25" customHeight="1">
      <c r="B1651" s="1706" t="s">
        <v>24</v>
      </c>
      <c r="C1651" s="1707"/>
      <c r="D1651" s="1708" t="s">
        <v>608</v>
      </c>
      <c r="E1651" s="1709"/>
      <c r="F1651" s="1710" t="s">
        <v>32</v>
      </c>
      <c r="G1651" s="1711"/>
      <c r="H1651" s="1711"/>
      <c r="I1651" s="1711"/>
      <c r="J1651" s="1711"/>
      <c r="K1651" s="1711"/>
      <c r="L1651" s="1712"/>
      <c r="M1651" s="1713" t="s">
        <v>26</v>
      </c>
      <c r="N1651" s="1714"/>
      <c r="O1651" s="1715" t="s">
        <v>793</v>
      </c>
      <c r="P1651" s="1716"/>
    </row>
    <row r="1652" spans="2:16" ht="18" customHeight="1" thickBot="1">
      <c r="B1652" s="1717" t="s">
        <v>27</v>
      </c>
      <c r="C1652" s="1718"/>
      <c r="D1652" s="1719" t="s">
        <v>651</v>
      </c>
      <c r="E1652" s="1720"/>
      <c r="F1652" s="1721"/>
      <c r="G1652" s="1722"/>
      <c r="H1652" s="1722"/>
      <c r="I1652" s="1722"/>
      <c r="J1652" s="1722"/>
      <c r="K1652" s="1722"/>
      <c r="L1652" s="1723"/>
      <c r="M1652" s="1721"/>
      <c r="N1652" s="1723"/>
      <c r="O1652" s="1721"/>
      <c r="P1652" s="1722"/>
    </row>
    <row r="1653" spans="2:16" ht="5.25" customHeight="1" thickBot="1"/>
    <row r="1654" spans="2:16" ht="17.25" customHeight="1">
      <c r="B1654" s="1724" t="s">
        <v>29</v>
      </c>
      <c r="C1654" s="1748" t="s">
        <v>597</v>
      </c>
      <c r="D1654" s="1700"/>
      <c r="E1654" s="1724" t="s">
        <v>33</v>
      </c>
      <c r="F1654" s="1700"/>
      <c r="G1654" s="1700"/>
      <c r="H1654" s="1700"/>
      <c r="I1654" s="1700"/>
      <c r="J1654" s="1700"/>
      <c r="K1654" s="1724" t="s">
        <v>34</v>
      </c>
      <c r="L1654" s="1700"/>
      <c r="M1654" s="1700"/>
      <c r="N1654" s="1700"/>
      <c r="O1654" s="1700"/>
      <c r="P1654" s="1700"/>
    </row>
    <row r="1655" spans="2:16" ht="30.6" customHeight="1" thickBot="1">
      <c r="B1655" s="1722"/>
      <c r="C1655" s="1722"/>
      <c r="D1655" s="1722"/>
      <c r="E1655" s="1749" t="s">
        <v>35</v>
      </c>
      <c r="F1655" s="1750" t="s">
        <v>36</v>
      </c>
      <c r="G1655" s="1751" t="s">
        <v>37</v>
      </c>
      <c r="H1655" s="1722"/>
      <c r="I1655" s="1722"/>
      <c r="J1655" s="1722"/>
      <c r="K1655" s="1752" t="s">
        <v>636</v>
      </c>
      <c r="L1655" s="1753"/>
      <c r="M1655" s="1751" t="s">
        <v>38</v>
      </c>
      <c r="N1655" s="1722"/>
      <c r="O1655" s="1722"/>
      <c r="P1655" s="1722"/>
    </row>
    <row r="1656" spans="2:16" ht="17.25" customHeight="1">
      <c r="B1656" s="1754">
        <v>1</v>
      </c>
      <c r="C1656" s="1755" t="s">
        <v>652</v>
      </c>
      <c r="D1656" s="1756"/>
      <c r="E1656" s="1757" t="s">
        <v>653</v>
      </c>
      <c r="F1656" s="1758" t="s">
        <v>654</v>
      </c>
      <c r="G1656" s="1759" t="s">
        <v>655</v>
      </c>
      <c r="H1656" s="1756"/>
      <c r="I1656" s="1756"/>
      <c r="J1656" s="1756"/>
      <c r="K1656" s="1760" t="s">
        <v>768</v>
      </c>
      <c r="L1656" s="1756"/>
      <c r="M1656" s="1760"/>
      <c r="N1656" s="1756"/>
      <c r="O1656" s="1756"/>
      <c r="P1656" s="1761"/>
    </row>
    <row r="1657" spans="2:16" ht="17.25" customHeight="1">
      <c r="B1657" s="1762"/>
      <c r="C1657" s="1763"/>
      <c r="D1657" s="1764"/>
      <c r="E1657" s="1765"/>
      <c r="F1657" s="1766"/>
      <c r="G1657" s="1767"/>
      <c r="H1657" s="1764"/>
      <c r="I1657" s="1764"/>
      <c r="J1657" s="1764"/>
      <c r="K1657" s="1768"/>
      <c r="L1657" s="1764"/>
      <c r="M1657" s="1768"/>
      <c r="N1657" s="1764"/>
      <c r="O1657" s="1764"/>
      <c r="P1657" s="1769"/>
    </row>
    <row r="1658" spans="2:16" ht="17.25" customHeight="1">
      <c r="B1658" s="1762"/>
      <c r="C1658" s="1763"/>
      <c r="D1658" s="1764"/>
      <c r="E1658" s="1765"/>
      <c r="F1658" s="1766"/>
      <c r="G1658" s="1767"/>
      <c r="H1658" s="1764"/>
      <c r="I1658" s="1764"/>
      <c r="J1658" s="1764"/>
      <c r="K1658" s="1768"/>
      <c r="L1658" s="1764"/>
      <c r="M1658" s="1768"/>
      <c r="N1658" s="1764"/>
      <c r="O1658" s="1764"/>
      <c r="P1658" s="1769"/>
    </row>
    <row r="1659" spans="2:16" ht="17.25" customHeight="1">
      <c r="B1659" s="1762"/>
      <c r="C1659" s="1768"/>
      <c r="D1659" s="1764"/>
      <c r="E1659" s="1765"/>
      <c r="F1659" s="1772"/>
      <c r="G1659" s="1767"/>
      <c r="H1659" s="1764"/>
      <c r="I1659" s="1764"/>
      <c r="J1659" s="1764"/>
      <c r="K1659" s="1768"/>
      <c r="L1659" s="1764"/>
      <c r="M1659" s="1768"/>
      <c r="N1659" s="1764"/>
      <c r="O1659" s="1764"/>
      <c r="P1659" s="1769"/>
    </row>
    <row r="1660" spans="2:16" ht="17.25" customHeight="1">
      <c r="B1660" s="1762"/>
      <c r="C1660" s="1768"/>
      <c r="D1660" s="1764"/>
      <c r="E1660" s="1765"/>
      <c r="F1660" s="1772"/>
      <c r="G1660" s="1767"/>
      <c r="H1660" s="1764"/>
      <c r="I1660" s="1764"/>
      <c r="J1660" s="1764"/>
      <c r="K1660" s="1768"/>
      <c r="L1660" s="1764"/>
      <c r="M1660" s="1768"/>
      <c r="N1660" s="1764"/>
      <c r="O1660" s="1764"/>
      <c r="P1660" s="1769"/>
    </row>
    <row r="1661" spans="2:16" ht="17.25" customHeight="1">
      <c r="B1661" s="1762"/>
      <c r="C1661" s="1768"/>
      <c r="D1661" s="1764"/>
      <c r="E1661" s="1765"/>
      <c r="F1661" s="1772"/>
      <c r="G1661" s="1767"/>
      <c r="H1661" s="1764"/>
      <c r="I1661" s="1764"/>
      <c r="J1661" s="1764"/>
      <c r="K1661" s="1768"/>
      <c r="L1661" s="1764"/>
      <c r="M1661" s="1768"/>
      <c r="N1661" s="1764"/>
      <c r="O1661" s="1764"/>
      <c r="P1661" s="1769"/>
    </row>
    <row r="1662" spans="2:16" ht="17.25" customHeight="1">
      <c r="B1662" s="1762"/>
      <c r="C1662" s="1763"/>
      <c r="D1662" s="1764"/>
      <c r="E1662" s="1765"/>
      <c r="F1662" s="1766"/>
      <c r="G1662" s="1767"/>
      <c r="H1662" s="1764"/>
      <c r="I1662" s="1764"/>
      <c r="J1662" s="1764"/>
      <c r="K1662" s="1768"/>
      <c r="L1662" s="1764"/>
      <c r="M1662" s="1768"/>
      <c r="N1662" s="1764"/>
      <c r="O1662" s="1764"/>
      <c r="P1662" s="1769"/>
    </row>
    <row r="1663" spans="2:16" ht="17.25" customHeight="1">
      <c r="B1663" s="1762"/>
      <c r="C1663" s="1768"/>
      <c r="D1663" s="1768"/>
      <c r="E1663" s="1765"/>
      <c r="F1663" s="1772"/>
      <c r="G1663" s="1767"/>
      <c r="H1663" s="1767"/>
      <c r="I1663" s="1767"/>
      <c r="J1663" s="1767"/>
      <c r="K1663" s="1768"/>
      <c r="L1663" s="1768"/>
      <c r="M1663" s="1768"/>
      <c r="N1663" s="1768"/>
      <c r="O1663" s="1768"/>
      <c r="P1663" s="1773"/>
    </row>
    <row r="1664" spans="2:16" ht="17.25" customHeight="1">
      <c r="B1664" s="1762"/>
      <c r="C1664" s="1768"/>
      <c r="D1664" s="1768"/>
      <c r="E1664" s="1765"/>
      <c r="F1664" s="1772"/>
      <c r="G1664" s="1767"/>
      <c r="H1664" s="1767"/>
      <c r="I1664" s="1767"/>
      <c r="J1664" s="1767"/>
      <c r="K1664" s="1767"/>
      <c r="L1664" s="1767"/>
      <c r="M1664" s="1768"/>
      <c r="N1664" s="1768"/>
      <c r="O1664" s="1768"/>
      <c r="P1664" s="1773"/>
    </row>
    <row r="1665" spans="2:16" ht="17.25" customHeight="1">
      <c r="B1665" s="1762"/>
      <c r="C1665" s="1768"/>
      <c r="D1665" s="1768"/>
      <c r="E1665" s="1765"/>
      <c r="F1665" s="1772"/>
      <c r="G1665" s="1767"/>
      <c r="H1665" s="1767"/>
      <c r="I1665" s="1767"/>
      <c r="J1665" s="1767"/>
      <c r="K1665" s="1768"/>
      <c r="L1665" s="1768"/>
      <c r="M1665" s="1768"/>
      <c r="N1665" s="1768"/>
      <c r="O1665" s="1768"/>
      <c r="P1665" s="1773"/>
    </row>
    <row r="1666" spans="2:16" ht="17.25" customHeight="1">
      <c r="B1666" s="1762"/>
      <c r="C1666" s="1768"/>
      <c r="D1666" s="1768"/>
      <c r="E1666" s="1765"/>
      <c r="F1666" s="1772"/>
      <c r="G1666" s="1767"/>
      <c r="H1666" s="1767"/>
      <c r="I1666" s="1767"/>
      <c r="J1666" s="1767"/>
      <c r="K1666" s="1768"/>
      <c r="L1666" s="1768"/>
      <c r="M1666" s="1768"/>
      <c r="N1666" s="1768"/>
      <c r="O1666" s="1768"/>
      <c r="P1666" s="1773"/>
    </row>
    <row r="1667" spans="2:16" ht="17.25" customHeight="1">
      <c r="B1667" s="1762"/>
      <c r="C1667" s="1763"/>
      <c r="D1667" s="1763"/>
      <c r="E1667" s="1765"/>
      <c r="F1667" s="1766"/>
      <c r="G1667" s="1767"/>
      <c r="H1667" s="1767"/>
      <c r="I1667" s="1767"/>
      <c r="J1667" s="1767"/>
      <c r="K1667" s="1767"/>
      <c r="L1667" s="1767"/>
      <c r="M1667" s="1768"/>
      <c r="N1667" s="1768"/>
      <c r="O1667" s="1768"/>
      <c r="P1667" s="1773"/>
    </row>
    <row r="1668" spans="2:16" ht="17.25" customHeight="1">
      <c r="B1668" s="1762"/>
      <c r="C1668" s="1763"/>
      <c r="D1668" s="1763"/>
      <c r="E1668" s="1765"/>
      <c r="F1668" s="1766"/>
      <c r="G1668" s="1767"/>
      <c r="H1668" s="1767"/>
      <c r="I1668" s="1767"/>
      <c r="J1668" s="1767"/>
      <c r="K1668" s="1767"/>
      <c r="L1668" s="1767"/>
      <c r="M1668" s="1768"/>
      <c r="N1668" s="1768"/>
      <c r="O1668" s="1768"/>
      <c r="P1668" s="1773"/>
    </row>
    <row r="1669" spans="2:16" ht="17.25" customHeight="1">
      <c r="B1669" s="1762"/>
      <c r="C1669" s="1763"/>
      <c r="D1669" s="1763"/>
      <c r="E1669" s="1765"/>
      <c r="F1669" s="1766"/>
      <c r="G1669" s="1767"/>
      <c r="H1669" s="1767"/>
      <c r="I1669" s="1767"/>
      <c r="J1669" s="1767"/>
      <c r="K1669" s="1767"/>
      <c r="L1669" s="1767"/>
      <c r="M1669" s="1768"/>
      <c r="N1669" s="1768"/>
      <c r="O1669" s="1768"/>
      <c r="P1669" s="1773"/>
    </row>
    <row r="1670" spans="2:16" ht="17.25" customHeight="1">
      <c r="B1670" s="1762"/>
      <c r="C1670" s="1763"/>
      <c r="D1670" s="1763"/>
      <c r="E1670" s="1765"/>
      <c r="F1670" s="1766"/>
      <c r="G1670" s="1767"/>
      <c r="H1670" s="1767"/>
      <c r="I1670" s="1767"/>
      <c r="J1670" s="1767"/>
      <c r="K1670" s="1767"/>
      <c r="L1670" s="1767"/>
      <c r="M1670" s="1768"/>
      <c r="N1670" s="1768"/>
      <c r="O1670" s="1768"/>
      <c r="P1670" s="1773"/>
    </row>
    <row r="1671" spans="2:16" ht="17.25" customHeight="1">
      <c r="B1671" s="1762"/>
      <c r="C1671" s="1763"/>
      <c r="D1671" s="1763"/>
      <c r="E1671" s="1765"/>
      <c r="F1671" s="1766"/>
      <c r="G1671" s="1767"/>
      <c r="H1671" s="1767"/>
      <c r="I1671" s="1767"/>
      <c r="J1671" s="1767"/>
      <c r="K1671" s="1767"/>
      <c r="L1671" s="1767"/>
      <c r="M1671" s="1768"/>
      <c r="N1671" s="1768"/>
      <c r="O1671" s="1768"/>
      <c r="P1671" s="1773"/>
    </row>
    <row r="1672" spans="2:16" ht="17.25" customHeight="1">
      <c r="B1672" s="1762"/>
      <c r="C1672" s="1763"/>
      <c r="D1672" s="1763"/>
      <c r="E1672" s="1765"/>
      <c r="F1672" s="1766"/>
      <c r="G1672" s="1767"/>
      <c r="H1672" s="1767"/>
      <c r="I1672" s="1767"/>
      <c r="J1672" s="1767"/>
      <c r="K1672" s="1767"/>
      <c r="L1672" s="1767"/>
      <c r="M1672" s="1768"/>
      <c r="N1672" s="1768"/>
      <c r="O1672" s="1768"/>
      <c r="P1672" s="1773"/>
    </row>
    <row r="1673" spans="2:16" ht="17.25" customHeight="1">
      <c r="B1673" s="1762"/>
      <c r="C1673" s="1763"/>
      <c r="D1673" s="1763"/>
      <c r="E1673" s="1765"/>
      <c r="F1673" s="1766"/>
      <c r="G1673" s="1767"/>
      <c r="H1673" s="1767"/>
      <c r="I1673" s="1767"/>
      <c r="J1673" s="1767"/>
      <c r="K1673" s="1767"/>
      <c r="L1673" s="1767"/>
      <c r="M1673" s="1768"/>
      <c r="N1673" s="1768"/>
      <c r="O1673" s="1768"/>
      <c r="P1673" s="1773"/>
    </row>
    <row r="1674" spans="2:16" ht="17.25" customHeight="1">
      <c r="B1674" s="1762"/>
      <c r="C1674" s="1763"/>
      <c r="D1674" s="1764"/>
      <c r="E1674" s="1765"/>
      <c r="F1674" s="1766"/>
      <c r="G1674" s="1767"/>
      <c r="H1674" s="1764"/>
      <c r="I1674" s="1764"/>
      <c r="J1674" s="1764"/>
      <c r="K1674" s="1767"/>
      <c r="L1674" s="1764"/>
      <c r="M1674" s="1768"/>
      <c r="N1674" s="1764"/>
      <c r="O1674" s="1764"/>
      <c r="P1674" s="1769"/>
    </row>
    <row r="1675" spans="2:16" ht="17.25" customHeight="1">
      <c r="B1675" s="1774"/>
      <c r="C1675" s="1768"/>
      <c r="D1675" s="1764"/>
      <c r="E1675" s="1775"/>
      <c r="F1675" s="1776"/>
      <c r="G1675" s="1768"/>
      <c r="H1675" s="1764"/>
      <c r="I1675" s="1764"/>
      <c r="J1675" s="1764"/>
      <c r="K1675" s="1768"/>
      <c r="L1675" s="1764"/>
      <c r="M1675" s="1768"/>
      <c r="N1675" s="1764"/>
      <c r="O1675" s="1764"/>
      <c r="P1675" s="1769"/>
    </row>
    <row r="1676" spans="2:16" ht="17.25" customHeight="1">
      <c r="B1676" s="1774"/>
      <c r="C1676" s="1768"/>
      <c r="D1676" s="1764"/>
      <c r="E1676" s="1775"/>
      <c r="F1676" s="1776"/>
      <c r="G1676" s="1768"/>
      <c r="H1676" s="1764"/>
      <c r="I1676" s="1764"/>
      <c r="J1676" s="1764"/>
      <c r="K1676" s="1768"/>
      <c r="L1676" s="1764"/>
      <c r="M1676" s="1768"/>
      <c r="N1676" s="1764"/>
      <c r="O1676" s="1764"/>
      <c r="P1676" s="1769"/>
    </row>
    <row r="1677" spans="2:16" ht="17.25" customHeight="1">
      <c r="B1677" s="1774"/>
      <c r="C1677" s="1768"/>
      <c r="D1677" s="1764"/>
      <c r="E1677" s="1775"/>
      <c r="F1677" s="1776"/>
      <c r="G1677" s="1768"/>
      <c r="H1677" s="1764"/>
      <c r="I1677" s="1764"/>
      <c r="J1677" s="1764"/>
      <c r="K1677" s="1768"/>
      <c r="L1677" s="1764"/>
      <c r="M1677" s="1768"/>
      <c r="N1677" s="1764"/>
      <c r="O1677" s="1764"/>
      <c r="P1677" s="1769"/>
    </row>
    <row r="1678" spans="2:16" ht="17.25" customHeight="1">
      <c r="B1678" s="1774"/>
      <c r="C1678" s="1768"/>
      <c r="D1678" s="1764"/>
      <c r="E1678" s="1775"/>
      <c r="F1678" s="1776"/>
      <c r="G1678" s="1768"/>
      <c r="H1678" s="1764"/>
      <c r="I1678" s="1764"/>
      <c r="J1678" s="1764"/>
      <c r="K1678" s="1768"/>
      <c r="L1678" s="1764"/>
      <c r="M1678" s="1768"/>
      <c r="N1678" s="1764"/>
      <c r="O1678" s="1764"/>
      <c r="P1678" s="1769"/>
    </row>
    <row r="1679" spans="2:16" ht="17.25" customHeight="1">
      <c r="B1679" s="1774"/>
      <c r="C1679" s="1768"/>
      <c r="D1679" s="1764"/>
      <c r="E1679" s="1775"/>
      <c r="F1679" s="1776"/>
      <c r="G1679" s="1768"/>
      <c r="H1679" s="1764"/>
      <c r="I1679" s="1764"/>
      <c r="J1679" s="1764"/>
      <c r="K1679" s="1768"/>
      <c r="L1679" s="1764"/>
      <c r="M1679" s="1768"/>
      <c r="N1679" s="1764"/>
      <c r="O1679" s="1764"/>
      <c r="P1679" s="1769"/>
    </row>
    <row r="1680" spans="2:16" ht="18" customHeight="1" thickBot="1">
      <c r="B1680" s="1777"/>
      <c r="C1680" s="1778"/>
      <c r="D1680" s="1779"/>
      <c r="E1680" s="1780"/>
      <c r="F1680" s="1781"/>
      <c r="G1680" s="1778"/>
      <c r="H1680" s="1779"/>
      <c r="I1680" s="1779"/>
      <c r="J1680" s="1779"/>
      <c r="K1680" s="1778"/>
      <c r="L1680" s="1779"/>
      <c r="M1680" s="1778"/>
      <c r="N1680" s="1779"/>
      <c r="O1680" s="1779"/>
      <c r="P1680" s="1782"/>
    </row>
    <row r="1681" spans="2:16" ht="17.25" customHeight="1">
      <c r="B1681" s="1695" t="s">
        <v>21</v>
      </c>
      <c r="C1681" s="1696"/>
      <c r="D1681" s="1697" t="s">
        <v>649</v>
      </c>
      <c r="E1681" s="1698"/>
      <c r="F1681" s="1699" t="s">
        <v>542</v>
      </c>
      <c r="G1681" s="1700"/>
      <c r="H1681" s="1700"/>
      <c r="I1681" s="1700"/>
      <c r="J1681" s="1700"/>
      <c r="K1681" s="1700"/>
      <c r="L1681" s="1701"/>
      <c r="M1681" s="1702" t="s">
        <v>23</v>
      </c>
      <c r="N1681" s="1698"/>
      <c r="O1681" s="1703">
        <v>29</v>
      </c>
      <c r="P1681" s="1704"/>
    </row>
    <row r="1682" spans="2:16" ht="17.850000000000001" customHeight="1">
      <c r="B1682" s="1706" t="s">
        <v>24</v>
      </c>
      <c r="C1682" s="1707"/>
      <c r="D1682" s="1708" t="s">
        <v>609</v>
      </c>
      <c r="E1682" s="1709"/>
      <c r="F1682" s="1710" t="s">
        <v>25</v>
      </c>
      <c r="G1682" s="1711"/>
      <c r="H1682" s="1711"/>
      <c r="I1682" s="1711"/>
      <c r="J1682" s="1711"/>
      <c r="K1682" s="1711"/>
      <c r="L1682" s="1712"/>
      <c r="M1682" s="1713" t="s">
        <v>26</v>
      </c>
      <c r="N1682" s="1714"/>
      <c r="O1682" s="1715" t="s">
        <v>628</v>
      </c>
      <c r="P1682" s="1716"/>
    </row>
    <row r="1683" spans="2:16" ht="17.850000000000001" customHeight="1" thickBot="1">
      <c r="B1683" s="1717" t="s">
        <v>27</v>
      </c>
      <c r="C1683" s="1718"/>
      <c r="D1683" s="1719" t="s">
        <v>629</v>
      </c>
      <c r="E1683" s="1720"/>
      <c r="F1683" s="1721"/>
      <c r="G1683" s="1722"/>
      <c r="H1683" s="1722"/>
      <c r="I1683" s="1722"/>
      <c r="J1683" s="1722"/>
      <c r="K1683" s="1722"/>
      <c r="L1683" s="1723"/>
      <c r="M1683" s="1721"/>
      <c r="N1683" s="1723"/>
      <c r="O1683" s="1721"/>
      <c r="P1683" s="1722"/>
    </row>
    <row r="1684" spans="2:16" ht="5.25" customHeight="1" thickBot="1"/>
    <row r="1685" spans="2:16" ht="17.25" customHeight="1">
      <c r="B1685" s="1724"/>
      <c r="C1685" s="1700"/>
      <c r="D1685" s="1700"/>
      <c r="E1685" s="1700"/>
      <c r="F1685" s="1700"/>
      <c r="G1685" s="1700"/>
      <c r="H1685" s="1700"/>
      <c r="I1685" s="1700"/>
      <c r="J1685" s="1700"/>
      <c r="K1685" s="1700"/>
      <c r="L1685" s="1725"/>
      <c r="M1685" s="1726" t="s">
        <v>28</v>
      </c>
      <c r="N1685" s="1727"/>
      <c r="O1685" s="1727"/>
      <c r="P1685" s="1728"/>
    </row>
    <row r="1686" spans="2:16" ht="17.25" customHeight="1">
      <c r="B1686" s="1711"/>
      <c r="C1686" s="1711"/>
      <c r="D1686" s="1711"/>
      <c r="E1686" s="1711"/>
      <c r="F1686" s="1711"/>
      <c r="G1686" s="1711"/>
      <c r="H1686" s="1711"/>
      <c r="I1686" s="1711"/>
      <c r="J1686" s="1711"/>
      <c r="K1686" s="1711"/>
      <c r="L1686" s="1729"/>
      <c r="M1686" s="1730" t="s">
        <v>29</v>
      </c>
      <c r="N1686" s="1731" t="s">
        <v>30</v>
      </c>
      <c r="O1686" s="1732"/>
      <c r="P1686" s="1733"/>
    </row>
    <row r="1687" spans="2:16" ht="17.25" customHeight="1">
      <c r="B1687" s="1711"/>
      <c r="C1687" s="1711"/>
      <c r="D1687" s="1711"/>
      <c r="E1687" s="1711"/>
      <c r="F1687" s="1711"/>
      <c r="G1687" s="1711"/>
      <c r="H1687" s="1711"/>
      <c r="I1687" s="1711"/>
      <c r="J1687" s="1711"/>
      <c r="K1687" s="1711"/>
      <c r="L1687" s="1729"/>
      <c r="M1687" s="1734">
        <v>1</v>
      </c>
      <c r="N1687" s="1735" t="s">
        <v>656</v>
      </c>
      <c r="O1687" s="1736"/>
      <c r="P1687" s="1736"/>
    </row>
    <row r="1688" spans="2:16" ht="17.25" customHeight="1">
      <c r="B1688" s="1711"/>
      <c r="C1688" s="1711"/>
      <c r="D1688" s="1711"/>
      <c r="E1688" s="1711"/>
      <c r="F1688" s="1711"/>
      <c r="G1688" s="1711"/>
      <c r="H1688" s="1711"/>
      <c r="I1688" s="1711"/>
      <c r="J1688" s="1711"/>
      <c r="K1688" s="1711"/>
      <c r="L1688" s="1729"/>
      <c r="M1688" s="1734">
        <v>2</v>
      </c>
      <c r="N1688" s="1737" t="s">
        <v>794</v>
      </c>
      <c r="O1688" s="1711"/>
      <c r="P1688" s="1711"/>
    </row>
    <row r="1689" spans="2:16" ht="17.25" customHeight="1">
      <c r="B1689" s="1711"/>
      <c r="C1689" s="1711"/>
      <c r="D1689" s="1711"/>
      <c r="E1689" s="1711"/>
      <c r="F1689" s="1711"/>
      <c r="G1689" s="1711"/>
      <c r="H1689" s="1711"/>
      <c r="I1689" s="1711"/>
      <c r="J1689" s="1711"/>
      <c r="K1689" s="1711"/>
      <c r="L1689" s="1729"/>
      <c r="M1689" s="1734">
        <v>3</v>
      </c>
      <c r="N1689" s="1737" t="s">
        <v>657</v>
      </c>
      <c r="O1689" s="1711"/>
      <c r="P1689" s="1711"/>
    </row>
    <row r="1690" spans="2:16" ht="17.25" customHeight="1">
      <c r="B1690" s="1711"/>
      <c r="C1690" s="1711"/>
      <c r="D1690" s="1711"/>
      <c r="E1690" s="1711"/>
      <c r="F1690" s="1711"/>
      <c r="G1690" s="1711"/>
      <c r="H1690" s="1711"/>
      <c r="I1690" s="1711"/>
      <c r="J1690" s="1711"/>
      <c r="K1690" s="1711"/>
      <c r="L1690" s="1729"/>
      <c r="M1690" s="1734"/>
      <c r="N1690" s="1737"/>
      <c r="O1690" s="1711"/>
      <c r="P1690" s="1711"/>
    </row>
    <row r="1691" spans="2:16" ht="17.25" customHeight="1">
      <c r="B1691" s="1711"/>
      <c r="C1691" s="1711"/>
      <c r="D1691" s="1711"/>
      <c r="E1691" s="1711"/>
      <c r="F1691" s="1711"/>
      <c r="G1691" s="1711"/>
      <c r="H1691" s="1711"/>
      <c r="I1691" s="1711"/>
      <c r="J1691" s="1711"/>
      <c r="K1691" s="1711"/>
      <c r="L1691" s="1729"/>
      <c r="M1691" s="1734"/>
      <c r="N1691" s="1737"/>
      <c r="O1691" s="1711"/>
      <c r="P1691" s="1711"/>
    </row>
    <row r="1692" spans="2:16" ht="17.25" customHeight="1">
      <c r="B1692" s="1711"/>
      <c r="C1692" s="1711"/>
      <c r="D1692" s="1711"/>
      <c r="E1692" s="1711"/>
      <c r="F1692" s="1711"/>
      <c r="G1692" s="1711"/>
      <c r="H1692" s="1711"/>
      <c r="I1692" s="1711"/>
      <c r="J1692" s="1711"/>
      <c r="K1692" s="1711"/>
      <c r="L1692" s="1729"/>
      <c r="M1692" s="1734"/>
      <c r="N1692" s="1737"/>
      <c r="O1692" s="1711"/>
      <c r="P1692" s="1711"/>
    </row>
    <row r="1693" spans="2:16" ht="17.25" customHeight="1">
      <c r="B1693" s="1711"/>
      <c r="C1693" s="1711"/>
      <c r="D1693" s="1711"/>
      <c r="E1693" s="1711"/>
      <c r="F1693" s="1711"/>
      <c r="G1693" s="1711"/>
      <c r="H1693" s="1711"/>
      <c r="I1693" s="1711"/>
      <c r="J1693" s="1711"/>
      <c r="K1693" s="1711"/>
      <c r="L1693" s="1729"/>
      <c r="M1693" s="1734"/>
      <c r="N1693" s="1737"/>
      <c r="O1693" s="1711"/>
      <c r="P1693" s="1711"/>
    </row>
    <row r="1694" spans="2:16" ht="17.25" customHeight="1">
      <c r="B1694" s="1711"/>
      <c r="C1694" s="1711"/>
      <c r="D1694" s="1711"/>
      <c r="E1694" s="1711"/>
      <c r="F1694" s="1711"/>
      <c r="G1694" s="1711"/>
      <c r="H1694" s="1711"/>
      <c r="I1694" s="1711"/>
      <c r="J1694" s="1711"/>
      <c r="K1694" s="1711"/>
      <c r="L1694" s="1729"/>
      <c r="M1694" s="1734"/>
      <c r="N1694" s="1737"/>
      <c r="O1694" s="1711"/>
      <c r="P1694" s="1711"/>
    </row>
    <row r="1695" spans="2:16" ht="17.25" customHeight="1">
      <c r="B1695" s="1711"/>
      <c r="C1695" s="1711"/>
      <c r="D1695" s="1711"/>
      <c r="E1695" s="1711"/>
      <c r="F1695" s="1711"/>
      <c r="G1695" s="1711"/>
      <c r="H1695" s="1711"/>
      <c r="I1695" s="1711"/>
      <c r="J1695" s="1711"/>
      <c r="K1695" s="1711"/>
      <c r="L1695" s="1729"/>
      <c r="M1695" s="1734"/>
      <c r="N1695" s="1737"/>
      <c r="O1695" s="1711"/>
      <c r="P1695" s="1711"/>
    </row>
    <row r="1696" spans="2:16" ht="17.25" customHeight="1">
      <c r="B1696" s="1711"/>
      <c r="C1696" s="1711"/>
      <c r="D1696" s="1711"/>
      <c r="E1696" s="1711"/>
      <c r="F1696" s="1711"/>
      <c r="G1696" s="1711"/>
      <c r="H1696" s="1711"/>
      <c r="I1696" s="1711"/>
      <c r="J1696" s="1711"/>
      <c r="K1696" s="1711"/>
      <c r="L1696" s="1729"/>
      <c r="M1696" s="1734"/>
      <c r="N1696" s="1737"/>
      <c r="O1696" s="1711"/>
      <c r="P1696" s="1711"/>
    </row>
    <row r="1697" spans="2:16" ht="17.25" customHeight="1">
      <c r="B1697" s="1711"/>
      <c r="C1697" s="1711"/>
      <c r="D1697" s="1711"/>
      <c r="E1697" s="1711"/>
      <c r="F1697" s="1711"/>
      <c r="G1697" s="1711"/>
      <c r="H1697" s="1711"/>
      <c r="I1697" s="1711"/>
      <c r="J1697" s="1711"/>
      <c r="K1697" s="1711"/>
      <c r="L1697" s="1729"/>
      <c r="M1697" s="1734"/>
      <c r="N1697" s="1737"/>
      <c r="O1697" s="1711"/>
      <c r="P1697" s="1711"/>
    </row>
    <row r="1698" spans="2:16" ht="17.25" customHeight="1">
      <c r="B1698" s="1711"/>
      <c r="C1698" s="1711"/>
      <c r="D1698" s="1711"/>
      <c r="E1698" s="1711"/>
      <c r="F1698" s="1711"/>
      <c r="G1698" s="1711"/>
      <c r="H1698" s="1711"/>
      <c r="I1698" s="1711"/>
      <c r="J1698" s="1711"/>
      <c r="K1698" s="1711"/>
      <c r="L1698" s="1729"/>
      <c r="M1698" s="1734"/>
      <c r="N1698" s="1737"/>
      <c r="O1698" s="1711"/>
      <c r="P1698" s="1711"/>
    </row>
    <row r="1699" spans="2:16" ht="17.25" customHeight="1">
      <c r="B1699" s="1711"/>
      <c r="C1699" s="1711"/>
      <c r="D1699" s="1711"/>
      <c r="E1699" s="1711"/>
      <c r="F1699" s="1711"/>
      <c r="G1699" s="1711"/>
      <c r="H1699" s="1711"/>
      <c r="I1699" s="1711"/>
      <c r="J1699" s="1711"/>
      <c r="K1699" s="1711"/>
      <c r="L1699" s="1729"/>
      <c r="M1699" s="1734"/>
      <c r="N1699" s="1737"/>
      <c r="O1699" s="1711"/>
      <c r="P1699" s="1711"/>
    </row>
    <row r="1700" spans="2:16" ht="17.25" customHeight="1">
      <c r="B1700" s="1711"/>
      <c r="C1700" s="1711"/>
      <c r="D1700" s="1711"/>
      <c r="E1700" s="1711"/>
      <c r="F1700" s="1711"/>
      <c r="G1700" s="1711"/>
      <c r="H1700" s="1711"/>
      <c r="I1700" s="1711"/>
      <c r="J1700" s="1711"/>
      <c r="K1700" s="1711"/>
      <c r="L1700" s="1729"/>
      <c r="M1700" s="1734"/>
      <c r="N1700" s="1737"/>
      <c r="O1700" s="1711"/>
      <c r="P1700" s="1711"/>
    </row>
    <row r="1701" spans="2:16" ht="17.25" customHeight="1">
      <c r="B1701" s="1711"/>
      <c r="C1701" s="1711"/>
      <c r="D1701" s="1711"/>
      <c r="E1701" s="1711"/>
      <c r="F1701" s="1711"/>
      <c r="G1701" s="1711"/>
      <c r="H1701" s="1711"/>
      <c r="I1701" s="1711"/>
      <c r="J1701" s="1711"/>
      <c r="K1701" s="1711"/>
      <c r="L1701" s="1729"/>
      <c r="M1701" s="1734"/>
      <c r="N1701" s="1737"/>
      <c r="O1701" s="1711"/>
      <c r="P1701" s="1711"/>
    </row>
    <row r="1702" spans="2:16" ht="17.25" customHeight="1">
      <c r="B1702" s="1711"/>
      <c r="C1702" s="1711"/>
      <c r="D1702" s="1711"/>
      <c r="E1702" s="1711"/>
      <c r="F1702" s="1711"/>
      <c r="G1702" s="1711"/>
      <c r="H1702" s="1711"/>
      <c r="I1702" s="1711"/>
      <c r="J1702" s="1711"/>
      <c r="K1702" s="1711"/>
      <c r="L1702" s="1729"/>
      <c r="M1702" s="1734"/>
      <c r="N1702" s="1737"/>
      <c r="O1702" s="1711"/>
      <c r="P1702" s="1711"/>
    </row>
    <row r="1703" spans="2:16" ht="17.25" customHeight="1">
      <c r="B1703" s="1711"/>
      <c r="C1703" s="1711"/>
      <c r="D1703" s="1711"/>
      <c r="E1703" s="1711"/>
      <c r="F1703" s="1711"/>
      <c r="G1703" s="1711"/>
      <c r="H1703" s="1711"/>
      <c r="I1703" s="1711"/>
      <c r="J1703" s="1711"/>
      <c r="K1703" s="1711"/>
      <c r="L1703" s="1729"/>
      <c r="M1703" s="1734"/>
      <c r="N1703" s="1737"/>
      <c r="O1703" s="1711"/>
      <c r="P1703" s="1711"/>
    </row>
    <row r="1704" spans="2:16" ht="17.25" customHeight="1">
      <c r="B1704" s="1711"/>
      <c r="C1704" s="1711"/>
      <c r="D1704" s="1711"/>
      <c r="E1704" s="1711"/>
      <c r="F1704" s="1711"/>
      <c r="G1704" s="1711"/>
      <c r="H1704" s="1711"/>
      <c r="I1704" s="1711"/>
      <c r="J1704" s="1711"/>
      <c r="K1704" s="1711"/>
      <c r="L1704" s="1729"/>
      <c r="M1704" s="1734"/>
      <c r="N1704" s="1737"/>
      <c r="O1704" s="1711"/>
      <c r="P1704" s="1711"/>
    </row>
    <row r="1705" spans="2:16" ht="17.25" customHeight="1">
      <c r="B1705" s="1711"/>
      <c r="C1705" s="1711"/>
      <c r="D1705" s="1711"/>
      <c r="E1705" s="1711"/>
      <c r="F1705" s="1711"/>
      <c r="G1705" s="1711"/>
      <c r="H1705" s="1711"/>
      <c r="I1705" s="1711"/>
      <c r="J1705" s="1711"/>
      <c r="K1705" s="1711"/>
      <c r="L1705" s="1729"/>
      <c r="M1705" s="1734"/>
      <c r="N1705" s="1737"/>
      <c r="O1705" s="1711"/>
      <c r="P1705" s="1711"/>
    </row>
    <row r="1706" spans="2:16" ht="17.25" customHeight="1">
      <c r="B1706" s="1711"/>
      <c r="C1706" s="1711"/>
      <c r="D1706" s="1711"/>
      <c r="E1706" s="1711"/>
      <c r="F1706" s="1711"/>
      <c r="G1706" s="1711"/>
      <c r="H1706" s="1711"/>
      <c r="I1706" s="1711"/>
      <c r="J1706" s="1711"/>
      <c r="K1706" s="1711"/>
      <c r="L1706" s="1729"/>
      <c r="M1706" s="1734"/>
      <c r="N1706" s="1737"/>
      <c r="O1706" s="1711"/>
      <c r="P1706" s="1711"/>
    </row>
    <row r="1707" spans="2:16" ht="17.25" customHeight="1">
      <c r="B1707" s="1711"/>
      <c r="C1707" s="1711"/>
      <c r="D1707" s="1711"/>
      <c r="E1707" s="1711"/>
      <c r="F1707" s="1711"/>
      <c r="G1707" s="1711"/>
      <c r="H1707" s="1711"/>
      <c r="I1707" s="1711"/>
      <c r="J1707" s="1711"/>
      <c r="K1707" s="1711"/>
      <c r="L1707" s="1729"/>
      <c r="M1707" s="1734"/>
      <c r="N1707" s="1737"/>
      <c r="O1707" s="1711"/>
      <c r="P1707" s="1711"/>
    </row>
    <row r="1708" spans="2:16" ht="17.25" customHeight="1">
      <c r="B1708" s="1711"/>
      <c r="C1708" s="1711"/>
      <c r="D1708" s="1711"/>
      <c r="E1708" s="1711"/>
      <c r="F1708" s="1711"/>
      <c r="G1708" s="1711"/>
      <c r="H1708" s="1711"/>
      <c r="I1708" s="1711"/>
      <c r="J1708" s="1711"/>
      <c r="K1708" s="1711"/>
      <c r="L1708" s="1729"/>
      <c r="M1708" s="1734"/>
      <c r="N1708" s="1737"/>
      <c r="O1708" s="1711"/>
      <c r="P1708" s="1711"/>
    </row>
    <row r="1709" spans="2:16" ht="18" customHeight="1" thickBot="1">
      <c r="B1709" s="1722"/>
      <c r="C1709" s="1722"/>
      <c r="D1709" s="1722"/>
      <c r="E1709" s="1722"/>
      <c r="F1709" s="1722"/>
      <c r="G1709" s="1722"/>
      <c r="H1709" s="1722"/>
      <c r="I1709" s="1722"/>
      <c r="J1709" s="1722"/>
      <c r="K1709" s="1722"/>
      <c r="L1709" s="1738"/>
      <c r="M1709" s="1739"/>
      <c r="N1709" s="1740"/>
      <c r="O1709" s="1722"/>
      <c r="P1709" s="1722"/>
    </row>
    <row r="1710" spans="2:16" ht="17.25" customHeight="1">
      <c r="B1710" s="1741" t="s">
        <v>21</v>
      </c>
      <c r="C1710" s="1742"/>
      <c r="D1710" s="1743" t="s">
        <v>649</v>
      </c>
      <c r="E1710" s="1744"/>
      <c r="F1710" s="1699" t="s">
        <v>31</v>
      </c>
      <c r="G1710" s="1700"/>
      <c r="H1710" s="1700"/>
      <c r="I1710" s="1700"/>
      <c r="J1710" s="1700"/>
      <c r="K1710" s="1700"/>
      <c r="L1710" s="1701"/>
      <c r="M1710" s="1745" t="s">
        <v>23</v>
      </c>
      <c r="N1710" s="1744"/>
      <c r="O1710" s="1746">
        <v>29</v>
      </c>
      <c r="P1710" s="1747"/>
    </row>
    <row r="1711" spans="2:16" ht="17.25" customHeight="1">
      <c r="B1711" s="1706" t="s">
        <v>24</v>
      </c>
      <c r="C1711" s="1707"/>
      <c r="D1711" s="1708" t="s">
        <v>608</v>
      </c>
      <c r="E1711" s="1709"/>
      <c r="F1711" s="1710" t="s">
        <v>32</v>
      </c>
      <c r="G1711" s="1711"/>
      <c r="H1711" s="1711"/>
      <c r="I1711" s="1711"/>
      <c r="J1711" s="1711"/>
      <c r="K1711" s="1711"/>
      <c r="L1711" s="1712"/>
      <c r="M1711" s="1713" t="s">
        <v>26</v>
      </c>
      <c r="N1711" s="1714"/>
      <c r="O1711" s="1715" t="s">
        <v>793</v>
      </c>
      <c r="P1711" s="1716"/>
    </row>
    <row r="1712" spans="2:16" ht="18" customHeight="1" thickBot="1">
      <c r="B1712" s="1717" t="s">
        <v>27</v>
      </c>
      <c r="C1712" s="1718"/>
      <c r="D1712" s="1719" t="s">
        <v>629</v>
      </c>
      <c r="E1712" s="1720"/>
      <c r="F1712" s="1721"/>
      <c r="G1712" s="1722"/>
      <c r="H1712" s="1722"/>
      <c r="I1712" s="1722"/>
      <c r="J1712" s="1722"/>
      <c r="K1712" s="1722"/>
      <c r="L1712" s="1723"/>
      <c r="M1712" s="1721"/>
      <c r="N1712" s="1723"/>
      <c r="O1712" s="1721"/>
      <c r="P1712" s="1722"/>
    </row>
    <row r="1713" spans="2:16" ht="5.25" customHeight="1" thickBot="1"/>
    <row r="1714" spans="2:16" ht="17.25" customHeight="1">
      <c r="B1714" s="1724" t="s">
        <v>29</v>
      </c>
      <c r="C1714" s="1748" t="s">
        <v>449</v>
      </c>
      <c r="D1714" s="1700"/>
      <c r="E1714" s="1724" t="s">
        <v>33</v>
      </c>
      <c r="F1714" s="1700"/>
      <c r="G1714" s="1700"/>
      <c r="H1714" s="1700"/>
      <c r="I1714" s="1700"/>
      <c r="J1714" s="1700"/>
      <c r="K1714" s="1724" t="s">
        <v>34</v>
      </c>
      <c r="L1714" s="1700"/>
      <c r="M1714" s="1700"/>
      <c r="N1714" s="1700"/>
      <c r="O1714" s="1700"/>
      <c r="P1714" s="1700"/>
    </row>
    <row r="1715" spans="2:16" ht="30.6" customHeight="1" thickBot="1">
      <c r="B1715" s="1722"/>
      <c r="C1715" s="1722"/>
      <c r="D1715" s="1722"/>
      <c r="E1715" s="1749" t="s">
        <v>35</v>
      </c>
      <c r="F1715" s="1750" t="s">
        <v>36</v>
      </c>
      <c r="G1715" s="1751" t="s">
        <v>37</v>
      </c>
      <c r="H1715" s="1722"/>
      <c r="I1715" s="1722"/>
      <c r="J1715" s="1722"/>
      <c r="K1715" s="1752" t="s">
        <v>636</v>
      </c>
      <c r="L1715" s="1753"/>
      <c r="M1715" s="1751" t="s">
        <v>38</v>
      </c>
      <c r="N1715" s="1722"/>
      <c r="O1715" s="1722"/>
      <c r="P1715" s="1722"/>
    </row>
    <row r="1716" spans="2:16" ht="17.25" customHeight="1">
      <c r="B1716" s="1754">
        <v>1</v>
      </c>
      <c r="C1716" s="1755"/>
      <c r="D1716" s="1756"/>
      <c r="E1716" s="1757"/>
      <c r="F1716" s="1758"/>
      <c r="G1716" s="1759" t="s">
        <v>637</v>
      </c>
      <c r="H1716" s="1756"/>
      <c r="I1716" s="1756"/>
      <c r="J1716" s="1756"/>
      <c r="K1716" s="1760"/>
      <c r="L1716" s="1756"/>
      <c r="M1716" s="1760"/>
      <c r="N1716" s="1756"/>
      <c r="O1716" s="1756"/>
      <c r="P1716" s="1761"/>
    </row>
    <row r="1717" spans="2:16" ht="17.25" customHeight="1">
      <c r="B1717" s="1762">
        <v>2</v>
      </c>
      <c r="C1717" s="1763"/>
      <c r="D1717" s="1764"/>
      <c r="E1717" s="1765"/>
      <c r="F1717" s="1766"/>
      <c r="G1717" s="1767" t="s">
        <v>616</v>
      </c>
      <c r="H1717" s="1764"/>
      <c r="I1717" s="1764"/>
      <c r="J1717" s="1764"/>
      <c r="K1717" s="1768"/>
      <c r="L1717" s="1764"/>
      <c r="M1717" s="1768"/>
      <c r="N1717" s="1764"/>
      <c r="O1717" s="1764"/>
      <c r="P1717" s="1769"/>
    </row>
    <row r="1718" spans="2:16" ht="17.25" customHeight="1">
      <c r="B1718" s="1762">
        <v>3</v>
      </c>
      <c r="C1718" s="1763" t="s">
        <v>304</v>
      </c>
      <c r="D1718" s="1764"/>
      <c r="E1718" s="1765" t="s">
        <v>639</v>
      </c>
      <c r="F1718" s="1766" t="s">
        <v>640</v>
      </c>
      <c r="G1718" s="1767" t="s">
        <v>641</v>
      </c>
      <c r="H1718" s="1764"/>
      <c r="I1718" s="1764"/>
      <c r="J1718" s="1764"/>
      <c r="K1718" s="1768" t="s">
        <v>1114</v>
      </c>
      <c r="L1718" s="1764"/>
      <c r="M1718" s="1768"/>
      <c r="N1718" s="1764"/>
      <c r="O1718" s="1764"/>
      <c r="P1718" s="1769"/>
    </row>
    <row r="1719" spans="2:16" ht="17.25" customHeight="1">
      <c r="B1719" s="1762">
        <v>4</v>
      </c>
      <c r="C1719" s="1768" t="s">
        <v>304</v>
      </c>
      <c r="D1719" s="1764"/>
      <c r="E1719" s="1765" t="s">
        <v>642</v>
      </c>
      <c r="F1719" s="1772" t="s">
        <v>643</v>
      </c>
      <c r="G1719" s="1767" t="s">
        <v>644</v>
      </c>
      <c r="H1719" s="1764"/>
      <c r="I1719" s="1764"/>
      <c r="J1719" s="1764"/>
      <c r="K1719" s="1768" t="s">
        <v>1112</v>
      </c>
      <c r="L1719" s="1764"/>
      <c r="M1719" s="1768"/>
      <c r="N1719" s="1764"/>
      <c r="O1719" s="1764"/>
      <c r="P1719" s="1769"/>
    </row>
    <row r="1720" spans="2:16" ht="17.25" customHeight="1">
      <c r="B1720" s="1762">
        <v>5</v>
      </c>
      <c r="C1720" s="1768" t="s">
        <v>304</v>
      </c>
      <c r="D1720" s="1764"/>
      <c r="E1720" s="1765" t="s">
        <v>1103</v>
      </c>
      <c r="F1720" s="1772" t="s">
        <v>1104</v>
      </c>
      <c r="G1720" s="1767" t="s">
        <v>647</v>
      </c>
      <c r="H1720" s="1764"/>
      <c r="I1720" s="1764"/>
      <c r="J1720" s="1764"/>
      <c r="K1720" s="1768" t="s">
        <v>767</v>
      </c>
      <c r="L1720" s="1764"/>
      <c r="M1720" s="1768"/>
      <c r="N1720" s="1764"/>
      <c r="O1720" s="1764"/>
      <c r="P1720" s="1769"/>
    </row>
    <row r="1721" spans="2:16" ht="17.25" customHeight="1">
      <c r="B1721" s="1762">
        <v>6</v>
      </c>
      <c r="C1721" s="1768"/>
      <c r="D1721" s="1764"/>
      <c r="E1721" s="1765"/>
      <c r="F1721" s="1772"/>
      <c r="G1721" s="1767" t="s">
        <v>648</v>
      </c>
      <c r="H1721" s="1764"/>
      <c r="I1721" s="1764"/>
      <c r="J1721" s="1764"/>
      <c r="K1721" s="1768"/>
      <c r="L1721" s="1764"/>
      <c r="M1721" s="1768"/>
      <c r="N1721" s="1764"/>
      <c r="O1721" s="1764"/>
      <c r="P1721" s="1769"/>
    </row>
    <row r="1722" spans="2:16" ht="17.25" customHeight="1">
      <c r="B1722" s="1762">
        <v>7</v>
      </c>
      <c r="C1722" s="1763"/>
      <c r="D1722" s="1764"/>
      <c r="E1722" s="1765"/>
      <c r="F1722" s="1766"/>
      <c r="G1722" s="1767" t="s">
        <v>650</v>
      </c>
      <c r="H1722" s="1764"/>
      <c r="I1722" s="1764"/>
      <c r="J1722" s="1764"/>
      <c r="K1722" s="1768"/>
      <c r="L1722" s="1764"/>
      <c r="M1722" s="1768"/>
      <c r="N1722" s="1764"/>
      <c r="O1722" s="1764"/>
      <c r="P1722" s="1769"/>
    </row>
    <row r="1723" spans="2:16" ht="17.25" customHeight="1">
      <c r="B1723" s="1762"/>
      <c r="C1723" s="1768"/>
      <c r="D1723" s="1768"/>
      <c r="E1723" s="1765"/>
      <c r="F1723" s="1772"/>
      <c r="G1723" s="1767"/>
      <c r="H1723" s="1767"/>
      <c r="I1723" s="1767"/>
      <c r="J1723" s="1767"/>
      <c r="K1723" s="1768"/>
      <c r="L1723" s="1768"/>
      <c r="M1723" s="1768"/>
      <c r="N1723" s="1768"/>
      <c r="O1723" s="1768"/>
      <c r="P1723" s="1773"/>
    </row>
    <row r="1724" spans="2:16" ht="17.25" customHeight="1">
      <c r="B1724" s="1762"/>
      <c r="C1724" s="1768"/>
      <c r="D1724" s="1768"/>
      <c r="E1724" s="1765"/>
      <c r="F1724" s="1772"/>
      <c r="G1724" s="1767"/>
      <c r="H1724" s="1767"/>
      <c r="I1724" s="1767"/>
      <c r="J1724" s="1767"/>
      <c r="K1724" s="1767"/>
      <c r="L1724" s="1767"/>
      <c r="M1724" s="1768"/>
      <c r="N1724" s="1768"/>
      <c r="O1724" s="1768"/>
      <c r="P1724" s="1773"/>
    </row>
    <row r="1725" spans="2:16" ht="17.25" customHeight="1">
      <c r="B1725" s="1762"/>
      <c r="C1725" s="1768"/>
      <c r="D1725" s="1768"/>
      <c r="E1725" s="1765"/>
      <c r="F1725" s="1772"/>
      <c r="G1725" s="1767"/>
      <c r="H1725" s="1767"/>
      <c r="I1725" s="1767"/>
      <c r="J1725" s="1767"/>
      <c r="K1725" s="1768"/>
      <c r="L1725" s="1768"/>
      <c r="M1725" s="1768"/>
      <c r="N1725" s="1768"/>
      <c r="O1725" s="1768"/>
      <c r="P1725" s="1773"/>
    </row>
    <row r="1726" spans="2:16" ht="17.25" customHeight="1">
      <c r="B1726" s="1762"/>
      <c r="C1726" s="1768"/>
      <c r="D1726" s="1768"/>
      <c r="E1726" s="1765"/>
      <c r="F1726" s="1772"/>
      <c r="G1726" s="1767"/>
      <c r="H1726" s="1767"/>
      <c r="I1726" s="1767"/>
      <c r="J1726" s="1767"/>
      <c r="K1726" s="1768"/>
      <c r="L1726" s="1768"/>
      <c r="M1726" s="1768"/>
      <c r="N1726" s="1768"/>
      <c r="O1726" s="1768"/>
      <c r="P1726" s="1773"/>
    </row>
    <row r="1727" spans="2:16" ht="17.25" customHeight="1">
      <c r="B1727" s="1762"/>
      <c r="C1727" s="1763"/>
      <c r="D1727" s="1763"/>
      <c r="E1727" s="1765"/>
      <c r="F1727" s="1766"/>
      <c r="G1727" s="1767"/>
      <c r="H1727" s="1767"/>
      <c r="I1727" s="1767"/>
      <c r="J1727" s="1767"/>
      <c r="K1727" s="1767"/>
      <c r="L1727" s="1767"/>
      <c r="M1727" s="1768"/>
      <c r="N1727" s="1768"/>
      <c r="O1727" s="1768"/>
      <c r="P1727" s="1773"/>
    </row>
    <row r="1728" spans="2:16" ht="17.25" customHeight="1">
      <c r="B1728" s="1762"/>
      <c r="C1728" s="1763"/>
      <c r="D1728" s="1763"/>
      <c r="E1728" s="1765"/>
      <c r="F1728" s="1766"/>
      <c r="G1728" s="1767"/>
      <c r="H1728" s="1767"/>
      <c r="I1728" s="1767"/>
      <c r="J1728" s="1767"/>
      <c r="K1728" s="1767"/>
      <c r="L1728" s="1767"/>
      <c r="M1728" s="1768"/>
      <c r="N1728" s="1768"/>
      <c r="O1728" s="1768"/>
      <c r="P1728" s="1773"/>
    </row>
    <row r="1729" spans="2:16" ht="17.25" customHeight="1">
      <c r="B1729" s="1762"/>
      <c r="C1729" s="1763"/>
      <c r="D1729" s="1763"/>
      <c r="E1729" s="1765"/>
      <c r="F1729" s="1766"/>
      <c r="G1729" s="1767"/>
      <c r="H1729" s="1767"/>
      <c r="I1729" s="1767"/>
      <c r="J1729" s="1767"/>
      <c r="K1729" s="1767"/>
      <c r="L1729" s="1767"/>
      <c r="M1729" s="1768"/>
      <c r="N1729" s="1768"/>
      <c r="O1729" s="1768"/>
      <c r="P1729" s="1773"/>
    </row>
    <row r="1730" spans="2:16" ht="17.25" customHeight="1">
      <c r="B1730" s="1762"/>
      <c r="C1730" s="1763"/>
      <c r="D1730" s="1763"/>
      <c r="E1730" s="1765"/>
      <c r="F1730" s="1766"/>
      <c r="G1730" s="1767"/>
      <c r="H1730" s="1767"/>
      <c r="I1730" s="1767"/>
      <c r="J1730" s="1767"/>
      <c r="K1730" s="1767"/>
      <c r="L1730" s="1767"/>
      <c r="M1730" s="1768"/>
      <c r="N1730" s="1768"/>
      <c r="O1730" s="1768"/>
      <c r="P1730" s="1773"/>
    </row>
    <row r="1731" spans="2:16" ht="17.25" customHeight="1">
      <c r="B1731" s="1762"/>
      <c r="C1731" s="1763"/>
      <c r="D1731" s="1763"/>
      <c r="E1731" s="1765"/>
      <c r="F1731" s="1766"/>
      <c r="G1731" s="1767"/>
      <c r="H1731" s="1767"/>
      <c r="I1731" s="1767"/>
      <c r="J1731" s="1767"/>
      <c r="K1731" s="1767"/>
      <c r="L1731" s="1767"/>
      <c r="M1731" s="1768"/>
      <c r="N1731" s="1768"/>
      <c r="O1731" s="1768"/>
      <c r="P1731" s="1773"/>
    </row>
    <row r="1732" spans="2:16" ht="17.25" customHeight="1">
      <c r="B1732" s="1762"/>
      <c r="C1732" s="1763"/>
      <c r="D1732" s="1763"/>
      <c r="E1732" s="1765"/>
      <c r="F1732" s="1766"/>
      <c r="G1732" s="1767"/>
      <c r="H1732" s="1767"/>
      <c r="I1732" s="1767"/>
      <c r="J1732" s="1767"/>
      <c r="K1732" s="1767"/>
      <c r="L1732" s="1767"/>
      <c r="M1732" s="1768"/>
      <c r="N1732" s="1768"/>
      <c r="O1732" s="1768"/>
      <c r="P1732" s="1773"/>
    </row>
    <row r="1733" spans="2:16" ht="17.25" customHeight="1">
      <c r="B1733" s="1762"/>
      <c r="C1733" s="1763"/>
      <c r="D1733" s="1763"/>
      <c r="E1733" s="1765"/>
      <c r="F1733" s="1766"/>
      <c r="G1733" s="1767"/>
      <c r="H1733" s="1767"/>
      <c r="I1733" s="1767"/>
      <c r="J1733" s="1767"/>
      <c r="K1733" s="1767"/>
      <c r="L1733" s="1767"/>
      <c r="M1733" s="1768"/>
      <c r="N1733" s="1768"/>
      <c r="O1733" s="1768"/>
      <c r="P1733" s="1773"/>
    </row>
    <row r="1734" spans="2:16" ht="17.25" customHeight="1">
      <c r="B1734" s="1762"/>
      <c r="C1734" s="1763"/>
      <c r="D1734" s="1764"/>
      <c r="E1734" s="1765"/>
      <c r="F1734" s="1766"/>
      <c r="G1734" s="1767"/>
      <c r="H1734" s="1764"/>
      <c r="I1734" s="1764"/>
      <c r="J1734" s="1764"/>
      <c r="K1734" s="1767"/>
      <c r="L1734" s="1764"/>
      <c r="M1734" s="1768"/>
      <c r="N1734" s="1764"/>
      <c r="O1734" s="1764"/>
      <c r="P1734" s="1769"/>
    </row>
    <row r="1735" spans="2:16" ht="17.25" customHeight="1">
      <c r="B1735" s="1774"/>
      <c r="C1735" s="1768"/>
      <c r="D1735" s="1764"/>
      <c r="E1735" s="1775"/>
      <c r="F1735" s="1776"/>
      <c r="G1735" s="1768"/>
      <c r="H1735" s="1764"/>
      <c r="I1735" s="1764"/>
      <c r="J1735" s="1764"/>
      <c r="K1735" s="1768"/>
      <c r="L1735" s="1764"/>
      <c r="M1735" s="1768"/>
      <c r="N1735" s="1764"/>
      <c r="O1735" s="1764"/>
      <c r="P1735" s="1769"/>
    </row>
    <row r="1736" spans="2:16" ht="17.25" customHeight="1">
      <c r="B1736" s="1774"/>
      <c r="C1736" s="1768"/>
      <c r="D1736" s="1764"/>
      <c r="E1736" s="1775"/>
      <c r="F1736" s="1776"/>
      <c r="G1736" s="1768"/>
      <c r="H1736" s="1764"/>
      <c r="I1736" s="1764"/>
      <c r="J1736" s="1764"/>
      <c r="K1736" s="1768"/>
      <c r="L1736" s="1764"/>
      <c r="M1736" s="1768"/>
      <c r="N1736" s="1764"/>
      <c r="O1736" s="1764"/>
      <c r="P1736" s="1769"/>
    </row>
    <row r="1737" spans="2:16" ht="17.25" customHeight="1">
      <c r="B1737" s="1774"/>
      <c r="C1737" s="1768"/>
      <c r="D1737" s="1764"/>
      <c r="E1737" s="1775"/>
      <c r="F1737" s="1776"/>
      <c r="G1737" s="1768"/>
      <c r="H1737" s="1764"/>
      <c r="I1737" s="1764"/>
      <c r="J1737" s="1764"/>
      <c r="K1737" s="1768"/>
      <c r="L1737" s="1764"/>
      <c r="M1737" s="1768"/>
      <c r="N1737" s="1764"/>
      <c r="O1737" s="1764"/>
      <c r="P1737" s="1769"/>
    </row>
    <row r="1738" spans="2:16" ht="17.25" customHeight="1">
      <c r="B1738" s="1774"/>
      <c r="C1738" s="1768"/>
      <c r="D1738" s="1764"/>
      <c r="E1738" s="1775"/>
      <c r="F1738" s="1776"/>
      <c r="G1738" s="1768"/>
      <c r="H1738" s="1764"/>
      <c r="I1738" s="1764"/>
      <c r="J1738" s="1764"/>
      <c r="K1738" s="1768"/>
      <c r="L1738" s="1764"/>
      <c r="M1738" s="1768"/>
      <c r="N1738" s="1764"/>
      <c r="O1738" s="1764"/>
      <c r="P1738" s="1769"/>
    </row>
    <row r="1739" spans="2:16" ht="17.25" customHeight="1">
      <c r="B1739" s="1774"/>
      <c r="C1739" s="1768"/>
      <c r="D1739" s="1764"/>
      <c r="E1739" s="1775"/>
      <c r="F1739" s="1776"/>
      <c r="G1739" s="1768"/>
      <c r="H1739" s="1764"/>
      <c r="I1739" s="1764"/>
      <c r="J1739" s="1764"/>
      <c r="K1739" s="1768"/>
      <c r="L1739" s="1764"/>
      <c r="M1739" s="1768"/>
      <c r="N1739" s="1764"/>
      <c r="O1739" s="1764"/>
      <c r="P1739" s="1769"/>
    </row>
    <row r="1740" spans="2:16" ht="18" customHeight="1" thickBot="1">
      <c r="B1740" s="1777"/>
      <c r="C1740" s="1778"/>
      <c r="D1740" s="1779"/>
      <c r="E1740" s="1780"/>
      <c r="F1740" s="1781"/>
      <c r="G1740" s="1778"/>
      <c r="H1740" s="1779"/>
      <c r="I1740" s="1779"/>
      <c r="J1740" s="1779"/>
      <c r="K1740" s="1778"/>
      <c r="L1740" s="1779"/>
      <c r="M1740" s="1778"/>
      <c r="N1740" s="1779"/>
      <c r="O1740" s="1779"/>
      <c r="P1740" s="1782"/>
    </row>
    <row r="1741" spans="2:16" ht="17.25" customHeight="1">
      <c r="B1741" s="1695" t="s">
        <v>21</v>
      </c>
      <c r="C1741" s="1696"/>
      <c r="D1741" s="1697" t="s">
        <v>1105</v>
      </c>
      <c r="E1741" s="1698"/>
      <c r="F1741" s="1699" t="s">
        <v>1106</v>
      </c>
      <c r="G1741" s="1700"/>
      <c r="H1741" s="1700"/>
      <c r="I1741" s="1700"/>
      <c r="J1741" s="1700"/>
      <c r="K1741" s="1700"/>
      <c r="L1741" s="1701"/>
      <c r="M1741" s="1702" t="s">
        <v>23</v>
      </c>
      <c r="N1741" s="1698"/>
      <c r="O1741" s="1703">
        <v>30</v>
      </c>
      <c r="P1741" s="1704"/>
    </row>
    <row r="1742" spans="2:16" ht="17.850000000000001" customHeight="1">
      <c r="B1742" s="1706" t="s">
        <v>24</v>
      </c>
      <c r="C1742" s="1707"/>
      <c r="D1742" s="1708" t="s">
        <v>1107</v>
      </c>
      <c r="E1742" s="1709"/>
      <c r="F1742" s="1710" t="s">
        <v>25</v>
      </c>
      <c r="G1742" s="1711"/>
      <c r="H1742" s="1711"/>
      <c r="I1742" s="1711"/>
      <c r="J1742" s="1711"/>
      <c r="K1742" s="1711"/>
      <c r="L1742" s="1712"/>
      <c r="M1742" s="1713" t="s">
        <v>26</v>
      </c>
      <c r="N1742" s="1714"/>
      <c r="O1742" s="1715" t="s">
        <v>1108</v>
      </c>
      <c r="P1742" s="1716"/>
    </row>
    <row r="1743" spans="2:16" ht="17.850000000000001" customHeight="1" thickBot="1">
      <c r="B1743" s="1717" t="s">
        <v>27</v>
      </c>
      <c r="C1743" s="1718"/>
      <c r="D1743" s="1719" t="s">
        <v>1109</v>
      </c>
      <c r="E1743" s="1720"/>
      <c r="F1743" s="1721"/>
      <c r="G1743" s="1722"/>
      <c r="H1743" s="1722"/>
      <c r="I1743" s="1722"/>
      <c r="J1743" s="1722"/>
      <c r="K1743" s="1722"/>
      <c r="L1743" s="1723"/>
      <c r="M1743" s="1721"/>
      <c r="N1743" s="1723"/>
      <c r="O1743" s="1721"/>
      <c r="P1743" s="1722"/>
    </row>
    <row r="1744" spans="2:16" ht="5.25" customHeight="1" thickBot="1"/>
    <row r="1745" spans="2:16" ht="17.25" customHeight="1">
      <c r="B1745" s="1724"/>
      <c r="C1745" s="1700"/>
      <c r="D1745" s="1700"/>
      <c r="E1745" s="1700"/>
      <c r="F1745" s="1700"/>
      <c r="G1745" s="1700"/>
      <c r="H1745" s="1700"/>
      <c r="I1745" s="1700"/>
      <c r="J1745" s="1700"/>
      <c r="K1745" s="1700"/>
      <c r="L1745" s="1725"/>
      <c r="M1745" s="1726" t="s">
        <v>28</v>
      </c>
      <c r="N1745" s="1727"/>
      <c r="O1745" s="1727"/>
      <c r="P1745" s="1728"/>
    </row>
    <row r="1746" spans="2:16" ht="17.25" customHeight="1">
      <c r="B1746" s="1711"/>
      <c r="C1746" s="1711"/>
      <c r="D1746" s="1711"/>
      <c r="E1746" s="1711"/>
      <c r="F1746" s="1711"/>
      <c r="G1746" s="1711"/>
      <c r="H1746" s="1711"/>
      <c r="I1746" s="1711"/>
      <c r="J1746" s="1711"/>
      <c r="K1746" s="1711"/>
      <c r="L1746" s="1729"/>
      <c r="M1746" s="1730" t="s">
        <v>29</v>
      </c>
      <c r="N1746" s="1731" t="s">
        <v>30</v>
      </c>
      <c r="O1746" s="1732"/>
      <c r="P1746" s="1733"/>
    </row>
    <row r="1747" spans="2:16" ht="17.25" customHeight="1">
      <c r="B1747" s="1711"/>
      <c r="C1747" s="1711"/>
      <c r="D1747" s="1711"/>
      <c r="E1747" s="1711"/>
      <c r="F1747" s="1711"/>
      <c r="G1747" s="1711"/>
      <c r="H1747" s="1711"/>
      <c r="I1747" s="1711"/>
      <c r="J1747" s="1711"/>
      <c r="K1747" s="1711"/>
      <c r="L1747" s="1729"/>
      <c r="M1747" s="1734">
        <v>1</v>
      </c>
      <c r="N1747" s="1735" t="s">
        <v>3625</v>
      </c>
      <c r="O1747" s="1736"/>
      <c r="P1747" s="1736"/>
    </row>
    <row r="1748" spans="2:16" ht="17.25" customHeight="1">
      <c r="B1748" s="1711"/>
      <c r="C1748" s="1711"/>
      <c r="D1748" s="1711"/>
      <c r="E1748" s="1711"/>
      <c r="F1748" s="1711"/>
      <c r="G1748" s="1711"/>
      <c r="H1748" s="1711"/>
      <c r="I1748" s="1711"/>
      <c r="J1748" s="1711"/>
      <c r="K1748" s="1711"/>
      <c r="L1748" s="1729"/>
      <c r="M1748" s="1734"/>
      <c r="N1748" s="1737"/>
      <c r="O1748" s="1711"/>
      <c r="P1748" s="1711"/>
    </row>
    <row r="1749" spans="2:16" ht="17.25" customHeight="1">
      <c r="B1749" s="1711"/>
      <c r="C1749" s="1711"/>
      <c r="D1749" s="1711"/>
      <c r="E1749" s="1711"/>
      <c r="F1749" s="1711"/>
      <c r="G1749" s="1711"/>
      <c r="H1749" s="1711"/>
      <c r="I1749" s="1711"/>
      <c r="J1749" s="1711"/>
      <c r="K1749" s="1711"/>
      <c r="L1749" s="1729"/>
      <c r="M1749" s="1734"/>
      <c r="N1749" s="1737"/>
      <c r="O1749" s="1711"/>
      <c r="P1749" s="1711"/>
    </row>
    <row r="1750" spans="2:16" ht="17.25" customHeight="1">
      <c r="B1750" s="1711"/>
      <c r="C1750" s="1711"/>
      <c r="D1750" s="1711"/>
      <c r="E1750" s="1711"/>
      <c r="F1750" s="1711"/>
      <c r="G1750" s="1711"/>
      <c r="H1750" s="1711"/>
      <c r="I1750" s="1711"/>
      <c r="J1750" s="1711"/>
      <c r="K1750" s="1711"/>
      <c r="L1750" s="1729"/>
      <c r="M1750" s="1734"/>
      <c r="N1750" s="1737"/>
      <c r="O1750" s="1711"/>
      <c r="P1750" s="1711"/>
    </row>
    <row r="1751" spans="2:16" ht="17.25" customHeight="1">
      <c r="B1751" s="1711"/>
      <c r="C1751" s="1711"/>
      <c r="D1751" s="1711"/>
      <c r="E1751" s="1711"/>
      <c r="F1751" s="1711"/>
      <c r="G1751" s="1711"/>
      <c r="H1751" s="1711"/>
      <c r="I1751" s="1711"/>
      <c r="J1751" s="1711"/>
      <c r="K1751" s="1711"/>
      <c r="L1751" s="1729"/>
      <c r="M1751" s="1734"/>
      <c r="N1751" s="1737"/>
      <c r="O1751" s="1711"/>
      <c r="P1751" s="1711"/>
    </row>
    <row r="1752" spans="2:16" ht="17.25" customHeight="1">
      <c r="B1752" s="1711"/>
      <c r="C1752" s="1711"/>
      <c r="D1752" s="1711"/>
      <c r="E1752" s="1711"/>
      <c r="F1752" s="1711"/>
      <c r="G1752" s="1711"/>
      <c r="H1752" s="1711"/>
      <c r="I1752" s="1711"/>
      <c r="J1752" s="1711"/>
      <c r="K1752" s="1711"/>
      <c r="L1752" s="1729"/>
      <c r="M1752" s="1734"/>
      <c r="N1752" s="1737"/>
      <c r="O1752" s="1711"/>
      <c r="P1752" s="1711"/>
    </row>
    <row r="1753" spans="2:16" ht="17.25" customHeight="1">
      <c r="B1753" s="1711"/>
      <c r="C1753" s="1711"/>
      <c r="D1753" s="1711"/>
      <c r="E1753" s="1711"/>
      <c r="F1753" s="1711"/>
      <c r="G1753" s="1711"/>
      <c r="H1753" s="1711"/>
      <c r="I1753" s="1711"/>
      <c r="J1753" s="1711"/>
      <c r="K1753" s="1711"/>
      <c r="L1753" s="1729"/>
      <c r="M1753" s="1734"/>
      <c r="N1753" s="1737"/>
      <c r="O1753" s="1711"/>
      <c r="P1753" s="1711"/>
    </row>
    <row r="1754" spans="2:16" ht="17.25" customHeight="1">
      <c r="B1754" s="1711"/>
      <c r="C1754" s="1711"/>
      <c r="D1754" s="1711"/>
      <c r="E1754" s="1711"/>
      <c r="F1754" s="1711"/>
      <c r="G1754" s="1711"/>
      <c r="H1754" s="1711"/>
      <c r="I1754" s="1711"/>
      <c r="J1754" s="1711"/>
      <c r="K1754" s="1711"/>
      <c r="L1754" s="1729"/>
      <c r="M1754" s="1734"/>
      <c r="N1754" s="1737"/>
      <c r="O1754" s="1711"/>
      <c r="P1754" s="1711"/>
    </row>
    <row r="1755" spans="2:16" ht="17.25" customHeight="1">
      <c r="B1755" s="1711"/>
      <c r="C1755" s="1711"/>
      <c r="D1755" s="1711"/>
      <c r="E1755" s="1711"/>
      <c r="F1755" s="1711"/>
      <c r="G1755" s="1711"/>
      <c r="H1755" s="1711"/>
      <c r="I1755" s="1711"/>
      <c r="J1755" s="1711"/>
      <c r="K1755" s="1711"/>
      <c r="L1755" s="1729"/>
      <c r="M1755" s="1734"/>
      <c r="N1755" s="1737"/>
      <c r="O1755" s="1711"/>
      <c r="P1755" s="1711"/>
    </row>
    <row r="1756" spans="2:16" ht="17.25" customHeight="1">
      <c r="B1756" s="1711"/>
      <c r="C1756" s="1711"/>
      <c r="D1756" s="1711"/>
      <c r="E1756" s="1711"/>
      <c r="F1756" s="1711"/>
      <c r="G1756" s="1711"/>
      <c r="H1756" s="1711"/>
      <c r="I1756" s="1711"/>
      <c r="J1756" s="1711"/>
      <c r="K1756" s="1711"/>
      <c r="L1756" s="1729"/>
      <c r="M1756" s="1734"/>
      <c r="N1756" s="1737"/>
      <c r="O1756" s="1711"/>
      <c r="P1756" s="1711"/>
    </row>
    <row r="1757" spans="2:16" ht="17.25" customHeight="1">
      <c r="B1757" s="1711"/>
      <c r="C1757" s="1711"/>
      <c r="D1757" s="1711"/>
      <c r="E1757" s="1711"/>
      <c r="F1757" s="1711"/>
      <c r="G1757" s="1711"/>
      <c r="H1757" s="1711"/>
      <c r="I1757" s="1711"/>
      <c r="J1757" s="1711"/>
      <c r="K1757" s="1711"/>
      <c r="L1757" s="1729"/>
      <c r="M1757" s="1734"/>
      <c r="N1757" s="1737"/>
      <c r="O1757" s="1711"/>
      <c r="P1757" s="1711"/>
    </row>
    <row r="1758" spans="2:16" ht="17.25" customHeight="1">
      <c r="B1758" s="1711"/>
      <c r="C1758" s="1711"/>
      <c r="D1758" s="1711"/>
      <c r="E1758" s="1711"/>
      <c r="F1758" s="1711"/>
      <c r="G1758" s="1711"/>
      <c r="H1758" s="1711"/>
      <c r="I1758" s="1711"/>
      <c r="J1758" s="1711"/>
      <c r="K1758" s="1711"/>
      <c r="L1758" s="1729"/>
      <c r="M1758" s="1734"/>
      <c r="N1758" s="1737"/>
      <c r="O1758" s="1711"/>
      <c r="P1758" s="1711"/>
    </row>
    <row r="1759" spans="2:16" ht="17.25" customHeight="1">
      <c r="B1759" s="1711"/>
      <c r="C1759" s="1711"/>
      <c r="D1759" s="1711"/>
      <c r="E1759" s="1711"/>
      <c r="F1759" s="1711"/>
      <c r="G1759" s="1711"/>
      <c r="H1759" s="1711"/>
      <c r="I1759" s="1711"/>
      <c r="J1759" s="1711"/>
      <c r="K1759" s="1711"/>
      <c r="L1759" s="1729"/>
      <c r="M1759" s="1734"/>
      <c r="N1759" s="1737"/>
      <c r="O1759" s="1711"/>
      <c r="P1759" s="1711"/>
    </row>
    <row r="1760" spans="2:16" ht="17.25" customHeight="1">
      <c r="B1760" s="1711"/>
      <c r="C1760" s="1711"/>
      <c r="D1760" s="1711"/>
      <c r="E1760" s="1711"/>
      <c r="F1760" s="1711"/>
      <c r="G1760" s="1711"/>
      <c r="H1760" s="1711"/>
      <c r="I1760" s="1711"/>
      <c r="J1760" s="1711"/>
      <c r="K1760" s="1711"/>
      <c r="L1760" s="1729"/>
      <c r="M1760" s="1734"/>
      <c r="N1760" s="1737"/>
      <c r="O1760" s="1711"/>
      <c r="P1760" s="1711"/>
    </row>
    <row r="1761" spans="2:16" ht="17.25" customHeight="1">
      <c r="B1761" s="1711"/>
      <c r="C1761" s="1711"/>
      <c r="D1761" s="1711"/>
      <c r="E1761" s="1711"/>
      <c r="F1761" s="1711"/>
      <c r="G1761" s="1711"/>
      <c r="H1761" s="1711"/>
      <c r="I1761" s="1711"/>
      <c r="J1761" s="1711"/>
      <c r="K1761" s="1711"/>
      <c r="L1761" s="1729"/>
      <c r="M1761" s="1734"/>
      <c r="N1761" s="1737"/>
      <c r="O1761" s="1711"/>
      <c r="P1761" s="1711"/>
    </row>
    <row r="1762" spans="2:16" ht="17.25" customHeight="1">
      <c r="B1762" s="1711"/>
      <c r="C1762" s="1711"/>
      <c r="D1762" s="1711"/>
      <c r="E1762" s="1711"/>
      <c r="F1762" s="1711"/>
      <c r="G1762" s="1711"/>
      <c r="H1762" s="1711"/>
      <c r="I1762" s="1711"/>
      <c r="J1762" s="1711"/>
      <c r="K1762" s="1711"/>
      <c r="L1762" s="1729"/>
      <c r="M1762" s="1734"/>
      <c r="N1762" s="1737"/>
      <c r="O1762" s="1711"/>
      <c r="P1762" s="1711"/>
    </row>
    <row r="1763" spans="2:16" ht="17.25" customHeight="1">
      <c r="B1763" s="1711"/>
      <c r="C1763" s="1711"/>
      <c r="D1763" s="1711"/>
      <c r="E1763" s="1711"/>
      <c r="F1763" s="1711"/>
      <c r="G1763" s="1711"/>
      <c r="H1763" s="1711"/>
      <c r="I1763" s="1711"/>
      <c r="J1763" s="1711"/>
      <c r="K1763" s="1711"/>
      <c r="L1763" s="1729"/>
      <c r="M1763" s="1734"/>
      <c r="N1763" s="1737"/>
      <c r="O1763" s="1711"/>
      <c r="P1763" s="1711"/>
    </row>
    <row r="1764" spans="2:16" ht="17.25" customHeight="1">
      <c r="B1764" s="1711"/>
      <c r="C1764" s="1711"/>
      <c r="D1764" s="1711"/>
      <c r="E1764" s="1711"/>
      <c r="F1764" s="1711"/>
      <c r="G1764" s="1711"/>
      <c r="H1764" s="1711"/>
      <c r="I1764" s="1711"/>
      <c r="J1764" s="1711"/>
      <c r="K1764" s="1711"/>
      <c r="L1764" s="1729"/>
      <c r="M1764" s="1734"/>
      <c r="N1764" s="1737"/>
      <c r="O1764" s="1711"/>
      <c r="P1764" s="1711"/>
    </row>
    <row r="1765" spans="2:16" ht="17.25" customHeight="1">
      <c r="B1765" s="1711"/>
      <c r="C1765" s="1711"/>
      <c r="D1765" s="1711"/>
      <c r="E1765" s="1711"/>
      <c r="F1765" s="1711"/>
      <c r="G1765" s="1711"/>
      <c r="H1765" s="1711"/>
      <c r="I1765" s="1711"/>
      <c r="J1765" s="1711"/>
      <c r="K1765" s="1711"/>
      <c r="L1765" s="1729"/>
      <c r="M1765" s="1734"/>
      <c r="N1765" s="1737"/>
      <c r="O1765" s="1711"/>
      <c r="P1765" s="1711"/>
    </row>
    <row r="1766" spans="2:16" ht="17.25" customHeight="1">
      <c r="B1766" s="1711"/>
      <c r="C1766" s="1711"/>
      <c r="D1766" s="1711"/>
      <c r="E1766" s="1711"/>
      <c r="F1766" s="1711"/>
      <c r="G1766" s="1711"/>
      <c r="H1766" s="1711"/>
      <c r="I1766" s="1711"/>
      <c r="J1766" s="1711"/>
      <c r="K1766" s="1711"/>
      <c r="L1766" s="1729"/>
      <c r="M1766" s="1734"/>
      <c r="N1766" s="1737"/>
      <c r="O1766" s="1711"/>
      <c r="P1766" s="1711"/>
    </row>
    <row r="1767" spans="2:16" ht="17.25" customHeight="1">
      <c r="B1767" s="1711"/>
      <c r="C1767" s="1711"/>
      <c r="D1767" s="1711"/>
      <c r="E1767" s="1711"/>
      <c r="F1767" s="1711"/>
      <c r="G1767" s="1711"/>
      <c r="H1767" s="1711"/>
      <c r="I1767" s="1711"/>
      <c r="J1767" s="1711"/>
      <c r="K1767" s="1711"/>
      <c r="L1767" s="1729"/>
      <c r="M1767" s="1734"/>
      <c r="N1767" s="1737"/>
      <c r="O1767" s="1711"/>
      <c r="P1767" s="1711"/>
    </row>
    <row r="1768" spans="2:16" ht="17.25" customHeight="1">
      <c r="B1768" s="1711"/>
      <c r="C1768" s="1711"/>
      <c r="D1768" s="1711"/>
      <c r="E1768" s="1711"/>
      <c r="F1768" s="1711"/>
      <c r="G1768" s="1711"/>
      <c r="H1768" s="1711"/>
      <c r="I1768" s="1711"/>
      <c r="J1768" s="1711"/>
      <c r="K1768" s="1711"/>
      <c r="L1768" s="1729"/>
      <c r="M1768" s="1734"/>
      <c r="N1768" s="1737"/>
      <c r="O1768" s="1711"/>
      <c r="P1768" s="1711"/>
    </row>
    <row r="1769" spans="2:16" ht="18" customHeight="1" thickBot="1">
      <c r="B1769" s="1722"/>
      <c r="C1769" s="1722"/>
      <c r="D1769" s="1722"/>
      <c r="E1769" s="1722"/>
      <c r="F1769" s="1722"/>
      <c r="G1769" s="1722"/>
      <c r="H1769" s="1722"/>
      <c r="I1769" s="1722"/>
      <c r="J1769" s="1722"/>
      <c r="K1769" s="1722"/>
      <c r="L1769" s="1738"/>
      <c r="M1769" s="1739"/>
      <c r="N1769" s="1740"/>
      <c r="O1769" s="1722"/>
      <c r="P1769" s="1722"/>
    </row>
    <row r="1770" spans="2:16" ht="17.25" customHeight="1">
      <c r="B1770" s="1741" t="s">
        <v>21</v>
      </c>
      <c r="C1770" s="1742"/>
      <c r="D1770" s="1743" t="s">
        <v>606</v>
      </c>
      <c r="E1770" s="1744"/>
      <c r="F1770" s="1699" t="s">
        <v>31</v>
      </c>
      <c r="G1770" s="1700"/>
      <c r="H1770" s="1700"/>
      <c r="I1770" s="1700"/>
      <c r="J1770" s="1700"/>
      <c r="K1770" s="1700"/>
      <c r="L1770" s="1701"/>
      <c r="M1770" s="1745" t="s">
        <v>23</v>
      </c>
      <c r="N1770" s="1744"/>
      <c r="O1770" s="1746">
        <v>30</v>
      </c>
      <c r="P1770" s="1747"/>
    </row>
    <row r="1771" spans="2:16" ht="17.25" customHeight="1">
      <c r="B1771" s="1706" t="s">
        <v>24</v>
      </c>
      <c r="C1771" s="1707"/>
      <c r="D1771" s="1708" t="s">
        <v>1110</v>
      </c>
      <c r="E1771" s="1709"/>
      <c r="F1771" s="1710" t="s">
        <v>32</v>
      </c>
      <c r="G1771" s="1711"/>
      <c r="H1771" s="1711"/>
      <c r="I1771" s="1711"/>
      <c r="J1771" s="1711"/>
      <c r="K1771" s="1711"/>
      <c r="L1771" s="1712"/>
      <c r="M1771" s="1713" t="s">
        <v>26</v>
      </c>
      <c r="N1771" s="1714"/>
      <c r="O1771" s="1715" t="s">
        <v>1108</v>
      </c>
      <c r="P1771" s="1716"/>
    </row>
    <row r="1772" spans="2:16" ht="18" customHeight="1" thickBot="1">
      <c r="B1772" s="1717" t="s">
        <v>27</v>
      </c>
      <c r="C1772" s="1718"/>
      <c r="D1772" s="1719" t="s">
        <v>1109</v>
      </c>
      <c r="E1772" s="1720"/>
      <c r="F1772" s="1721"/>
      <c r="G1772" s="1722"/>
      <c r="H1772" s="1722"/>
      <c r="I1772" s="1722"/>
      <c r="J1772" s="1722"/>
      <c r="K1772" s="1722"/>
      <c r="L1772" s="1723"/>
      <c r="M1772" s="1721"/>
      <c r="N1772" s="1723"/>
      <c r="O1772" s="1721"/>
      <c r="P1772" s="1722"/>
    </row>
    <row r="1773" spans="2:16" ht="5.25" customHeight="1" thickBot="1"/>
    <row r="1774" spans="2:16" ht="17.25" customHeight="1">
      <c r="B1774" s="1724" t="s">
        <v>29</v>
      </c>
      <c r="C1774" s="1748" t="s">
        <v>1111</v>
      </c>
      <c r="D1774" s="1700"/>
      <c r="E1774" s="1724" t="s">
        <v>33</v>
      </c>
      <c r="F1774" s="1700"/>
      <c r="G1774" s="1700"/>
      <c r="H1774" s="1700"/>
      <c r="I1774" s="1700"/>
      <c r="J1774" s="1700"/>
      <c r="K1774" s="1724" t="s">
        <v>34</v>
      </c>
      <c r="L1774" s="1700"/>
      <c r="M1774" s="1700"/>
      <c r="N1774" s="1700"/>
      <c r="O1774" s="1700"/>
      <c r="P1774" s="1700"/>
    </row>
    <row r="1775" spans="2:16" ht="30.6" customHeight="1" thickBot="1">
      <c r="B1775" s="1722"/>
      <c r="C1775" s="1722"/>
      <c r="D1775" s="1722"/>
      <c r="E1775" s="1749" t="s">
        <v>35</v>
      </c>
      <c r="F1775" s="1750" t="s">
        <v>36</v>
      </c>
      <c r="G1775" s="1751" t="s">
        <v>37</v>
      </c>
      <c r="H1775" s="1722"/>
      <c r="I1775" s="1722"/>
      <c r="J1775" s="1722"/>
      <c r="K1775" s="1752" t="s">
        <v>450</v>
      </c>
      <c r="L1775" s="1753"/>
      <c r="M1775" s="1751" t="s">
        <v>38</v>
      </c>
      <c r="N1775" s="1722"/>
      <c r="O1775" s="1722"/>
      <c r="P1775" s="1722"/>
    </row>
    <row r="1776" spans="2:16" ht="17.25" customHeight="1">
      <c r="B1776" s="1754">
        <v>1</v>
      </c>
      <c r="C1776" s="1763" t="s">
        <v>304</v>
      </c>
      <c r="D1776" s="1764"/>
      <c r="E1776" s="1765" t="s">
        <v>639</v>
      </c>
      <c r="F1776" s="1766" t="s">
        <v>640</v>
      </c>
      <c r="G1776" s="1767" t="s">
        <v>641</v>
      </c>
      <c r="H1776" s="1764"/>
      <c r="I1776" s="1764"/>
      <c r="J1776" s="1764"/>
      <c r="K1776" s="1768" t="s">
        <v>1113</v>
      </c>
      <c r="L1776" s="1764"/>
      <c r="M1776" s="1760" t="s">
        <v>3626</v>
      </c>
      <c r="N1776" s="1756"/>
      <c r="O1776" s="1756"/>
      <c r="P1776" s="1761"/>
    </row>
    <row r="1777" spans="2:16" ht="17.25" customHeight="1">
      <c r="B1777" s="1762"/>
      <c r="C1777" s="1763"/>
      <c r="D1777" s="1764"/>
      <c r="E1777" s="1765"/>
      <c r="F1777" s="1766"/>
      <c r="G1777" s="1767"/>
      <c r="H1777" s="1764"/>
      <c r="I1777" s="1764"/>
      <c r="J1777" s="1764"/>
      <c r="K1777" s="1768"/>
      <c r="L1777" s="1764"/>
      <c r="M1777" s="1768"/>
      <c r="N1777" s="1764"/>
      <c r="O1777" s="1764"/>
      <c r="P1777" s="1769"/>
    </row>
    <row r="1778" spans="2:16" ht="17.25" customHeight="1">
      <c r="B1778" s="1762"/>
      <c r="C1778" s="1763"/>
      <c r="D1778" s="1764"/>
      <c r="E1778" s="1765"/>
      <c r="F1778" s="1766"/>
      <c r="G1778" s="1767"/>
      <c r="H1778" s="1764"/>
      <c r="I1778" s="1764"/>
      <c r="J1778" s="1764"/>
      <c r="K1778" s="1768"/>
      <c r="L1778" s="1764"/>
      <c r="M1778" s="1768"/>
      <c r="N1778" s="1764"/>
      <c r="O1778" s="1764"/>
      <c r="P1778" s="1769"/>
    </row>
    <row r="1779" spans="2:16" ht="17.25" customHeight="1">
      <c r="B1779" s="1762"/>
      <c r="C1779" s="1768"/>
      <c r="D1779" s="1764"/>
      <c r="E1779" s="1765"/>
      <c r="F1779" s="1772"/>
      <c r="G1779" s="1767"/>
      <c r="H1779" s="1764"/>
      <c r="I1779" s="1764"/>
      <c r="J1779" s="1764"/>
      <c r="K1779" s="1768"/>
      <c r="L1779" s="1764"/>
      <c r="M1779" s="1768"/>
      <c r="N1779" s="1764"/>
      <c r="O1779" s="1764"/>
      <c r="P1779" s="1769"/>
    </row>
    <row r="1780" spans="2:16" ht="17.25" customHeight="1">
      <c r="B1780" s="1762"/>
      <c r="C1780" s="1768"/>
      <c r="D1780" s="1764"/>
      <c r="E1780" s="1765"/>
      <c r="F1780" s="1772"/>
      <c r="G1780" s="1767"/>
      <c r="H1780" s="1764"/>
      <c r="I1780" s="1764"/>
      <c r="J1780" s="1764"/>
      <c r="K1780" s="1768"/>
      <c r="L1780" s="1764"/>
      <c r="M1780" s="1768"/>
      <c r="N1780" s="1764"/>
      <c r="O1780" s="1764"/>
      <c r="P1780" s="1769"/>
    </row>
    <row r="1781" spans="2:16" ht="17.25" customHeight="1">
      <c r="B1781" s="1762"/>
      <c r="C1781" s="1768"/>
      <c r="D1781" s="1764"/>
      <c r="E1781" s="1765"/>
      <c r="F1781" s="1772"/>
      <c r="G1781" s="1767"/>
      <c r="H1781" s="1764"/>
      <c r="I1781" s="1764"/>
      <c r="J1781" s="1764"/>
      <c r="K1781" s="1768"/>
      <c r="L1781" s="1764"/>
      <c r="M1781" s="1768"/>
      <c r="N1781" s="1764"/>
      <c r="O1781" s="1764"/>
      <c r="P1781" s="1769"/>
    </row>
    <row r="1782" spans="2:16" ht="17.25" customHeight="1">
      <c r="B1782" s="1762"/>
      <c r="C1782" s="1763"/>
      <c r="D1782" s="1764"/>
      <c r="E1782" s="1765"/>
      <c r="F1782" s="1766"/>
      <c r="G1782" s="1767"/>
      <c r="H1782" s="1764"/>
      <c r="I1782" s="1764"/>
      <c r="J1782" s="1764"/>
      <c r="K1782" s="1768"/>
      <c r="L1782" s="1764"/>
      <c r="M1782" s="1768"/>
      <c r="N1782" s="1764"/>
      <c r="O1782" s="1764"/>
      <c r="P1782" s="1769"/>
    </row>
    <row r="1783" spans="2:16" ht="17.25" customHeight="1">
      <c r="B1783" s="1762"/>
      <c r="C1783" s="1768"/>
      <c r="D1783" s="1768"/>
      <c r="E1783" s="1765"/>
      <c r="F1783" s="1772"/>
      <c r="G1783" s="1767"/>
      <c r="H1783" s="1767"/>
      <c r="I1783" s="1767"/>
      <c r="J1783" s="1767"/>
      <c r="K1783" s="1768"/>
      <c r="L1783" s="1768"/>
      <c r="M1783" s="1768"/>
      <c r="N1783" s="1768"/>
      <c r="O1783" s="1768"/>
      <c r="P1783" s="1773"/>
    </row>
    <row r="1784" spans="2:16" ht="17.25" customHeight="1">
      <c r="B1784" s="1762"/>
      <c r="C1784" s="1768"/>
      <c r="D1784" s="1768"/>
      <c r="E1784" s="1765"/>
      <c r="F1784" s="1772"/>
      <c r="G1784" s="1767"/>
      <c r="H1784" s="1767"/>
      <c r="I1784" s="1767"/>
      <c r="J1784" s="1767"/>
      <c r="K1784" s="1767"/>
      <c r="L1784" s="1767"/>
      <c r="M1784" s="1768"/>
      <c r="N1784" s="1768"/>
      <c r="O1784" s="1768"/>
      <c r="P1784" s="1773"/>
    </row>
    <row r="1785" spans="2:16" ht="17.25" customHeight="1">
      <c r="B1785" s="1762"/>
      <c r="C1785" s="1768"/>
      <c r="D1785" s="1768"/>
      <c r="E1785" s="1765"/>
      <c r="F1785" s="1772"/>
      <c r="G1785" s="1767"/>
      <c r="H1785" s="1767"/>
      <c r="I1785" s="1767"/>
      <c r="J1785" s="1767"/>
      <c r="K1785" s="1768"/>
      <c r="L1785" s="1768"/>
      <c r="M1785" s="1768"/>
      <c r="N1785" s="1768"/>
      <c r="O1785" s="1768"/>
      <c r="P1785" s="1773"/>
    </row>
    <row r="1786" spans="2:16" ht="17.25" customHeight="1">
      <c r="B1786" s="1762"/>
      <c r="C1786" s="1768"/>
      <c r="D1786" s="1768"/>
      <c r="E1786" s="1765"/>
      <c r="F1786" s="1772"/>
      <c r="G1786" s="1767"/>
      <c r="H1786" s="1767"/>
      <c r="I1786" s="1767"/>
      <c r="J1786" s="1767"/>
      <c r="K1786" s="1768"/>
      <c r="L1786" s="1768"/>
      <c r="M1786" s="1768"/>
      <c r="N1786" s="1768"/>
      <c r="O1786" s="1768"/>
      <c r="P1786" s="1773"/>
    </row>
    <row r="1787" spans="2:16" ht="17.25" customHeight="1">
      <c r="B1787" s="1762"/>
      <c r="C1787" s="1763"/>
      <c r="D1787" s="1763"/>
      <c r="E1787" s="1765"/>
      <c r="F1787" s="1766"/>
      <c r="G1787" s="1767"/>
      <c r="H1787" s="1767"/>
      <c r="I1787" s="1767"/>
      <c r="J1787" s="1767"/>
      <c r="K1787" s="1767"/>
      <c r="L1787" s="1767"/>
      <c r="M1787" s="1768"/>
      <c r="N1787" s="1768"/>
      <c r="O1787" s="1768"/>
      <c r="P1787" s="1773"/>
    </row>
    <row r="1788" spans="2:16" ht="17.25" customHeight="1">
      <c r="B1788" s="1762"/>
      <c r="C1788" s="1763"/>
      <c r="D1788" s="1763"/>
      <c r="E1788" s="1765"/>
      <c r="F1788" s="1766"/>
      <c r="G1788" s="1767"/>
      <c r="H1788" s="1767"/>
      <c r="I1788" s="1767"/>
      <c r="J1788" s="1767"/>
      <c r="K1788" s="1767"/>
      <c r="L1788" s="1767"/>
      <c r="M1788" s="1768"/>
      <c r="N1788" s="1768"/>
      <c r="O1788" s="1768"/>
      <c r="P1788" s="1773"/>
    </row>
    <row r="1789" spans="2:16" ht="17.25" customHeight="1">
      <c r="B1789" s="1762"/>
      <c r="C1789" s="1763"/>
      <c r="D1789" s="1763"/>
      <c r="E1789" s="1765"/>
      <c r="F1789" s="1766"/>
      <c r="G1789" s="1767"/>
      <c r="H1789" s="1767"/>
      <c r="I1789" s="1767"/>
      <c r="J1789" s="1767"/>
      <c r="K1789" s="1767"/>
      <c r="L1789" s="1767"/>
      <c r="M1789" s="1768"/>
      <c r="N1789" s="1768"/>
      <c r="O1789" s="1768"/>
      <c r="P1789" s="1773"/>
    </row>
    <row r="1790" spans="2:16" ht="17.25" customHeight="1">
      <c r="B1790" s="1762"/>
      <c r="C1790" s="1763"/>
      <c r="D1790" s="1763"/>
      <c r="E1790" s="1765"/>
      <c r="F1790" s="1766"/>
      <c r="G1790" s="1767"/>
      <c r="H1790" s="1767"/>
      <c r="I1790" s="1767"/>
      <c r="J1790" s="1767"/>
      <c r="K1790" s="1767"/>
      <c r="L1790" s="1767"/>
      <c r="M1790" s="1768"/>
      <c r="N1790" s="1768"/>
      <c r="O1790" s="1768"/>
      <c r="P1790" s="1773"/>
    </row>
    <row r="1791" spans="2:16" ht="17.25" customHeight="1">
      <c r="B1791" s="1762"/>
      <c r="C1791" s="1763"/>
      <c r="D1791" s="1763"/>
      <c r="E1791" s="1765"/>
      <c r="F1791" s="1766"/>
      <c r="G1791" s="1767"/>
      <c r="H1791" s="1767"/>
      <c r="I1791" s="1767"/>
      <c r="J1791" s="1767"/>
      <c r="K1791" s="1767"/>
      <c r="L1791" s="1767"/>
      <c r="M1791" s="1768"/>
      <c r="N1791" s="1768"/>
      <c r="O1791" s="1768"/>
      <c r="P1791" s="1773"/>
    </row>
    <row r="1792" spans="2:16" ht="17.25" customHeight="1">
      <c r="B1792" s="1762"/>
      <c r="C1792" s="1763"/>
      <c r="D1792" s="1763"/>
      <c r="E1792" s="1765"/>
      <c r="F1792" s="1766"/>
      <c r="G1792" s="1767"/>
      <c r="H1792" s="1767"/>
      <c r="I1792" s="1767"/>
      <c r="J1792" s="1767"/>
      <c r="K1792" s="1767"/>
      <c r="L1792" s="1767"/>
      <c r="M1792" s="1768"/>
      <c r="N1792" s="1768"/>
      <c r="O1792" s="1768"/>
      <c r="P1792" s="1773"/>
    </row>
    <row r="1793" spans="2:16" ht="17.25" customHeight="1">
      <c r="B1793" s="1762"/>
      <c r="C1793" s="1763"/>
      <c r="D1793" s="1763"/>
      <c r="E1793" s="1765"/>
      <c r="F1793" s="1766"/>
      <c r="G1793" s="1767"/>
      <c r="H1793" s="1767"/>
      <c r="I1793" s="1767"/>
      <c r="J1793" s="1767"/>
      <c r="K1793" s="1767"/>
      <c r="L1793" s="1767"/>
      <c r="M1793" s="1768"/>
      <c r="N1793" s="1768"/>
      <c r="O1793" s="1768"/>
      <c r="P1793" s="1773"/>
    </row>
    <row r="1794" spans="2:16" ht="17.25" customHeight="1">
      <c r="B1794" s="1762"/>
      <c r="C1794" s="1763"/>
      <c r="D1794" s="1764"/>
      <c r="E1794" s="1765"/>
      <c r="F1794" s="1766"/>
      <c r="G1794" s="1767"/>
      <c r="H1794" s="1764"/>
      <c r="I1794" s="1764"/>
      <c r="J1794" s="1764"/>
      <c r="K1794" s="1767"/>
      <c r="L1794" s="1764"/>
      <c r="M1794" s="1768"/>
      <c r="N1794" s="1764"/>
      <c r="O1794" s="1764"/>
      <c r="P1794" s="1769"/>
    </row>
    <row r="1795" spans="2:16" ht="17.25" customHeight="1">
      <c r="B1795" s="1774"/>
      <c r="C1795" s="1768"/>
      <c r="D1795" s="1764"/>
      <c r="E1795" s="1775"/>
      <c r="F1795" s="1776"/>
      <c r="G1795" s="1768"/>
      <c r="H1795" s="1764"/>
      <c r="I1795" s="1764"/>
      <c r="J1795" s="1764"/>
      <c r="K1795" s="1768"/>
      <c r="L1795" s="1764"/>
      <c r="M1795" s="1768"/>
      <c r="N1795" s="1764"/>
      <c r="O1795" s="1764"/>
      <c r="P1795" s="1769"/>
    </row>
    <row r="1796" spans="2:16" ht="17.25" customHeight="1">
      <c r="B1796" s="1774"/>
      <c r="C1796" s="1768"/>
      <c r="D1796" s="1764"/>
      <c r="E1796" s="1775"/>
      <c r="F1796" s="1776"/>
      <c r="G1796" s="1768"/>
      <c r="H1796" s="1764"/>
      <c r="I1796" s="1764"/>
      <c r="J1796" s="1764"/>
      <c r="K1796" s="1768"/>
      <c r="L1796" s="1764"/>
      <c r="M1796" s="1768"/>
      <c r="N1796" s="1764"/>
      <c r="O1796" s="1764"/>
      <c r="P1796" s="1769"/>
    </row>
    <row r="1797" spans="2:16" ht="17.25" customHeight="1">
      <c r="B1797" s="1774"/>
      <c r="C1797" s="1768"/>
      <c r="D1797" s="1764"/>
      <c r="E1797" s="1775"/>
      <c r="F1797" s="1776"/>
      <c r="G1797" s="1768"/>
      <c r="H1797" s="1764"/>
      <c r="I1797" s="1764"/>
      <c r="J1797" s="1764"/>
      <c r="K1797" s="1768"/>
      <c r="L1797" s="1764"/>
      <c r="M1797" s="1768"/>
      <c r="N1797" s="1764"/>
      <c r="O1797" s="1764"/>
      <c r="P1797" s="1769"/>
    </row>
    <row r="1798" spans="2:16" ht="17.25" customHeight="1">
      <c r="B1798" s="1774"/>
      <c r="C1798" s="1768"/>
      <c r="D1798" s="1764"/>
      <c r="E1798" s="1775"/>
      <c r="F1798" s="1776"/>
      <c r="G1798" s="1768"/>
      <c r="H1798" s="1764"/>
      <c r="I1798" s="1764"/>
      <c r="J1798" s="1764"/>
      <c r="K1798" s="1768"/>
      <c r="L1798" s="1764"/>
      <c r="M1798" s="1768"/>
      <c r="N1798" s="1764"/>
      <c r="O1798" s="1764"/>
      <c r="P1798" s="1769"/>
    </row>
    <row r="1799" spans="2:16" ht="17.25" customHeight="1">
      <c r="B1799" s="1774"/>
      <c r="C1799" s="1768"/>
      <c r="D1799" s="1764"/>
      <c r="E1799" s="1775"/>
      <c r="F1799" s="1776"/>
      <c r="G1799" s="1768"/>
      <c r="H1799" s="1764"/>
      <c r="I1799" s="1764"/>
      <c r="J1799" s="1764"/>
      <c r="K1799" s="1768"/>
      <c r="L1799" s="1764"/>
      <c r="M1799" s="1768"/>
      <c r="N1799" s="1764"/>
      <c r="O1799" s="1764"/>
      <c r="P1799" s="1769"/>
    </row>
    <row r="1800" spans="2:16" ht="18" customHeight="1" thickBot="1">
      <c r="B1800" s="1777"/>
      <c r="C1800" s="1778"/>
      <c r="D1800" s="1779"/>
      <c r="E1800" s="1780"/>
      <c r="F1800" s="1781"/>
      <c r="G1800" s="1778"/>
      <c r="H1800" s="1779"/>
      <c r="I1800" s="1779"/>
      <c r="J1800" s="1779"/>
      <c r="K1800" s="1778"/>
      <c r="L1800" s="1779"/>
      <c r="M1800" s="1778"/>
      <c r="N1800" s="1779"/>
      <c r="O1800" s="1779"/>
      <c r="P1800" s="1782"/>
    </row>
    <row r="1801" spans="2:16" ht="17.25" customHeight="1">
      <c r="B1801" s="1695" t="s">
        <v>21</v>
      </c>
      <c r="C1801" s="1696"/>
      <c r="D1801" s="1743" t="s">
        <v>606</v>
      </c>
      <c r="E1801" s="1744"/>
      <c r="F1801" s="1699" t="s">
        <v>541</v>
      </c>
      <c r="G1801" s="1700"/>
      <c r="H1801" s="1700"/>
      <c r="I1801" s="1700"/>
      <c r="J1801" s="1700"/>
      <c r="K1801" s="1700"/>
      <c r="L1801" s="1701"/>
      <c r="M1801" s="1702" t="s">
        <v>23</v>
      </c>
      <c r="N1801" s="1698"/>
      <c r="O1801" s="1703">
        <v>31</v>
      </c>
      <c r="P1801" s="1704"/>
    </row>
    <row r="1802" spans="2:16" ht="17.25" customHeight="1">
      <c r="B1802" s="1706" t="s">
        <v>24</v>
      </c>
      <c r="C1802" s="1707"/>
      <c r="D1802" s="1708" t="s">
        <v>689</v>
      </c>
      <c r="E1802" s="1709"/>
      <c r="F1802" s="1710" t="s">
        <v>25</v>
      </c>
      <c r="G1802" s="1711"/>
      <c r="H1802" s="1711"/>
      <c r="I1802" s="1711"/>
      <c r="J1802" s="1711"/>
      <c r="K1802" s="1711"/>
      <c r="L1802" s="1712"/>
      <c r="M1802" s="1713" t="s">
        <v>26</v>
      </c>
      <c r="N1802" s="1714"/>
      <c r="O1802" s="1715" t="s">
        <v>690</v>
      </c>
      <c r="P1802" s="1716"/>
    </row>
    <row r="1803" spans="2:16" ht="17.25" customHeight="1" thickBot="1">
      <c r="B1803" s="1717" t="s">
        <v>27</v>
      </c>
      <c r="C1803" s="1718"/>
      <c r="D1803" s="1719" t="s">
        <v>691</v>
      </c>
      <c r="E1803" s="1720"/>
      <c r="F1803" s="1721"/>
      <c r="G1803" s="1722"/>
      <c r="H1803" s="1722"/>
      <c r="I1803" s="1722"/>
      <c r="J1803" s="1722"/>
      <c r="K1803" s="1722"/>
      <c r="L1803" s="1723"/>
      <c r="M1803" s="1721"/>
      <c r="N1803" s="1723"/>
      <c r="O1803" s="1721"/>
      <c r="P1803" s="1722"/>
    </row>
    <row r="1804" spans="2:16" ht="5.25" customHeight="1" thickBot="1"/>
    <row r="1805" spans="2:16" ht="17.25" customHeight="1">
      <c r="B1805" s="1724"/>
      <c r="C1805" s="1700"/>
      <c r="D1805" s="1700"/>
      <c r="E1805" s="1700"/>
      <c r="F1805" s="1700"/>
      <c r="G1805" s="1700"/>
      <c r="H1805" s="1700"/>
      <c r="I1805" s="1700"/>
      <c r="J1805" s="1700"/>
      <c r="K1805" s="1700"/>
      <c r="L1805" s="1725"/>
      <c r="M1805" s="1726" t="s">
        <v>28</v>
      </c>
      <c r="N1805" s="1727"/>
      <c r="O1805" s="1727"/>
      <c r="P1805" s="1728"/>
    </row>
    <row r="1806" spans="2:16" ht="17.25" customHeight="1">
      <c r="B1806" s="1711"/>
      <c r="C1806" s="1711"/>
      <c r="D1806" s="1711"/>
      <c r="E1806" s="1711"/>
      <c r="F1806" s="1711"/>
      <c r="G1806" s="1711"/>
      <c r="H1806" s="1711"/>
      <c r="I1806" s="1711"/>
      <c r="J1806" s="1711"/>
      <c r="K1806" s="1711"/>
      <c r="L1806" s="1729"/>
      <c r="M1806" s="1730" t="s">
        <v>29</v>
      </c>
      <c r="N1806" s="1731" t="s">
        <v>30</v>
      </c>
      <c r="O1806" s="1732"/>
      <c r="P1806" s="1733"/>
    </row>
    <row r="1807" spans="2:16" ht="17.25" customHeight="1">
      <c r="B1807" s="1711"/>
      <c r="C1807" s="1711"/>
      <c r="D1807" s="1711"/>
      <c r="E1807" s="1711"/>
      <c r="F1807" s="1711"/>
      <c r="G1807" s="1711"/>
      <c r="H1807" s="1711"/>
      <c r="I1807" s="1711"/>
      <c r="J1807" s="1711"/>
      <c r="K1807" s="1711"/>
      <c r="L1807" s="1729"/>
      <c r="M1807" s="1734">
        <v>1</v>
      </c>
      <c r="N1807" s="1735" t="s">
        <v>795</v>
      </c>
      <c r="O1807" s="1736"/>
      <c r="P1807" s="1736"/>
    </row>
    <row r="1808" spans="2:16" ht="17.25" customHeight="1">
      <c r="B1808" s="1711"/>
      <c r="C1808" s="1711"/>
      <c r="D1808" s="1711"/>
      <c r="E1808" s="1711"/>
      <c r="F1808" s="1711"/>
      <c r="G1808" s="1711"/>
      <c r="H1808" s="1711"/>
      <c r="I1808" s="1711"/>
      <c r="J1808" s="1711"/>
      <c r="K1808" s="1711"/>
      <c r="L1808" s="1729"/>
      <c r="M1808" s="1734">
        <v>2</v>
      </c>
      <c r="N1808" s="1737" t="s">
        <v>796</v>
      </c>
      <c r="O1808" s="1711"/>
      <c r="P1808" s="1711"/>
    </row>
    <row r="1809" spans="2:16" ht="17.25" customHeight="1">
      <c r="B1809" s="1711"/>
      <c r="C1809" s="1711"/>
      <c r="D1809" s="1711"/>
      <c r="E1809" s="1711"/>
      <c r="F1809" s="1711"/>
      <c r="G1809" s="1711"/>
      <c r="H1809" s="1711"/>
      <c r="I1809" s="1711"/>
      <c r="J1809" s="1711"/>
      <c r="K1809" s="1711"/>
      <c r="L1809" s="1729"/>
      <c r="M1809" s="1734">
        <v>3</v>
      </c>
      <c r="N1809" s="1737" t="s">
        <v>797</v>
      </c>
      <c r="O1809" s="1711"/>
      <c r="P1809" s="1711"/>
    </row>
    <row r="1810" spans="2:16" ht="17.25" customHeight="1">
      <c r="B1810" s="1711"/>
      <c r="C1810" s="1711"/>
      <c r="D1810" s="1711"/>
      <c r="E1810" s="1711"/>
      <c r="F1810" s="1711"/>
      <c r="G1810" s="1711"/>
      <c r="H1810" s="1711"/>
      <c r="I1810" s="1711"/>
      <c r="J1810" s="1711"/>
      <c r="K1810" s="1711"/>
      <c r="L1810" s="1729"/>
      <c r="M1810" s="1734">
        <v>4</v>
      </c>
      <c r="N1810" s="1737" t="s">
        <v>615</v>
      </c>
      <c r="O1810" s="1711"/>
      <c r="P1810" s="1711"/>
    </row>
    <row r="1811" spans="2:16" ht="17.25" customHeight="1">
      <c r="B1811" s="1711"/>
      <c r="C1811" s="1711"/>
      <c r="D1811" s="1711"/>
      <c r="E1811" s="1711"/>
      <c r="F1811" s="1711"/>
      <c r="G1811" s="1711"/>
      <c r="H1811" s="1711"/>
      <c r="I1811" s="1711"/>
      <c r="J1811" s="1711"/>
      <c r="K1811" s="1711"/>
      <c r="L1811" s="1729"/>
      <c r="M1811" s="1734"/>
      <c r="N1811" s="1737"/>
      <c r="O1811" s="1711"/>
      <c r="P1811" s="1711"/>
    </row>
    <row r="1812" spans="2:16" ht="17.25" customHeight="1">
      <c r="B1812" s="1711"/>
      <c r="C1812" s="1711"/>
      <c r="D1812" s="1711"/>
      <c r="E1812" s="1711"/>
      <c r="F1812" s="1711"/>
      <c r="G1812" s="1711"/>
      <c r="H1812" s="1711"/>
      <c r="I1812" s="1711"/>
      <c r="J1812" s="1711"/>
      <c r="K1812" s="1711"/>
      <c r="L1812" s="1729"/>
      <c r="M1812" s="1734"/>
      <c r="N1812" s="1737"/>
      <c r="O1812" s="1711"/>
      <c r="P1812" s="1711"/>
    </row>
    <row r="1813" spans="2:16" ht="17.25" customHeight="1">
      <c r="B1813" s="1711"/>
      <c r="C1813" s="1711"/>
      <c r="D1813" s="1711"/>
      <c r="E1813" s="1711"/>
      <c r="F1813" s="1711"/>
      <c r="G1813" s="1711"/>
      <c r="H1813" s="1711"/>
      <c r="I1813" s="1711"/>
      <c r="J1813" s="1711"/>
      <c r="K1813" s="1711"/>
      <c r="L1813" s="1729"/>
      <c r="M1813" s="1734"/>
      <c r="N1813" s="1737"/>
      <c r="O1813" s="1711"/>
      <c r="P1813" s="1711"/>
    </row>
    <row r="1814" spans="2:16" ht="17.25" customHeight="1">
      <c r="B1814" s="1711"/>
      <c r="C1814" s="1711"/>
      <c r="D1814" s="1711"/>
      <c r="E1814" s="1711"/>
      <c r="F1814" s="1711"/>
      <c r="G1814" s="1711"/>
      <c r="H1814" s="1711"/>
      <c r="I1814" s="1711"/>
      <c r="J1814" s="1711"/>
      <c r="K1814" s="1711"/>
      <c r="L1814" s="1729"/>
      <c r="M1814" s="1734"/>
      <c r="N1814" s="1737"/>
      <c r="O1814" s="1711"/>
      <c r="P1814" s="1711"/>
    </row>
    <row r="1815" spans="2:16" ht="17.25" customHeight="1">
      <c r="B1815" s="1711"/>
      <c r="C1815" s="1711"/>
      <c r="D1815" s="1711"/>
      <c r="E1815" s="1711"/>
      <c r="F1815" s="1711"/>
      <c r="G1815" s="1711"/>
      <c r="H1815" s="1711"/>
      <c r="I1815" s="1711"/>
      <c r="J1815" s="1711"/>
      <c r="K1815" s="1711"/>
      <c r="L1815" s="1729"/>
      <c r="M1815" s="1734"/>
      <c r="N1815" s="1737"/>
      <c r="O1815" s="1711"/>
      <c r="P1815" s="1711"/>
    </row>
    <row r="1816" spans="2:16" ht="17.25" customHeight="1">
      <c r="B1816" s="1711"/>
      <c r="C1816" s="1711"/>
      <c r="D1816" s="1711"/>
      <c r="E1816" s="1711"/>
      <c r="F1816" s="1711"/>
      <c r="G1816" s="1711"/>
      <c r="H1816" s="1711"/>
      <c r="I1816" s="1711"/>
      <c r="J1816" s="1711"/>
      <c r="K1816" s="1711"/>
      <c r="L1816" s="1729"/>
      <c r="M1816" s="1734"/>
      <c r="N1816" s="1737"/>
      <c r="O1816" s="1711"/>
      <c r="P1816" s="1711"/>
    </row>
    <row r="1817" spans="2:16" ht="17.25" customHeight="1">
      <c r="B1817" s="1711"/>
      <c r="C1817" s="1711"/>
      <c r="D1817" s="1711"/>
      <c r="E1817" s="1711"/>
      <c r="F1817" s="1711"/>
      <c r="G1817" s="1711"/>
      <c r="H1817" s="1711"/>
      <c r="I1817" s="1711"/>
      <c r="J1817" s="1711"/>
      <c r="K1817" s="1711"/>
      <c r="L1817" s="1729"/>
      <c r="M1817" s="1734"/>
      <c r="N1817" s="1737"/>
      <c r="O1817" s="1711"/>
      <c r="P1817" s="1711"/>
    </row>
    <row r="1818" spans="2:16" ht="17.25" customHeight="1">
      <c r="B1818" s="1711"/>
      <c r="C1818" s="1711"/>
      <c r="D1818" s="1711"/>
      <c r="E1818" s="1711"/>
      <c r="F1818" s="1711"/>
      <c r="G1818" s="1711"/>
      <c r="H1818" s="1711"/>
      <c r="I1818" s="1711"/>
      <c r="J1818" s="1711"/>
      <c r="K1818" s="1711"/>
      <c r="L1818" s="1729"/>
      <c r="M1818" s="1734"/>
      <c r="N1818" s="1737"/>
      <c r="O1818" s="1711"/>
      <c r="P1818" s="1711"/>
    </row>
    <row r="1819" spans="2:16" ht="17.25" customHeight="1">
      <c r="B1819" s="1711"/>
      <c r="C1819" s="1711"/>
      <c r="D1819" s="1711"/>
      <c r="E1819" s="1711"/>
      <c r="F1819" s="1711"/>
      <c r="G1819" s="1711"/>
      <c r="H1819" s="1711"/>
      <c r="I1819" s="1711"/>
      <c r="J1819" s="1711"/>
      <c r="K1819" s="1711"/>
      <c r="L1819" s="1729"/>
      <c r="M1819" s="1734"/>
      <c r="N1819" s="1737"/>
      <c r="O1819" s="1711"/>
      <c r="P1819" s="1711"/>
    </row>
    <row r="1820" spans="2:16" ht="17.25" customHeight="1">
      <c r="B1820" s="1711"/>
      <c r="C1820" s="1711"/>
      <c r="D1820" s="1711"/>
      <c r="E1820" s="1711"/>
      <c r="F1820" s="1711"/>
      <c r="G1820" s="1711"/>
      <c r="H1820" s="1711"/>
      <c r="I1820" s="1711"/>
      <c r="J1820" s="1711"/>
      <c r="K1820" s="1711"/>
      <c r="L1820" s="1729"/>
      <c r="M1820" s="1734"/>
      <c r="N1820" s="1737"/>
      <c r="O1820" s="1711"/>
      <c r="P1820" s="1711"/>
    </row>
    <row r="1821" spans="2:16" ht="17.25" customHeight="1">
      <c r="B1821" s="1711"/>
      <c r="C1821" s="1711"/>
      <c r="D1821" s="1711"/>
      <c r="E1821" s="1711"/>
      <c r="F1821" s="1711"/>
      <c r="G1821" s="1711"/>
      <c r="H1821" s="1711"/>
      <c r="I1821" s="1711"/>
      <c r="J1821" s="1711"/>
      <c r="K1821" s="1711"/>
      <c r="L1821" s="1729"/>
      <c r="M1821" s="1734"/>
      <c r="N1821" s="1737"/>
      <c r="O1821" s="1711"/>
      <c r="P1821" s="1711"/>
    </row>
    <row r="1822" spans="2:16" ht="17.25" customHeight="1">
      <c r="B1822" s="1711"/>
      <c r="C1822" s="1711"/>
      <c r="D1822" s="1711"/>
      <c r="E1822" s="1711"/>
      <c r="F1822" s="1711"/>
      <c r="G1822" s="1711"/>
      <c r="H1822" s="1711"/>
      <c r="I1822" s="1711"/>
      <c r="J1822" s="1711"/>
      <c r="K1822" s="1711"/>
      <c r="L1822" s="1729"/>
      <c r="M1822" s="1734"/>
      <c r="N1822" s="1737"/>
      <c r="O1822" s="1711"/>
      <c r="P1822" s="1711"/>
    </row>
    <row r="1823" spans="2:16" ht="17.25" customHeight="1">
      <c r="B1823" s="1711"/>
      <c r="C1823" s="1711"/>
      <c r="D1823" s="1711"/>
      <c r="E1823" s="1711"/>
      <c r="F1823" s="1711"/>
      <c r="G1823" s="1711"/>
      <c r="H1823" s="1711"/>
      <c r="I1823" s="1711"/>
      <c r="J1823" s="1711"/>
      <c r="K1823" s="1711"/>
      <c r="L1823" s="1729"/>
      <c r="M1823" s="1734"/>
      <c r="N1823" s="1737"/>
      <c r="O1823" s="1711"/>
      <c r="P1823" s="1711"/>
    </row>
    <row r="1824" spans="2:16" ht="17.25" customHeight="1">
      <c r="B1824" s="1711"/>
      <c r="C1824" s="1711"/>
      <c r="D1824" s="1711"/>
      <c r="E1824" s="1711"/>
      <c r="F1824" s="1711"/>
      <c r="G1824" s="1711"/>
      <c r="H1824" s="1711"/>
      <c r="I1824" s="1711"/>
      <c r="J1824" s="1711"/>
      <c r="K1824" s="1711"/>
      <c r="L1824" s="1729"/>
      <c r="M1824" s="1734"/>
      <c r="N1824" s="1737"/>
      <c r="O1824" s="1711"/>
      <c r="P1824" s="1711"/>
    </row>
    <row r="1825" spans="2:16" ht="17.25" customHeight="1">
      <c r="B1825" s="1711"/>
      <c r="C1825" s="1711"/>
      <c r="D1825" s="1711"/>
      <c r="E1825" s="1711"/>
      <c r="F1825" s="1711"/>
      <c r="G1825" s="1711"/>
      <c r="H1825" s="1711"/>
      <c r="I1825" s="1711"/>
      <c r="J1825" s="1711"/>
      <c r="K1825" s="1711"/>
      <c r="L1825" s="1729"/>
      <c r="M1825" s="1734"/>
      <c r="N1825" s="1737"/>
      <c r="O1825" s="1711"/>
      <c r="P1825" s="1711"/>
    </row>
    <row r="1826" spans="2:16" ht="17.25" customHeight="1">
      <c r="B1826" s="1711"/>
      <c r="C1826" s="1711"/>
      <c r="D1826" s="1711"/>
      <c r="E1826" s="1711"/>
      <c r="F1826" s="1711"/>
      <c r="G1826" s="1711"/>
      <c r="H1826" s="1711"/>
      <c r="I1826" s="1711"/>
      <c r="J1826" s="1711"/>
      <c r="K1826" s="1711"/>
      <c r="L1826" s="1729"/>
      <c r="M1826" s="1734"/>
      <c r="N1826" s="1737"/>
      <c r="O1826" s="1711"/>
      <c r="P1826" s="1711"/>
    </row>
    <row r="1827" spans="2:16" ht="17.25" customHeight="1">
      <c r="B1827" s="1711"/>
      <c r="C1827" s="1711"/>
      <c r="D1827" s="1711"/>
      <c r="E1827" s="1711"/>
      <c r="F1827" s="1711"/>
      <c r="G1827" s="1711"/>
      <c r="H1827" s="1711"/>
      <c r="I1827" s="1711"/>
      <c r="J1827" s="1711"/>
      <c r="K1827" s="1711"/>
      <c r="L1827" s="1729"/>
      <c r="M1827" s="1734"/>
      <c r="N1827" s="1737"/>
      <c r="O1827" s="1711"/>
      <c r="P1827" s="1711"/>
    </row>
    <row r="1828" spans="2:16" ht="17.25" customHeight="1">
      <c r="B1828" s="1711"/>
      <c r="C1828" s="1711"/>
      <c r="D1828" s="1711"/>
      <c r="E1828" s="1711"/>
      <c r="F1828" s="1711"/>
      <c r="G1828" s="1711"/>
      <c r="H1828" s="1711"/>
      <c r="I1828" s="1711"/>
      <c r="J1828" s="1711"/>
      <c r="K1828" s="1711"/>
      <c r="L1828" s="1729"/>
      <c r="M1828" s="1734"/>
      <c r="N1828" s="1737"/>
      <c r="O1828" s="1711"/>
      <c r="P1828" s="1711"/>
    </row>
    <row r="1829" spans="2:16" ht="17.25" customHeight="1" thickBot="1">
      <c r="B1829" s="1722"/>
      <c r="C1829" s="1722"/>
      <c r="D1829" s="1722"/>
      <c r="E1829" s="1722"/>
      <c r="F1829" s="1722"/>
      <c r="G1829" s="1722"/>
      <c r="H1829" s="1722"/>
      <c r="I1829" s="1722"/>
      <c r="J1829" s="1722"/>
      <c r="K1829" s="1722"/>
      <c r="L1829" s="1738"/>
      <c r="M1829" s="1739"/>
      <c r="N1829" s="1740"/>
      <c r="O1829" s="1722"/>
      <c r="P1829" s="1722"/>
    </row>
    <row r="1830" spans="2:16" ht="17.25" customHeight="1">
      <c r="B1830" s="1741" t="s">
        <v>21</v>
      </c>
      <c r="C1830" s="1742"/>
      <c r="D1830" s="1743" t="s">
        <v>606</v>
      </c>
      <c r="E1830" s="1744"/>
      <c r="F1830" s="1699" t="s">
        <v>31</v>
      </c>
      <c r="G1830" s="1700"/>
      <c r="H1830" s="1700"/>
      <c r="I1830" s="1700"/>
      <c r="J1830" s="1700"/>
      <c r="K1830" s="1700"/>
      <c r="L1830" s="1701"/>
      <c r="M1830" s="1745" t="s">
        <v>23</v>
      </c>
      <c r="N1830" s="1744"/>
      <c r="O1830" s="1746">
        <v>31</v>
      </c>
      <c r="P1830" s="1747"/>
    </row>
    <row r="1831" spans="2:16" ht="17.25" customHeight="1">
      <c r="B1831" s="1706" t="s">
        <v>24</v>
      </c>
      <c r="C1831" s="1707"/>
      <c r="D1831" s="1708" t="s">
        <v>689</v>
      </c>
      <c r="E1831" s="1709"/>
      <c r="F1831" s="1710" t="s">
        <v>32</v>
      </c>
      <c r="G1831" s="1711"/>
      <c r="H1831" s="1711"/>
      <c r="I1831" s="1711"/>
      <c r="J1831" s="1711"/>
      <c r="K1831" s="1711"/>
      <c r="L1831" s="1712"/>
      <c r="M1831" s="1713" t="s">
        <v>26</v>
      </c>
      <c r="N1831" s="1714"/>
      <c r="O1831" s="1715" t="s">
        <v>693</v>
      </c>
      <c r="P1831" s="1716"/>
    </row>
    <row r="1832" spans="2:16" ht="17.25" customHeight="1" thickBot="1">
      <c r="B1832" s="1717" t="s">
        <v>27</v>
      </c>
      <c r="C1832" s="1718"/>
      <c r="D1832" s="1719" t="s">
        <v>694</v>
      </c>
      <c r="E1832" s="1720"/>
      <c r="F1832" s="1721"/>
      <c r="G1832" s="1722"/>
      <c r="H1832" s="1722"/>
      <c r="I1832" s="1722"/>
      <c r="J1832" s="1722"/>
      <c r="K1832" s="1722"/>
      <c r="L1832" s="1723"/>
      <c r="M1832" s="1721"/>
      <c r="N1832" s="1723"/>
      <c r="O1832" s="1721"/>
      <c r="P1832" s="1722"/>
    </row>
    <row r="1833" spans="2:16" ht="5.25" customHeight="1" thickBot="1"/>
    <row r="1834" spans="2:16" ht="17.25" customHeight="1">
      <c r="B1834" s="1724" t="s">
        <v>29</v>
      </c>
      <c r="C1834" s="1748" t="s">
        <v>449</v>
      </c>
      <c r="D1834" s="1700"/>
      <c r="E1834" s="1724" t="s">
        <v>33</v>
      </c>
      <c r="F1834" s="1700"/>
      <c r="G1834" s="1700"/>
      <c r="H1834" s="1700"/>
      <c r="I1834" s="1700"/>
      <c r="J1834" s="1700"/>
      <c r="K1834" s="1724" t="s">
        <v>34</v>
      </c>
      <c r="L1834" s="1700"/>
      <c r="M1834" s="1700"/>
      <c r="N1834" s="1700"/>
      <c r="O1834" s="1700"/>
      <c r="P1834" s="1700"/>
    </row>
    <row r="1835" spans="2:16" ht="30.6" customHeight="1" thickBot="1">
      <c r="B1835" s="1722"/>
      <c r="C1835" s="1722"/>
      <c r="D1835" s="1722"/>
      <c r="E1835" s="1749" t="s">
        <v>695</v>
      </c>
      <c r="F1835" s="1750" t="s">
        <v>696</v>
      </c>
      <c r="G1835" s="1751" t="s">
        <v>37</v>
      </c>
      <c r="H1835" s="1722"/>
      <c r="I1835" s="1722"/>
      <c r="J1835" s="1722"/>
      <c r="K1835" s="1752" t="s">
        <v>636</v>
      </c>
      <c r="L1835" s="1753"/>
      <c r="M1835" s="1751" t="s">
        <v>38</v>
      </c>
      <c r="N1835" s="1722"/>
      <c r="O1835" s="1722"/>
      <c r="P1835" s="1722"/>
    </row>
    <row r="1836" spans="2:16" ht="17.25" customHeight="1">
      <c r="B1836" s="1754">
        <v>1</v>
      </c>
      <c r="C1836" s="1755"/>
      <c r="D1836" s="1756"/>
      <c r="E1836" s="1757"/>
      <c r="F1836" s="1758"/>
      <c r="G1836" s="1759" t="s">
        <v>795</v>
      </c>
      <c r="H1836" s="1756"/>
      <c r="I1836" s="1756"/>
      <c r="J1836" s="1756"/>
      <c r="K1836" s="1760"/>
      <c r="L1836" s="1756"/>
      <c r="M1836" s="1760"/>
      <c r="N1836" s="1756"/>
      <c r="O1836" s="1756"/>
      <c r="P1836" s="1761"/>
    </row>
    <row r="1837" spans="2:16" ht="17.25" customHeight="1">
      <c r="B1837" s="1762">
        <v>2</v>
      </c>
      <c r="C1837" s="1763" t="s">
        <v>798</v>
      </c>
      <c r="D1837" s="1764"/>
      <c r="E1837" s="1765" t="s">
        <v>697</v>
      </c>
      <c r="F1837" s="1766" t="s">
        <v>799</v>
      </c>
      <c r="G1837" s="1767" t="s">
        <v>698</v>
      </c>
      <c r="H1837" s="1764"/>
      <c r="I1837" s="1764"/>
      <c r="J1837" s="1764"/>
      <c r="K1837" s="1768" t="s">
        <v>769</v>
      </c>
      <c r="L1837" s="1764"/>
      <c r="M1837" s="1768" t="s">
        <v>800</v>
      </c>
      <c r="N1837" s="1764"/>
      <c r="O1837" s="1764"/>
      <c r="P1837" s="1769"/>
    </row>
    <row r="1838" spans="2:16" ht="17.25" customHeight="1">
      <c r="B1838" s="1762">
        <v>3</v>
      </c>
      <c r="C1838" s="1763" t="s">
        <v>568</v>
      </c>
      <c r="D1838" s="1764"/>
      <c r="E1838" s="1770" t="s">
        <v>699</v>
      </c>
      <c r="F1838" s="1819" t="s">
        <v>700</v>
      </c>
      <c r="G1838" s="1767" t="s">
        <v>701</v>
      </c>
      <c r="H1838" s="1764"/>
      <c r="I1838" s="1764"/>
      <c r="J1838" s="1764"/>
      <c r="K1838" s="1768" t="s">
        <v>770</v>
      </c>
      <c r="L1838" s="1764"/>
      <c r="M1838" s="1768"/>
      <c r="N1838" s="1764"/>
      <c r="O1838" s="1764"/>
      <c r="P1838" s="1769"/>
    </row>
    <row r="1839" spans="2:16" ht="17.25" customHeight="1">
      <c r="B1839" s="1762">
        <v>4</v>
      </c>
      <c r="C1839" s="1763" t="s">
        <v>559</v>
      </c>
      <c r="D1839" s="1764"/>
      <c r="E1839" s="1765" t="s">
        <v>570</v>
      </c>
      <c r="F1839" s="1766" t="s">
        <v>785</v>
      </c>
      <c r="G1839" s="1767" t="s">
        <v>804</v>
      </c>
      <c r="H1839" s="1764"/>
      <c r="I1839" s="1764"/>
      <c r="J1839" s="1764"/>
      <c r="K1839" s="1768" t="s">
        <v>754</v>
      </c>
      <c r="L1839" s="1764"/>
      <c r="M1839" s="1768"/>
      <c r="N1839" s="1764"/>
      <c r="O1839" s="1764"/>
      <c r="P1839" s="1769"/>
    </row>
    <row r="1840" spans="2:16" ht="17.25" customHeight="1">
      <c r="B1840" s="1762"/>
      <c r="C1840" s="1768"/>
      <c r="D1840" s="1764"/>
      <c r="E1840" s="1765"/>
      <c r="F1840" s="1772"/>
      <c r="G1840" s="1767"/>
      <c r="H1840" s="1764"/>
      <c r="I1840" s="1764"/>
      <c r="J1840" s="1764"/>
      <c r="K1840" s="1768"/>
      <c r="L1840" s="1764"/>
      <c r="M1840" s="1768"/>
      <c r="N1840" s="1764"/>
      <c r="O1840" s="1764"/>
      <c r="P1840" s="1769"/>
    </row>
    <row r="1841" spans="2:16" ht="17.25" customHeight="1">
      <c r="B1841" s="1762"/>
      <c r="C1841" s="1768"/>
      <c r="D1841" s="1764"/>
      <c r="E1841" s="1765"/>
      <c r="F1841" s="1772"/>
      <c r="G1841" s="1767"/>
      <c r="H1841" s="1764"/>
      <c r="I1841" s="1764"/>
      <c r="J1841" s="1764"/>
      <c r="K1841" s="1768"/>
      <c r="L1841" s="1764"/>
      <c r="M1841" s="1768"/>
      <c r="N1841" s="1764"/>
      <c r="O1841" s="1764"/>
      <c r="P1841" s="1769"/>
    </row>
    <row r="1842" spans="2:16" ht="17.25" customHeight="1">
      <c r="B1842" s="1762"/>
      <c r="C1842" s="1763"/>
      <c r="D1842" s="1764"/>
      <c r="E1842" s="1765"/>
      <c r="F1842" s="1766"/>
      <c r="G1842" s="1767"/>
      <c r="H1842" s="1764"/>
      <c r="I1842" s="1764"/>
      <c r="J1842" s="1764"/>
      <c r="K1842" s="1768"/>
      <c r="L1842" s="1764"/>
      <c r="M1842" s="1768"/>
      <c r="N1842" s="1764"/>
      <c r="O1842" s="1764"/>
      <c r="P1842" s="1769"/>
    </row>
    <row r="1843" spans="2:16" ht="17.25" customHeight="1">
      <c r="B1843" s="1762"/>
      <c r="C1843" s="1768"/>
      <c r="D1843" s="1768"/>
      <c r="E1843" s="1765"/>
      <c r="F1843" s="1772"/>
      <c r="G1843" s="1767"/>
      <c r="H1843" s="1767"/>
      <c r="I1843" s="1767"/>
      <c r="J1843" s="1767"/>
      <c r="K1843" s="1768"/>
      <c r="L1843" s="1768"/>
      <c r="M1843" s="1768"/>
      <c r="N1843" s="1768"/>
      <c r="O1843" s="1768"/>
      <c r="P1843" s="1773"/>
    </row>
    <row r="1844" spans="2:16" ht="17.25" customHeight="1">
      <c r="B1844" s="1762"/>
      <c r="C1844" s="1768"/>
      <c r="D1844" s="1768"/>
      <c r="E1844" s="1765"/>
      <c r="F1844" s="1772"/>
      <c r="G1844" s="1767"/>
      <c r="H1844" s="1767"/>
      <c r="I1844" s="1767"/>
      <c r="J1844" s="1767"/>
      <c r="K1844" s="1767"/>
      <c r="L1844" s="1767"/>
      <c r="M1844" s="1768"/>
      <c r="N1844" s="1768"/>
      <c r="O1844" s="1768"/>
      <c r="P1844" s="1773"/>
    </row>
    <row r="1845" spans="2:16" ht="17.25" customHeight="1">
      <c r="B1845" s="1762"/>
      <c r="C1845" s="1768"/>
      <c r="D1845" s="1768"/>
      <c r="E1845" s="1765"/>
      <c r="F1845" s="1772"/>
      <c r="G1845" s="1767"/>
      <c r="H1845" s="1767"/>
      <c r="I1845" s="1767"/>
      <c r="J1845" s="1767"/>
      <c r="K1845" s="1768"/>
      <c r="L1845" s="1768"/>
      <c r="M1845" s="1768"/>
      <c r="N1845" s="1768"/>
      <c r="O1845" s="1768"/>
      <c r="P1845" s="1773"/>
    </row>
    <row r="1846" spans="2:16" ht="17.25" customHeight="1">
      <c r="B1846" s="1762"/>
      <c r="C1846" s="1768"/>
      <c r="D1846" s="1768"/>
      <c r="E1846" s="1765"/>
      <c r="F1846" s="1772"/>
      <c r="G1846" s="1767"/>
      <c r="H1846" s="1767"/>
      <c r="I1846" s="1767"/>
      <c r="J1846" s="1767"/>
      <c r="K1846" s="1768"/>
      <c r="L1846" s="1768"/>
      <c r="M1846" s="1768"/>
      <c r="N1846" s="1768"/>
      <c r="O1846" s="1768"/>
      <c r="P1846" s="1773"/>
    </row>
    <row r="1847" spans="2:16" ht="17.25" customHeight="1">
      <c r="B1847" s="1762"/>
      <c r="C1847" s="1763"/>
      <c r="D1847" s="1763"/>
      <c r="E1847" s="1765"/>
      <c r="F1847" s="1766"/>
      <c r="G1847" s="1767"/>
      <c r="H1847" s="1767"/>
      <c r="I1847" s="1767"/>
      <c r="J1847" s="1767"/>
      <c r="K1847" s="1767"/>
      <c r="L1847" s="1767"/>
      <c r="M1847" s="1768"/>
      <c r="N1847" s="1768"/>
      <c r="O1847" s="1768"/>
      <c r="P1847" s="1773"/>
    </row>
    <row r="1848" spans="2:16" ht="17.25" customHeight="1">
      <c r="B1848" s="1762"/>
      <c r="C1848" s="1763"/>
      <c r="D1848" s="1763"/>
      <c r="E1848" s="1765"/>
      <c r="F1848" s="1766"/>
      <c r="G1848" s="1767"/>
      <c r="H1848" s="1767"/>
      <c r="I1848" s="1767"/>
      <c r="J1848" s="1767"/>
      <c r="K1848" s="1767"/>
      <c r="L1848" s="1767"/>
      <c r="M1848" s="1768"/>
      <c r="N1848" s="1768"/>
      <c r="O1848" s="1768"/>
      <c r="P1848" s="1773"/>
    </row>
    <row r="1849" spans="2:16" ht="17.25" customHeight="1">
      <c r="B1849" s="1762"/>
      <c r="C1849" s="1763"/>
      <c r="D1849" s="1763"/>
      <c r="E1849" s="1765"/>
      <c r="F1849" s="1766"/>
      <c r="G1849" s="1767"/>
      <c r="H1849" s="1767"/>
      <c r="I1849" s="1767"/>
      <c r="J1849" s="1767"/>
      <c r="K1849" s="1767"/>
      <c r="L1849" s="1767"/>
      <c r="M1849" s="1768"/>
      <c r="N1849" s="1768"/>
      <c r="O1849" s="1768"/>
      <c r="P1849" s="1773"/>
    </row>
    <row r="1850" spans="2:16" ht="17.25" customHeight="1">
      <c r="B1850" s="1762"/>
      <c r="C1850" s="1763"/>
      <c r="D1850" s="1763"/>
      <c r="E1850" s="1765"/>
      <c r="F1850" s="1766"/>
      <c r="G1850" s="1767"/>
      <c r="H1850" s="1767"/>
      <c r="I1850" s="1767"/>
      <c r="J1850" s="1767"/>
      <c r="K1850" s="1767"/>
      <c r="L1850" s="1767"/>
      <c r="M1850" s="1768"/>
      <c r="N1850" s="1768"/>
      <c r="O1850" s="1768"/>
      <c r="P1850" s="1773"/>
    </row>
    <row r="1851" spans="2:16" ht="17.25" customHeight="1">
      <c r="B1851" s="1762"/>
      <c r="C1851" s="1763"/>
      <c r="D1851" s="1763"/>
      <c r="E1851" s="1765"/>
      <c r="F1851" s="1766"/>
      <c r="G1851" s="1767"/>
      <c r="H1851" s="1767"/>
      <c r="I1851" s="1767"/>
      <c r="J1851" s="1767"/>
      <c r="K1851" s="1767"/>
      <c r="L1851" s="1767"/>
      <c r="M1851" s="1768"/>
      <c r="N1851" s="1768"/>
      <c r="O1851" s="1768"/>
      <c r="P1851" s="1773"/>
    </row>
    <row r="1852" spans="2:16" ht="17.25" customHeight="1">
      <c r="B1852" s="1762"/>
      <c r="C1852" s="1763"/>
      <c r="D1852" s="1763"/>
      <c r="E1852" s="1765"/>
      <c r="F1852" s="1766"/>
      <c r="G1852" s="1767"/>
      <c r="H1852" s="1767"/>
      <c r="I1852" s="1767"/>
      <c r="J1852" s="1767"/>
      <c r="K1852" s="1767"/>
      <c r="L1852" s="1767"/>
      <c r="M1852" s="1768"/>
      <c r="N1852" s="1768"/>
      <c r="O1852" s="1768"/>
      <c r="P1852" s="1773"/>
    </row>
    <row r="1853" spans="2:16" ht="17.25" customHeight="1">
      <c r="B1853" s="1762"/>
      <c r="C1853" s="1763"/>
      <c r="D1853" s="1763"/>
      <c r="E1853" s="1765"/>
      <c r="F1853" s="1766"/>
      <c r="G1853" s="1767"/>
      <c r="H1853" s="1767"/>
      <c r="I1853" s="1767"/>
      <c r="J1853" s="1767"/>
      <c r="K1853" s="1767"/>
      <c r="L1853" s="1767"/>
      <c r="M1853" s="1768"/>
      <c r="N1853" s="1768"/>
      <c r="O1853" s="1768"/>
      <c r="P1853" s="1773"/>
    </row>
    <row r="1854" spans="2:16" ht="17.25" customHeight="1">
      <c r="B1854" s="1762"/>
      <c r="C1854" s="1763"/>
      <c r="D1854" s="1764"/>
      <c r="E1854" s="1765"/>
      <c r="F1854" s="1766"/>
      <c r="G1854" s="1767"/>
      <c r="H1854" s="1764"/>
      <c r="I1854" s="1764"/>
      <c r="J1854" s="1764"/>
      <c r="K1854" s="1767"/>
      <c r="L1854" s="1764"/>
      <c r="M1854" s="1768"/>
      <c r="N1854" s="1764"/>
      <c r="O1854" s="1764"/>
      <c r="P1854" s="1769"/>
    </row>
    <row r="1855" spans="2:16" ht="17.25" customHeight="1">
      <c r="B1855" s="1774"/>
      <c r="C1855" s="1768"/>
      <c r="D1855" s="1764"/>
      <c r="E1855" s="1775"/>
      <c r="F1855" s="1776"/>
      <c r="G1855" s="1768"/>
      <c r="H1855" s="1764"/>
      <c r="I1855" s="1764"/>
      <c r="J1855" s="1764"/>
      <c r="K1855" s="1768"/>
      <c r="L1855" s="1764"/>
      <c r="M1855" s="1768"/>
      <c r="N1855" s="1764"/>
      <c r="O1855" s="1764"/>
      <c r="P1855" s="1769"/>
    </row>
    <row r="1856" spans="2:16" ht="17.25" customHeight="1">
      <c r="B1856" s="1774"/>
      <c r="C1856" s="1768"/>
      <c r="D1856" s="1764"/>
      <c r="E1856" s="1775"/>
      <c r="F1856" s="1776"/>
      <c r="G1856" s="1768"/>
      <c r="H1856" s="1764"/>
      <c r="I1856" s="1764"/>
      <c r="J1856" s="1764"/>
      <c r="K1856" s="1768"/>
      <c r="L1856" s="1764"/>
      <c r="M1856" s="1768"/>
      <c r="N1856" s="1764"/>
      <c r="O1856" s="1764"/>
      <c r="P1856" s="1769"/>
    </row>
    <row r="1857" spans="2:16" ht="17.25" customHeight="1">
      <c r="B1857" s="1774"/>
      <c r="C1857" s="1768"/>
      <c r="D1857" s="1764"/>
      <c r="E1857" s="1775"/>
      <c r="F1857" s="1776"/>
      <c r="G1857" s="1768"/>
      <c r="H1857" s="1764"/>
      <c r="I1857" s="1764"/>
      <c r="J1857" s="1764"/>
      <c r="K1857" s="1768"/>
      <c r="L1857" s="1764"/>
      <c r="M1857" s="1768"/>
      <c r="N1857" s="1764"/>
      <c r="O1857" s="1764"/>
      <c r="P1857" s="1769"/>
    </row>
    <row r="1858" spans="2:16" ht="17.25" customHeight="1">
      <c r="B1858" s="1774"/>
      <c r="C1858" s="1768"/>
      <c r="D1858" s="1764"/>
      <c r="E1858" s="1775"/>
      <c r="F1858" s="1776"/>
      <c r="G1858" s="1768"/>
      <c r="H1858" s="1764"/>
      <c r="I1858" s="1764"/>
      <c r="J1858" s="1764"/>
      <c r="K1858" s="1768"/>
      <c r="L1858" s="1764"/>
      <c r="M1858" s="1768"/>
      <c r="N1858" s="1764"/>
      <c r="O1858" s="1764"/>
      <c r="P1858" s="1769"/>
    </row>
    <row r="1859" spans="2:16" ht="17.25" customHeight="1">
      <c r="B1859" s="1774"/>
      <c r="C1859" s="1768"/>
      <c r="D1859" s="1764"/>
      <c r="E1859" s="1775"/>
      <c r="F1859" s="1776"/>
      <c r="G1859" s="1768"/>
      <c r="H1859" s="1764"/>
      <c r="I1859" s="1764"/>
      <c r="J1859" s="1764"/>
      <c r="K1859" s="1768"/>
      <c r="L1859" s="1764"/>
      <c r="M1859" s="1768"/>
      <c r="N1859" s="1764"/>
      <c r="O1859" s="1764"/>
      <c r="P1859" s="1769"/>
    </row>
    <row r="1860" spans="2:16" ht="17.25" customHeight="1" thickBot="1">
      <c r="B1860" s="1777"/>
      <c r="C1860" s="1778"/>
      <c r="D1860" s="1779"/>
      <c r="E1860" s="1780"/>
      <c r="F1860" s="1781"/>
      <c r="G1860" s="1778"/>
      <c r="H1860" s="1779"/>
      <c r="I1860" s="1779"/>
      <c r="J1860" s="1779"/>
      <c r="K1860" s="1778"/>
      <c r="L1860" s="1779"/>
      <c r="M1860" s="1778"/>
      <c r="N1860" s="1779"/>
      <c r="O1860" s="1779"/>
      <c r="P1860" s="1782"/>
    </row>
    <row r="1861" spans="2:16" ht="17.25" customHeight="1">
      <c r="B1861" s="1695" t="s">
        <v>21</v>
      </c>
      <c r="C1861" s="1831"/>
      <c r="D1861" s="1743" t="s">
        <v>606</v>
      </c>
      <c r="E1861" s="1744"/>
      <c r="F1861" s="1699" t="s">
        <v>576</v>
      </c>
      <c r="G1861" s="1724"/>
      <c r="H1861" s="1724"/>
      <c r="I1861" s="1724"/>
      <c r="J1861" s="1724"/>
      <c r="K1861" s="1724"/>
      <c r="L1861" s="1832"/>
      <c r="M1861" s="1702" t="s">
        <v>23</v>
      </c>
      <c r="N1861" s="1698"/>
      <c r="O1861" s="1703">
        <v>32</v>
      </c>
      <c r="P1861" s="1704"/>
    </row>
    <row r="1862" spans="2:16" ht="17.25" customHeight="1">
      <c r="B1862" s="1706" t="s">
        <v>24</v>
      </c>
      <c r="C1862" s="1833"/>
      <c r="D1862" s="1708" t="s">
        <v>689</v>
      </c>
      <c r="E1862" s="1709"/>
      <c r="F1862" s="1710" t="s">
        <v>25</v>
      </c>
      <c r="G1862" s="1834"/>
      <c r="H1862" s="1834"/>
      <c r="I1862" s="1834"/>
      <c r="J1862" s="1834"/>
      <c r="K1862" s="1834"/>
      <c r="L1862" s="1835"/>
      <c r="M1862" s="1713" t="s">
        <v>26</v>
      </c>
      <c r="N1862" s="1714"/>
      <c r="O1862" s="1836" t="s">
        <v>702</v>
      </c>
      <c r="P1862" s="1716"/>
    </row>
    <row r="1863" spans="2:16" ht="17.25" customHeight="1" thickBot="1">
      <c r="B1863" s="1717" t="s">
        <v>27</v>
      </c>
      <c r="C1863" s="1837"/>
      <c r="D1863" s="1719" t="s">
        <v>703</v>
      </c>
      <c r="E1863" s="1720"/>
      <c r="F1863" s="1838"/>
      <c r="G1863" s="1839"/>
      <c r="H1863" s="1839"/>
      <c r="I1863" s="1839"/>
      <c r="J1863" s="1839"/>
      <c r="K1863" s="1839"/>
      <c r="L1863" s="1840"/>
      <c r="M1863" s="1721"/>
      <c r="N1863" s="1723"/>
      <c r="O1863" s="1721"/>
      <c r="P1863" s="1722"/>
    </row>
    <row r="1864" spans="2:16" ht="5.25" customHeight="1" thickBot="1"/>
    <row r="1865" spans="2:16" ht="17.25" customHeight="1">
      <c r="B1865" s="1724"/>
      <c r="C1865" s="1724"/>
      <c r="D1865" s="1724"/>
      <c r="E1865" s="1724"/>
      <c r="F1865" s="1724"/>
      <c r="G1865" s="1724"/>
      <c r="H1865" s="1724"/>
      <c r="I1865" s="1724"/>
      <c r="J1865" s="1724"/>
      <c r="K1865" s="1724"/>
      <c r="L1865" s="1841"/>
      <c r="M1865" s="1726" t="s">
        <v>28</v>
      </c>
      <c r="N1865" s="1727"/>
      <c r="O1865" s="1727"/>
      <c r="P1865" s="1728"/>
    </row>
    <row r="1866" spans="2:16" ht="17.25" customHeight="1">
      <c r="B1866" s="1842"/>
      <c r="C1866" s="1842"/>
      <c r="D1866" s="1842"/>
      <c r="E1866" s="1842"/>
      <c r="F1866" s="1842"/>
      <c r="G1866" s="1842"/>
      <c r="H1866" s="1842"/>
      <c r="I1866" s="1842"/>
      <c r="J1866" s="1842"/>
      <c r="K1866" s="1842"/>
      <c r="L1866" s="1843"/>
      <c r="M1866" s="1730" t="s">
        <v>29</v>
      </c>
      <c r="N1866" s="1731" t="s">
        <v>30</v>
      </c>
      <c r="O1866" s="1732"/>
      <c r="P1866" s="1733"/>
    </row>
    <row r="1867" spans="2:16" ht="17.25" customHeight="1">
      <c r="B1867" s="1842"/>
      <c r="C1867" s="1842"/>
      <c r="D1867" s="1842"/>
      <c r="E1867" s="1842"/>
      <c r="F1867" s="1842"/>
      <c r="G1867" s="1842"/>
      <c r="H1867" s="1842"/>
      <c r="I1867" s="1842"/>
      <c r="J1867" s="1842"/>
      <c r="K1867" s="1842"/>
      <c r="L1867" s="1843"/>
      <c r="M1867" s="1734">
        <v>1</v>
      </c>
      <c r="N1867" s="1735" t="s">
        <v>795</v>
      </c>
      <c r="O1867" s="1736"/>
      <c r="P1867" s="1736"/>
    </row>
    <row r="1868" spans="2:16" ht="17.25" customHeight="1">
      <c r="B1868" s="1842"/>
      <c r="C1868" s="1842"/>
      <c r="D1868" s="1842"/>
      <c r="E1868" s="1842"/>
      <c r="F1868" s="1842"/>
      <c r="G1868" s="1842"/>
      <c r="H1868" s="1842"/>
      <c r="I1868" s="1842"/>
      <c r="J1868" s="1842"/>
      <c r="K1868" s="1842"/>
      <c r="L1868" s="1843"/>
      <c r="M1868" s="1734">
        <v>2</v>
      </c>
      <c r="N1868" s="1737" t="s">
        <v>829</v>
      </c>
      <c r="O1868" s="1711"/>
      <c r="P1868" s="1711"/>
    </row>
    <row r="1869" spans="2:16" ht="17.25" customHeight="1">
      <c r="B1869" s="1842"/>
      <c r="C1869" s="1842"/>
      <c r="D1869" s="1842"/>
      <c r="E1869" s="1842"/>
      <c r="F1869" s="1842"/>
      <c r="G1869" s="1842"/>
      <c r="H1869" s="1842"/>
      <c r="I1869" s="1842"/>
      <c r="J1869" s="1842"/>
      <c r="K1869" s="1842"/>
      <c r="L1869" s="1843"/>
      <c r="M1869" s="1734">
        <v>3</v>
      </c>
      <c r="N1869" s="1737" t="s">
        <v>801</v>
      </c>
      <c r="O1869" s="1711"/>
      <c r="P1869" s="1711"/>
    </row>
    <row r="1870" spans="2:16" ht="17.25" customHeight="1">
      <c r="B1870" s="1842"/>
      <c r="C1870" s="1842"/>
      <c r="D1870" s="1842"/>
      <c r="E1870" s="1842"/>
      <c r="F1870" s="1842"/>
      <c r="G1870" s="1842"/>
      <c r="H1870" s="1842"/>
      <c r="I1870" s="1842"/>
      <c r="J1870" s="1842"/>
      <c r="K1870" s="1842"/>
      <c r="L1870" s="1843"/>
      <c r="M1870" s="1734">
        <v>4</v>
      </c>
      <c r="N1870" s="1737" t="s">
        <v>615</v>
      </c>
      <c r="O1870" s="1711"/>
      <c r="P1870" s="1711"/>
    </row>
    <row r="1871" spans="2:16" ht="17.25" customHeight="1">
      <c r="B1871" s="1842"/>
      <c r="C1871" s="1842"/>
      <c r="D1871" s="1842"/>
      <c r="E1871" s="1842"/>
      <c r="F1871" s="1842"/>
      <c r="G1871" s="1842"/>
      <c r="H1871" s="1842"/>
      <c r="I1871" s="1842"/>
      <c r="J1871" s="1842"/>
      <c r="K1871" s="1842"/>
      <c r="L1871" s="1843"/>
      <c r="M1871" s="1734"/>
      <c r="N1871" s="1737"/>
      <c r="O1871" s="1711"/>
      <c r="P1871" s="1711"/>
    </row>
    <row r="1872" spans="2:16" ht="17.25" customHeight="1">
      <c r="B1872" s="1842"/>
      <c r="C1872" s="1842"/>
      <c r="D1872" s="1842"/>
      <c r="E1872" s="1842"/>
      <c r="F1872" s="1842"/>
      <c r="G1872" s="1842"/>
      <c r="H1872" s="1842"/>
      <c r="I1872" s="1842"/>
      <c r="J1872" s="1842"/>
      <c r="K1872" s="1842"/>
      <c r="L1872" s="1843"/>
      <c r="M1872" s="1734"/>
      <c r="N1872" s="1737"/>
      <c r="O1872" s="1711"/>
      <c r="P1872" s="1711"/>
    </row>
    <row r="1873" spans="2:16" ht="17.25" customHeight="1">
      <c r="B1873" s="1842"/>
      <c r="C1873" s="1842"/>
      <c r="D1873" s="1842"/>
      <c r="E1873" s="1842"/>
      <c r="F1873" s="1842"/>
      <c r="G1873" s="1842"/>
      <c r="H1873" s="1842"/>
      <c r="I1873" s="1842"/>
      <c r="J1873" s="1842"/>
      <c r="K1873" s="1842"/>
      <c r="L1873" s="1843"/>
      <c r="M1873" s="1734"/>
      <c r="N1873" s="1737"/>
      <c r="O1873" s="1711"/>
      <c r="P1873" s="1711"/>
    </row>
    <row r="1874" spans="2:16" ht="17.25" customHeight="1">
      <c r="B1874" s="1842"/>
      <c r="C1874" s="1842"/>
      <c r="D1874" s="1842"/>
      <c r="E1874" s="1842"/>
      <c r="F1874" s="1842"/>
      <c r="G1874" s="1842"/>
      <c r="H1874" s="1842"/>
      <c r="I1874" s="1842"/>
      <c r="J1874" s="1842"/>
      <c r="K1874" s="1842"/>
      <c r="L1874" s="1843"/>
      <c r="M1874" s="1734"/>
      <c r="N1874" s="1737"/>
      <c r="O1874" s="1711"/>
      <c r="P1874" s="1711"/>
    </row>
    <row r="1875" spans="2:16" ht="17.25" customHeight="1">
      <c r="B1875" s="1842"/>
      <c r="C1875" s="1842"/>
      <c r="D1875" s="1842"/>
      <c r="E1875" s="1842"/>
      <c r="F1875" s="1842"/>
      <c r="G1875" s="1842"/>
      <c r="H1875" s="1842"/>
      <c r="I1875" s="1842"/>
      <c r="J1875" s="1842"/>
      <c r="K1875" s="1842"/>
      <c r="L1875" s="1843"/>
      <c r="M1875" s="1734"/>
      <c r="N1875" s="1737"/>
      <c r="O1875" s="1711"/>
      <c r="P1875" s="1711"/>
    </row>
    <row r="1876" spans="2:16" ht="17.25" customHeight="1">
      <c r="B1876" s="1842"/>
      <c r="C1876" s="1842"/>
      <c r="D1876" s="1842"/>
      <c r="E1876" s="1842"/>
      <c r="F1876" s="1842"/>
      <c r="G1876" s="1842"/>
      <c r="H1876" s="1842"/>
      <c r="I1876" s="1842"/>
      <c r="J1876" s="1842"/>
      <c r="K1876" s="1842"/>
      <c r="L1876" s="1843"/>
      <c r="M1876" s="1734"/>
      <c r="N1876" s="1737"/>
      <c r="O1876" s="1711"/>
      <c r="P1876" s="1711"/>
    </row>
    <row r="1877" spans="2:16" ht="17.25" customHeight="1">
      <c r="B1877" s="1842"/>
      <c r="C1877" s="1842"/>
      <c r="D1877" s="1842"/>
      <c r="E1877" s="1842"/>
      <c r="F1877" s="1842"/>
      <c r="G1877" s="1842"/>
      <c r="H1877" s="1842"/>
      <c r="I1877" s="1842"/>
      <c r="J1877" s="1842"/>
      <c r="K1877" s="1842"/>
      <c r="L1877" s="1843"/>
      <c r="M1877" s="1734"/>
      <c r="N1877" s="1737"/>
      <c r="O1877" s="1711"/>
      <c r="P1877" s="1711"/>
    </row>
    <row r="1878" spans="2:16" ht="17.25" customHeight="1">
      <c r="B1878" s="1842"/>
      <c r="C1878" s="1842"/>
      <c r="D1878" s="1842"/>
      <c r="E1878" s="1842"/>
      <c r="F1878" s="1842"/>
      <c r="G1878" s="1842"/>
      <c r="H1878" s="1842"/>
      <c r="I1878" s="1842"/>
      <c r="J1878" s="1842"/>
      <c r="K1878" s="1842"/>
      <c r="L1878" s="1843"/>
      <c r="M1878" s="1734"/>
      <c r="N1878" s="1737"/>
      <c r="O1878" s="1711"/>
      <c r="P1878" s="1711"/>
    </row>
    <row r="1879" spans="2:16" ht="17.25" customHeight="1">
      <c r="B1879" s="1842"/>
      <c r="C1879" s="1842"/>
      <c r="D1879" s="1842"/>
      <c r="E1879" s="1842"/>
      <c r="F1879" s="1842"/>
      <c r="G1879" s="1842"/>
      <c r="H1879" s="1842"/>
      <c r="I1879" s="1842"/>
      <c r="J1879" s="1842"/>
      <c r="K1879" s="1842"/>
      <c r="L1879" s="1843"/>
      <c r="M1879" s="1734"/>
      <c r="N1879" s="1737"/>
      <c r="O1879" s="1711"/>
      <c r="P1879" s="1711"/>
    </row>
    <row r="1880" spans="2:16" ht="17.25" customHeight="1">
      <c r="B1880" s="1842"/>
      <c r="C1880" s="1842"/>
      <c r="D1880" s="1842"/>
      <c r="E1880" s="1842"/>
      <c r="F1880" s="1842"/>
      <c r="G1880" s="1842"/>
      <c r="H1880" s="1842"/>
      <c r="I1880" s="1842"/>
      <c r="J1880" s="1842"/>
      <c r="K1880" s="1842"/>
      <c r="L1880" s="1843"/>
      <c r="M1880" s="1734"/>
      <c r="N1880" s="1737"/>
      <c r="O1880" s="1711"/>
      <c r="P1880" s="1711"/>
    </row>
    <row r="1881" spans="2:16" ht="17.25" customHeight="1">
      <c r="B1881" s="1842"/>
      <c r="C1881" s="1842"/>
      <c r="D1881" s="1842"/>
      <c r="E1881" s="1842"/>
      <c r="F1881" s="1842"/>
      <c r="G1881" s="1842"/>
      <c r="H1881" s="1842"/>
      <c r="I1881" s="1842"/>
      <c r="J1881" s="1842"/>
      <c r="K1881" s="1842"/>
      <c r="L1881" s="1843"/>
      <c r="M1881" s="1734"/>
      <c r="N1881" s="1737"/>
      <c r="O1881" s="1711"/>
      <c r="P1881" s="1711"/>
    </row>
    <row r="1882" spans="2:16" ht="17.25" customHeight="1">
      <c r="B1882" s="1842"/>
      <c r="C1882" s="1842"/>
      <c r="D1882" s="1842"/>
      <c r="E1882" s="1842"/>
      <c r="F1882" s="1842"/>
      <c r="G1882" s="1842"/>
      <c r="H1882" s="1842"/>
      <c r="I1882" s="1842"/>
      <c r="J1882" s="1842"/>
      <c r="K1882" s="1842"/>
      <c r="L1882" s="1843"/>
      <c r="M1882" s="1734"/>
      <c r="N1882" s="1737"/>
      <c r="O1882" s="1711"/>
      <c r="P1882" s="1711"/>
    </row>
    <row r="1883" spans="2:16" ht="17.25" customHeight="1">
      <c r="B1883" s="1842"/>
      <c r="C1883" s="1842"/>
      <c r="D1883" s="1842"/>
      <c r="E1883" s="1842"/>
      <c r="F1883" s="1842"/>
      <c r="G1883" s="1842"/>
      <c r="H1883" s="1842"/>
      <c r="I1883" s="1842"/>
      <c r="J1883" s="1842"/>
      <c r="K1883" s="1842"/>
      <c r="L1883" s="1843"/>
      <c r="M1883" s="1734"/>
      <c r="N1883" s="1737"/>
      <c r="O1883" s="1711"/>
      <c r="P1883" s="1711"/>
    </row>
    <row r="1884" spans="2:16" ht="17.25" customHeight="1">
      <c r="B1884" s="1842"/>
      <c r="C1884" s="1842"/>
      <c r="D1884" s="1842"/>
      <c r="E1884" s="1842"/>
      <c r="F1884" s="1842"/>
      <c r="G1884" s="1842"/>
      <c r="H1884" s="1842"/>
      <c r="I1884" s="1842"/>
      <c r="J1884" s="1842"/>
      <c r="K1884" s="1842"/>
      <c r="L1884" s="1843"/>
      <c r="M1884" s="1734"/>
      <c r="N1884" s="1737"/>
      <c r="O1884" s="1711"/>
      <c r="P1884" s="1711"/>
    </row>
    <row r="1885" spans="2:16" ht="17.25" customHeight="1">
      <c r="B1885" s="1842"/>
      <c r="C1885" s="1842"/>
      <c r="D1885" s="1842"/>
      <c r="E1885" s="1842"/>
      <c r="F1885" s="1842"/>
      <c r="G1885" s="1842"/>
      <c r="H1885" s="1842"/>
      <c r="I1885" s="1842"/>
      <c r="J1885" s="1842"/>
      <c r="K1885" s="1842"/>
      <c r="L1885" s="1843"/>
      <c r="M1885" s="1734"/>
      <c r="N1885" s="1737"/>
      <c r="O1885" s="1711"/>
      <c r="P1885" s="1711"/>
    </row>
    <row r="1886" spans="2:16" ht="17.25" customHeight="1">
      <c r="B1886" s="1842"/>
      <c r="C1886" s="1842"/>
      <c r="D1886" s="1842"/>
      <c r="E1886" s="1842"/>
      <c r="F1886" s="1842"/>
      <c r="G1886" s="1842"/>
      <c r="H1886" s="1842"/>
      <c r="I1886" s="1842"/>
      <c r="J1886" s="1842"/>
      <c r="K1886" s="1842"/>
      <c r="L1886" s="1843"/>
      <c r="M1886" s="1734"/>
      <c r="N1886" s="1737"/>
      <c r="O1886" s="1711"/>
      <c r="P1886" s="1711"/>
    </row>
    <row r="1887" spans="2:16" ht="17.25" customHeight="1">
      <c r="B1887" s="1842"/>
      <c r="C1887" s="1842"/>
      <c r="D1887" s="1842"/>
      <c r="E1887" s="1842"/>
      <c r="F1887" s="1842"/>
      <c r="G1887" s="1842"/>
      <c r="H1887" s="1842"/>
      <c r="I1887" s="1842"/>
      <c r="J1887" s="1842"/>
      <c r="K1887" s="1842"/>
      <c r="L1887" s="1843"/>
      <c r="M1887" s="1734"/>
      <c r="N1887" s="1737"/>
      <c r="O1887" s="1711"/>
      <c r="P1887" s="1711"/>
    </row>
    <row r="1888" spans="2:16" ht="17.25" customHeight="1">
      <c r="B1888" s="1842"/>
      <c r="C1888" s="1842"/>
      <c r="D1888" s="1842"/>
      <c r="E1888" s="1842"/>
      <c r="F1888" s="1842"/>
      <c r="G1888" s="1842"/>
      <c r="H1888" s="1842"/>
      <c r="I1888" s="1842"/>
      <c r="J1888" s="1842"/>
      <c r="K1888" s="1842"/>
      <c r="L1888" s="1843"/>
      <c r="M1888" s="1734"/>
      <c r="N1888" s="1737"/>
      <c r="O1888" s="1711"/>
      <c r="P1888" s="1711"/>
    </row>
    <row r="1889" spans="2:16" ht="17.25" customHeight="1" thickBot="1">
      <c r="B1889" s="1751"/>
      <c r="C1889" s="1751"/>
      <c r="D1889" s="1751"/>
      <c r="E1889" s="1751"/>
      <c r="F1889" s="1751"/>
      <c r="G1889" s="1751"/>
      <c r="H1889" s="1751"/>
      <c r="I1889" s="1751"/>
      <c r="J1889" s="1751"/>
      <c r="K1889" s="1751"/>
      <c r="L1889" s="1844"/>
      <c r="M1889" s="1739"/>
      <c r="N1889" s="1740"/>
      <c r="O1889" s="1722"/>
      <c r="P1889" s="1722"/>
    </row>
    <row r="1890" spans="2:16" ht="17.25" customHeight="1">
      <c r="B1890" s="1695" t="s">
        <v>21</v>
      </c>
      <c r="C1890" s="1831"/>
      <c r="D1890" s="1743" t="s">
        <v>649</v>
      </c>
      <c r="E1890" s="1744"/>
      <c r="F1890" s="1699" t="s">
        <v>31</v>
      </c>
      <c r="G1890" s="1724"/>
      <c r="H1890" s="1724"/>
      <c r="I1890" s="1724"/>
      <c r="J1890" s="1724"/>
      <c r="K1890" s="1724"/>
      <c r="L1890" s="1832"/>
      <c r="M1890" s="1745" t="s">
        <v>23</v>
      </c>
      <c r="N1890" s="1744"/>
      <c r="O1890" s="1746">
        <v>32</v>
      </c>
      <c r="P1890" s="1747"/>
    </row>
    <row r="1891" spans="2:16" ht="17.25" customHeight="1">
      <c r="B1891" s="1706" t="s">
        <v>24</v>
      </c>
      <c r="C1891" s="1833"/>
      <c r="D1891" s="1708" t="s">
        <v>704</v>
      </c>
      <c r="E1891" s="1709"/>
      <c r="F1891" s="1710" t="s">
        <v>32</v>
      </c>
      <c r="G1891" s="1834"/>
      <c r="H1891" s="1834"/>
      <c r="I1891" s="1834"/>
      <c r="J1891" s="1834"/>
      <c r="K1891" s="1834"/>
      <c r="L1891" s="1835"/>
      <c r="M1891" s="1713" t="s">
        <v>26</v>
      </c>
      <c r="N1891" s="1714"/>
      <c r="O1891" s="1836" t="s">
        <v>705</v>
      </c>
      <c r="P1891" s="1716"/>
    </row>
    <row r="1892" spans="2:16" ht="17.25" customHeight="1" thickBot="1">
      <c r="B1892" s="1717" t="s">
        <v>27</v>
      </c>
      <c r="C1892" s="1837"/>
      <c r="D1892" s="1719" t="s">
        <v>706</v>
      </c>
      <c r="E1892" s="1720"/>
      <c r="F1892" s="1838"/>
      <c r="G1892" s="1839"/>
      <c r="H1892" s="1839"/>
      <c r="I1892" s="1839"/>
      <c r="J1892" s="1839"/>
      <c r="K1892" s="1839"/>
      <c r="L1892" s="1840"/>
      <c r="M1892" s="1721"/>
      <c r="N1892" s="1723"/>
      <c r="O1892" s="1721"/>
      <c r="P1892" s="1722"/>
    </row>
    <row r="1893" spans="2:16" ht="5.25" customHeight="1" thickBot="1"/>
    <row r="1894" spans="2:16" ht="15" customHeight="1">
      <c r="B1894" s="1724" t="s">
        <v>29</v>
      </c>
      <c r="C1894" s="1748" t="s">
        <v>707</v>
      </c>
      <c r="D1894" s="1700"/>
      <c r="E1894" s="1724" t="s">
        <v>33</v>
      </c>
      <c r="F1894" s="1700"/>
      <c r="G1894" s="1700"/>
      <c r="H1894" s="1700"/>
      <c r="I1894" s="1700"/>
      <c r="J1894" s="1700"/>
      <c r="K1894" s="1724" t="s">
        <v>34</v>
      </c>
      <c r="L1894" s="1700"/>
      <c r="M1894" s="1700"/>
      <c r="N1894" s="1700"/>
      <c r="O1894" s="1700"/>
      <c r="P1894" s="1700"/>
    </row>
    <row r="1895" spans="2:16" ht="30.6" customHeight="1" thickBot="1">
      <c r="B1895" s="1722"/>
      <c r="C1895" s="1722"/>
      <c r="D1895" s="1722"/>
      <c r="E1895" s="1749" t="s">
        <v>35</v>
      </c>
      <c r="F1895" s="1750" t="s">
        <v>36</v>
      </c>
      <c r="G1895" s="1751" t="s">
        <v>37</v>
      </c>
      <c r="H1895" s="1722"/>
      <c r="I1895" s="1722"/>
      <c r="J1895" s="1722"/>
      <c r="K1895" s="1752" t="s">
        <v>598</v>
      </c>
      <c r="L1895" s="1753"/>
      <c r="M1895" s="1751" t="s">
        <v>38</v>
      </c>
      <c r="N1895" s="1722"/>
      <c r="O1895" s="1722"/>
      <c r="P1895" s="1722"/>
    </row>
    <row r="1896" spans="2:16" ht="17.25" customHeight="1">
      <c r="B1896" s="1754">
        <v>1</v>
      </c>
      <c r="C1896" s="1755"/>
      <c r="D1896" s="1756"/>
      <c r="E1896" s="1757"/>
      <c r="F1896" s="1758"/>
      <c r="G1896" s="1759" t="s">
        <v>708</v>
      </c>
      <c r="H1896" s="1756"/>
      <c r="I1896" s="1756"/>
      <c r="J1896" s="1756"/>
      <c r="K1896" s="1760"/>
      <c r="L1896" s="1756"/>
      <c r="M1896" s="1760"/>
      <c r="N1896" s="1756"/>
      <c r="O1896" s="1756"/>
      <c r="P1896" s="1761"/>
    </row>
    <row r="1897" spans="2:16" ht="17.25" customHeight="1">
      <c r="B1897" s="1762">
        <v>2</v>
      </c>
      <c r="C1897" s="1763" t="s">
        <v>798</v>
      </c>
      <c r="D1897" s="1764"/>
      <c r="E1897" s="1765" t="s">
        <v>830</v>
      </c>
      <c r="F1897" s="1766" t="s">
        <v>709</v>
      </c>
      <c r="G1897" s="1767" t="s">
        <v>829</v>
      </c>
      <c r="H1897" s="1764"/>
      <c r="I1897" s="1764"/>
      <c r="J1897" s="1764"/>
      <c r="K1897" s="1768" t="s">
        <v>771</v>
      </c>
      <c r="L1897" s="1764"/>
      <c r="M1897" s="1768" t="s">
        <v>802</v>
      </c>
      <c r="N1897" s="1764"/>
      <c r="O1897" s="1764"/>
      <c r="P1897" s="1769"/>
    </row>
    <row r="1898" spans="2:16" ht="17.25" customHeight="1">
      <c r="B1898" s="1762">
        <v>3</v>
      </c>
      <c r="C1898" s="1763" t="s">
        <v>831</v>
      </c>
      <c r="D1898" s="1764"/>
      <c r="E1898" s="1765" t="s">
        <v>803</v>
      </c>
      <c r="F1898" s="1766" t="s">
        <v>832</v>
      </c>
      <c r="G1898" s="1767" t="s">
        <v>801</v>
      </c>
      <c r="H1898" s="1764"/>
      <c r="I1898" s="1764"/>
      <c r="J1898" s="1764"/>
      <c r="K1898" s="1768" t="s">
        <v>772</v>
      </c>
      <c r="L1898" s="1764"/>
      <c r="M1898" s="1768" t="s">
        <v>710</v>
      </c>
      <c r="N1898" s="1764"/>
      <c r="O1898" s="1764"/>
      <c r="P1898" s="1769"/>
    </row>
    <row r="1899" spans="2:16" ht="17.25" customHeight="1">
      <c r="B1899" s="1762">
        <v>4</v>
      </c>
      <c r="C1899" s="1763" t="s">
        <v>568</v>
      </c>
      <c r="D1899" s="1764"/>
      <c r="E1899" s="1765" t="s">
        <v>569</v>
      </c>
      <c r="F1899" s="1766" t="s">
        <v>785</v>
      </c>
      <c r="G1899" s="1767" t="s">
        <v>804</v>
      </c>
      <c r="H1899" s="1764"/>
      <c r="I1899" s="1764"/>
      <c r="J1899" s="1764"/>
      <c r="K1899" s="1768" t="s">
        <v>754</v>
      </c>
      <c r="L1899" s="1764"/>
      <c r="M1899" s="1768"/>
      <c r="N1899" s="1764"/>
      <c r="O1899" s="1764"/>
      <c r="P1899" s="1769"/>
    </row>
    <row r="1900" spans="2:16" ht="17.25" customHeight="1">
      <c r="B1900" s="1762"/>
      <c r="C1900" s="1768"/>
      <c r="D1900" s="1764"/>
      <c r="E1900" s="1765"/>
      <c r="F1900" s="1772"/>
      <c r="G1900" s="1767"/>
      <c r="H1900" s="1764"/>
      <c r="I1900" s="1764"/>
      <c r="J1900" s="1764"/>
      <c r="K1900" s="1768"/>
      <c r="L1900" s="1764"/>
      <c r="M1900" s="1768"/>
      <c r="N1900" s="1764"/>
      <c r="O1900" s="1764"/>
      <c r="P1900" s="1769"/>
    </row>
    <row r="1901" spans="2:16" ht="17.25" customHeight="1">
      <c r="B1901" s="1762"/>
      <c r="C1901" s="1768"/>
      <c r="D1901" s="1764"/>
      <c r="E1901" s="1765"/>
      <c r="F1901" s="1772"/>
      <c r="G1901" s="1767"/>
      <c r="H1901" s="1764"/>
      <c r="I1901" s="1764"/>
      <c r="J1901" s="1764"/>
      <c r="K1901" s="1768"/>
      <c r="L1901" s="1764"/>
      <c r="M1901" s="1768"/>
      <c r="N1901" s="1764"/>
      <c r="O1901" s="1764"/>
      <c r="P1901" s="1769"/>
    </row>
    <row r="1902" spans="2:16" ht="17.25" customHeight="1">
      <c r="B1902" s="1762"/>
      <c r="C1902" s="1763"/>
      <c r="D1902" s="1764"/>
      <c r="E1902" s="1765"/>
      <c r="F1902" s="1766"/>
      <c r="G1902" s="1767"/>
      <c r="H1902" s="1764"/>
      <c r="I1902" s="1764"/>
      <c r="J1902" s="1764"/>
      <c r="K1902" s="1768"/>
      <c r="L1902" s="1764"/>
      <c r="M1902" s="1768"/>
      <c r="N1902" s="1764"/>
      <c r="O1902" s="1764"/>
      <c r="P1902" s="1769"/>
    </row>
    <row r="1903" spans="2:16" ht="17.25" customHeight="1">
      <c r="B1903" s="1762"/>
      <c r="C1903" s="1768"/>
      <c r="D1903" s="1768"/>
      <c r="E1903" s="1765"/>
      <c r="F1903" s="1772"/>
      <c r="G1903" s="1767"/>
      <c r="H1903" s="1767"/>
      <c r="I1903" s="1767"/>
      <c r="J1903" s="1767"/>
      <c r="K1903" s="1768"/>
      <c r="L1903" s="1768"/>
      <c r="M1903" s="1768"/>
      <c r="N1903" s="1768"/>
      <c r="O1903" s="1768"/>
      <c r="P1903" s="1773"/>
    </row>
    <row r="1904" spans="2:16" ht="17.25" customHeight="1">
      <c r="B1904" s="1762"/>
      <c r="C1904" s="1768"/>
      <c r="D1904" s="1768"/>
      <c r="E1904" s="1765"/>
      <c r="F1904" s="1772"/>
      <c r="G1904" s="1767"/>
      <c r="H1904" s="1767"/>
      <c r="I1904" s="1767"/>
      <c r="J1904" s="1767"/>
      <c r="K1904" s="1767"/>
      <c r="L1904" s="1767"/>
      <c r="M1904" s="1768"/>
      <c r="N1904" s="1768"/>
      <c r="O1904" s="1768"/>
      <c r="P1904" s="1773"/>
    </row>
    <row r="1905" spans="2:16" ht="17.25" customHeight="1">
      <c r="B1905" s="1762"/>
      <c r="C1905" s="1768"/>
      <c r="D1905" s="1768"/>
      <c r="E1905" s="1765"/>
      <c r="F1905" s="1772"/>
      <c r="G1905" s="1767"/>
      <c r="H1905" s="1767"/>
      <c r="I1905" s="1767"/>
      <c r="J1905" s="1767"/>
      <c r="K1905" s="1768"/>
      <c r="L1905" s="1768"/>
      <c r="M1905" s="1768"/>
      <c r="N1905" s="1768"/>
      <c r="O1905" s="1768"/>
      <c r="P1905" s="1773"/>
    </row>
    <row r="1906" spans="2:16" ht="17.25" customHeight="1">
      <c r="B1906" s="1762"/>
      <c r="C1906" s="1768"/>
      <c r="D1906" s="1768"/>
      <c r="E1906" s="1765"/>
      <c r="F1906" s="1772"/>
      <c r="G1906" s="1767"/>
      <c r="H1906" s="1767"/>
      <c r="I1906" s="1767"/>
      <c r="J1906" s="1767"/>
      <c r="K1906" s="1768"/>
      <c r="L1906" s="1768"/>
      <c r="M1906" s="1768"/>
      <c r="N1906" s="1768"/>
      <c r="O1906" s="1768"/>
      <c r="P1906" s="1773"/>
    </row>
    <row r="1907" spans="2:16" ht="17.25" customHeight="1">
      <c r="B1907" s="1762"/>
      <c r="C1907" s="1763"/>
      <c r="D1907" s="1763"/>
      <c r="E1907" s="1765"/>
      <c r="F1907" s="1766"/>
      <c r="G1907" s="1767"/>
      <c r="H1907" s="1767"/>
      <c r="I1907" s="1767"/>
      <c r="J1907" s="1767"/>
      <c r="K1907" s="1767"/>
      <c r="L1907" s="1767"/>
      <c r="M1907" s="1768"/>
      <c r="N1907" s="1768"/>
      <c r="O1907" s="1768"/>
      <c r="P1907" s="1773"/>
    </row>
    <row r="1908" spans="2:16" ht="17.25" customHeight="1">
      <c r="B1908" s="1762"/>
      <c r="C1908" s="1763"/>
      <c r="D1908" s="1763"/>
      <c r="E1908" s="1765"/>
      <c r="F1908" s="1766"/>
      <c r="G1908" s="1767"/>
      <c r="H1908" s="1767"/>
      <c r="I1908" s="1767"/>
      <c r="J1908" s="1767"/>
      <c r="K1908" s="1767"/>
      <c r="L1908" s="1767"/>
      <c r="M1908" s="1768"/>
      <c r="N1908" s="1768"/>
      <c r="O1908" s="1768"/>
      <c r="P1908" s="1773"/>
    </row>
    <row r="1909" spans="2:16" ht="17.25" customHeight="1">
      <c r="B1909" s="1762"/>
      <c r="C1909" s="1763"/>
      <c r="D1909" s="1763"/>
      <c r="E1909" s="1765"/>
      <c r="F1909" s="1766"/>
      <c r="G1909" s="1767"/>
      <c r="H1909" s="1767"/>
      <c r="I1909" s="1767"/>
      <c r="J1909" s="1767"/>
      <c r="K1909" s="1767"/>
      <c r="L1909" s="1767"/>
      <c r="M1909" s="1768"/>
      <c r="N1909" s="1768"/>
      <c r="O1909" s="1768"/>
      <c r="P1909" s="1773"/>
    </row>
    <row r="1910" spans="2:16" ht="17.25" customHeight="1">
      <c r="B1910" s="1762"/>
      <c r="C1910" s="1763"/>
      <c r="D1910" s="1763"/>
      <c r="E1910" s="1765"/>
      <c r="F1910" s="1766"/>
      <c r="G1910" s="1767"/>
      <c r="H1910" s="1767"/>
      <c r="I1910" s="1767"/>
      <c r="J1910" s="1767"/>
      <c r="K1910" s="1767"/>
      <c r="L1910" s="1767"/>
      <c r="M1910" s="1768"/>
      <c r="N1910" s="1768"/>
      <c r="O1910" s="1768"/>
      <c r="P1910" s="1773"/>
    </row>
    <row r="1911" spans="2:16" ht="17.25" customHeight="1">
      <c r="B1911" s="1762"/>
      <c r="C1911" s="1763"/>
      <c r="D1911" s="1763"/>
      <c r="E1911" s="1765"/>
      <c r="F1911" s="1766"/>
      <c r="G1911" s="1767"/>
      <c r="H1911" s="1767"/>
      <c r="I1911" s="1767"/>
      <c r="J1911" s="1767"/>
      <c r="K1911" s="1767"/>
      <c r="L1911" s="1767"/>
      <c r="M1911" s="1768"/>
      <c r="N1911" s="1768"/>
      <c r="O1911" s="1768"/>
      <c r="P1911" s="1773"/>
    </row>
    <row r="1912" spans="2:16" ht="17.25" customHeight="1">
      <c r="B1912" s="1762"/>
      <c r="C1912" s="1763"/>
      <c r="D1912" s="1763"/>
      <c r="E1912" s="1765"/>
      <c r="F1912" s="1766"/>
      <c r="G1912" s="1767"/>
      <c r="H1912" s="1767"/>
      <c r="I1912" s="1767"/>
      <c r="J1912" s="1767"/>
      <c r="K1912" s="1767"/>
      <c r="L1912" s="1767"/>
      <c r="M1912" s="1768"/>
      <c r="N1912" s="1768"/>
      <c r="O1912" s="1768"/>
      <c r="P1912" s="1773"/>
    </row>
    <row r="1913" spans="2:16" ht="17.25" customHeight="1">
      <c r="B1913" s="1762"/>
      <c r="C1913" s="1763"/>
      <c r="D1913" s="1763"/>
      <c r="E1913" s="1765"/>
      <c r="F1913" s="1766"/>
      <c r="G1913" s="1767"/>
      <c r="H1913" s="1767"/>
      <c r="I1913" s="1767"/>
      <c r="J1913" s="1767"/>
      <c r="K1913" s="1767"/>
      <c r="L1913" s="1767"/>
      <c r="M1913" s="1768"/>
      <c r="N1913" s="1768"/>
      <c r="O1913" s="1768"/>
      <c r="P1913" s="1773"/>
    </row>
    <row r="1914" spans="2:16" ht="17.25" customHeight="1">
      <c r="B1914" s="1762"/>
      <c r="C1914" s="1763"/>
      <c r="D1914" s="1764"/>
      <c r="E1914" s="1765"/>
      <c r="F1914" s="1766"/>
      <c r="G1914" s="1767"/>
      <c r="H1914" s="1764"/>
      <c r="I1914" s="1764"/>
      <c r="J1914" s="1764"/>
      <c r="K1914" s="1767"/>
      <c r="L1914" s="1764"/>
      <c r="M1914" s="1768"/>
      <c r="N1914" s="1764"/>
      <c r="O1914" s="1764"/>
      <c r="P1914" s="1769"/>
    </row>
    <row r="1915" spans="2:16" ht="17.25" customHeight="1">
      <c r="B1915" s="1774"/>
      <c r="C1915" s="1768"/>
      <c r="D1915" s="1764"/>
      <c r="E1915" s="1775"/>
      <c r="F1915" s="1776"/>
      <c r="G1915" s="1768"/>
      <c r="H1915" s="1764"/>
      <c r="I1915" s="1764"/>
      <c r="J1915" s="1764"/>
      <c r="K1915" s="1768"/>
      <c r="L1915" s="1764"/>
      <c r="M1915" s="1768"/>
      <c r="N1915" s="1764"/>
      <c r="O1915" s="1764"/>
      <c r="P1915" s="1769"/>
    </row>
    <row r="1916" spans="2:16" ht="17.25" customHeight="1">
      <c r="B1916" s="1774"/>
      <c r="C1916" s="1768"/>
      <c r="D1916" s="1764"/>
      <c r="E1916" s="1775"/>
      <c r="F1916" s="1776"/>
      <c r="G1916" s="1768"/>
      <c r="H1916" s="1764"/>
      <c r="I1916" s="1764"/>
      <c r="J1916" s="1764"/>
      <c r="K1916" s="1768"/>
      <c r="L1916" s="1764"/>
      <c r="M1916" s="1768"/>
      <c r="N1916" s="1764"/>
      <c r="O1916" s="1764"/>
      <c r="P1916" s="1769"/>
    </row>
    <row r="1917" spans="2:16" ht="17.25" customHeight="1">
      <c r="B1917" s="1774"/>
      <c r="C1917" s="1768"/>
      <c r="D1917" s="1764"/>
      <c r="E1917" s="1775"/>
      <c r="F1917" s="1776"/>
      <c r="G1917" s="1768"/>
      <c r="H1917" s="1764"/>
      <c r="I1917" s="1764"/>
      <c r="J1917" s="1764"/>
      <c r="K1917" s="1768"/>
      <c r="L1917" s="1764"/>
      <c r="M1917" s="1768"/>
      <c r="N1917" s="1764"/>
      <c r="O1917" s="1764"/>
      <c r="P1917" s="1769"/>
    </row>
    <row r="1918" spans="2:16" ht="17.25" customHeight="1">
      <c r="B1918" s="1774"/>
      <c r="C1918" s="1768"/>
      <c r="D1918" s="1764"/>
      <c r="E1918" s="1775"/>
      <c r="F1918" s="1776"/>
      <c r="G1918" s="1768"/>
      <c r="H1918" s="1764"/>
      <c r="I1918" s="1764"/>
      <c r="J1918" s="1764"/>
      <c r="K1918" s="1768"/>
      <c r="L1918" s="1764"/>
      <c r="M1918" s="1768"/>
      <c r="N1918" s="1764"/>
      <c r="O1918" s="1764"/>
      <c r="P1918" s="1769"/>
    </row>
    <row r="1919" spans="2:16" ht="17.25" customHeight="1">
      <c r="B1919" s="1774"/>
      <c r="C1919" s="1768"/>
      <c r="D1919" s="1764"/>
      <c r="E1919" s="1775"/>
      <c r="F1919" s="1776"/>
      <c r="G1919" s="1768"/>
      <c r="H1919" s="1764"/>
      <c r="I1919" s="1764"/>
      <c r="J1919" s="1764"/>
      <c r="K1919" s="1768"/>
      <c r="L1919" s="1764"/>
      <c r="M1919" s="1768"/>
      <c r="N1919" s="1764"/>
      <c r="O1919" s="1764"/>
      <c r="P1919" s="1769"/>
    </row>
    <row r="1920" spans="2:16" ht="17.25" customHeight="1" thickBot="1">
      <c r="B1920" s="1777"/>
      <c r="C1920" s="1778"/>
      <c r="D1920" s="1779"/>
      <c r="E1920" s="1780"/>
      <c r="F1920" s="1781"/>
      <c r="G1920" s="1778"/>
      <c r="H1920" s="1779"/>
      <c r="I1920" s="1779"/>
      <c r="J1920" s="1779"/>
      <c r="K1920" s="1778"/>
      <c r="L1920" s="1779"/>
      <c r="M1920" s="1778"/>
      <c r="N1920" s="1779"/>
      <c r="O1920" s="1779"/>
      <c r="P1920" s="1782"/>
    </row>
    <row r="1921" spans="2:16" ht="17.25" customHeight="1">
      <c r="B1921" s="1695" t="s">
        <v>21</v>
      </c>
      <c r="C1921" s="1831"/>
      <c r="D1921" s="1743" t="s">
        <v>634</v>
      </c>
      <c r="E1921" s="1744"/>
      <c r="F1921" s="1699" t="s">
        <v>542</v>
      </c>
      <c r="G1921" s="1724"/>
      <c r="H1921" s="1724"/>
      <c r="I1921" s="1724"/>
      <c r="J1921" s="1724"/>
      <c r="K1921" s="1724"/>
      <c r="L1921" s="1832"/>
      <c r="M1921" s="1702" t="s">
        <v>23</v>
      </c>
      <c r="N1921" s="1698"/>
      <c r="O1921" s="1703">
        <v>33</v>
      </c>
      <c r="P1921" s="1704"/>
    </row>
    <row r="1922" spans="2:16" ht="17.25" customHeight="1">
      <c r="B1922" s="1706" t="s">
        <v>24</v>
      </c>
      <c r="C1922" s="1833"/>
      <c r="D1922" s="1708" t="s">
        <v>692</v>
      </c>
      <c r="E1922" s="1709"/>
      <c r="F1922" s="1710" t="s">
        <v>25</v>
      </c>
      <c r="G1922" s="1834"/>
      <c r="H1922" s="1834"/>
      <c r="I1922" s="1834"/>
      <c r="J1922" s="1834"/>
      <c r="K1922" s="1834"/>
      <c r="L1922" s="1835"/>
      <c r="M1922" s="1713" t="s">
        <v>26</v>
      </c>
      <c r="N1922" s="1714"/>
      <c r="O1922" s="1715" t="s">
        <v>711</v>
      </c>
      <c r="P1922" s="1716"/>
    </row>
    <row r="1923" spans="2:16" ht="17.25" customHeight="1" thickBot="1">
      <c r="B1923" s="1717" t="s">
        <v>27</v>
      </c>
      <c r="C1923" s="1837"/>
      <c r="D1923" s="1719" t="s">
        <v>712</v>
      </c>
      <c r="E1923" s="1720"/>
      <c r="F1923" s="1838"/>
      <c r="G1923" s="1839"/>
      <c r="H1923" s="1839"/>
      <c r="I1923" s="1839"/>
      <c r="J1923" s="1839"/>
      <c r="K1923" s="1839"/>
      <c r="L1923" s="1840"/>
      <c r="M1923" s="1721"/>
      <c r="N1923" s="1723"/>
      <c r="O1923" s="1721"/>
      <c r="P1923" s="1722"/>
    </row>
    <row r="1924" spans="2:16" ht="5.25" customHeight="1" thickBot="1"/>
    <row r="1925" spans="2:16" ht="17.25" customHeight="1">
      <c r="B1925" s="1724"/>
      <c r="C1925" s="1724"/>
      <c r="D1925" s="1724"/>
      <c r="E1925" s="1724"/>
      <c r="F1925" s="1724"/>
      <c r="G1925" s="1724"/>
      <c r="H1925" s="1724"/>
      <c r="I1925" s="1724"/>
      <c r="J1925" s="1724"/>
      <c r="K1925" s="1724"/>
      <c r="L1925" s="1841"/>
      <c r="M1925" s="1726" t="s">
        <v>28</v>
      </c>
      <c r="N1925" s="1727"/>
      <c r="O1925" s="1727"/>
      <c r="P1925" s="1728"/>
    </row>
    <row r="1926" spans="2:16" ht="17.25" customHeight="1">
      <c r="B1926" s="1842"/>
      <c r="C1926" s="1842"/>
      <c r="D1926" s="1842"/>
      <c r="E1926" s="1842"/>
      <c r="F1926" s="1842"/>
      <c r="G1926" s="1842"/>
      <c r="H1926" s="1842"/>
      <c r="I1926" s="1842"/>
      <c r="J1926" s="1842"/>
      <c r="K1926" s="1842"/>
      <c r="L1926" s="1843"/>
      <c r="M1926" s="1730" t="s">
        <v>29</v>
      </c>
      <c r="N1926" s="1731" t="s">
        <v>30</v>
      </c>
      <c r="O1926" s="1732"/>
      <c r="P1926" s="1733"/>
    </row>
    <row r="1927" spans="2:16" ht="17.25" customHeight="1">
      <c r="B1927" s="1842"/>
      <c r="C1927" s="1842"/>
      <c r="D1927" s="1842"/>
      <c r="E1927" s="1842"/>
      <c r="F1927" s="1842"/>
      <c r="G1927" s="1842"/>
      <c r="H1927" s="1842"/>
      <c r="I1927" s="1842"/>
      <c r="J1927" s="1842"/>
      <c r="K1927" s="1842"/>
      <c r="L1927" s="1843"/>
      <c r="M1927" s="1734">
        <v>1</v>
      </c>
      <c r="N1927" s="1735" t="s">
        <v>713</v>
      </c>
      <c r="O1927" s="1736"/>
      <c r="P1927" s="1736"/>
    </row>
    <row r="1928" spans="2:16" ht="17.25" customHeight="1">
      <c r="B1928" s="1842"/>
      <c r="C1928" s="1842"/>
      <c r="D1928" s="1842"/>
      <c r="E1928" s="1842"/>
      <c r="F1928" s="1842"/>
      <c r="G1928" s="1842"/>
      <c r="H1928" s="1842"/>
      <c r="I1928" s="1842"/>
      <c r="J1928" s="1842"/>
      <c r="K1928" s="1842"/>
      <c r="L1928" s="1843"/>
      <c r="M1928" s="1734">
        <v>2</v>
      </c>
      <c r="N1928" s="1737" t="s">
        <v>833</v>
      </c>
      <c r="O1928" s="1711"/>
      <c r="P1928" s="1711"/>
    </row>
    <row r="1929" spans="2:16" ht="17.25" customHeight="1">
      <c r="B1929" s="1842"/>
      <c r="C1929" s="1842"/>
      <c r="D1929" s="1842"/>
      <c r="E1929" s="1842"/>
      <c r="F1929" s="1842"/>
      <c r="G1929" s="1842"/>
      <c r="H1929" s="1842"/>
      <c r="I1929" s="1842"/>
      <c r="J1929" s="1842"/>
      <c r="K1929" s="1842"/>
      <c r="L1929" s="1843"/>
      <c r="M1929" s="1734">
        <v>3</v>
      </c>
      <c r="N1929" s="1737" t="s">
        <v>665</v>
      </c>
      <c r="O1929" s="1711"/>
      <c r="P1929" s="1711"/>
    </row>
    <row r="1930" spans="2:16" ht="17.25" customHeight="1">
      <c r="B1930" s="1842"/>
      <c r="C1930" s="1842"/>
      <c r="D1930" s="1842"/>
      <c r="E1930" s="1842"/>
      <c r="F1930" s="1842"/>
      <c r="G1930" s="1842"/>
      <c r="H1930" s="1842"/>
      <c r="I1930" s="1842"/>
      <c r="J1930" s="1842"/>
      <c r="K1930" s="1842"/>
      <c r="L1930" s="1843"/>
      <c r="M1930" s="1734"/>
      <c r="N1930" s="1737"/>
      <c r="O1930" s="1711"/>
      <c r="P1930" s="1711"/>
    </row>
    <row r="1931" spans="2:16" ht="17.25" customHeight="1">
      <c r="B1931" s="1842"/>
      <c r="C1931" s="1842"/>
      <c r="D1931" s="1842"/>
      <c r="E1931" s="1842"/>
      <c r="F1931" s="1842"/>
      <c r="G1931" s="1842"/>
      <c r="H1931" s="1842"/>
      <c r="I1931" s="1842"/>
      <c r="J1931" s="1842"/>
      <c r="K1931" s="1842"/>
      <c r="L1931" s="1843"/>
      <c r="M1931" s="1734"/>
      <c r="N1931" s="1737"/>
      <c r="O1931" s="1711"/>
      <c r="P1931" s="1711"/>
    </row>
    <row r="1932" spans="2:16" ht="17.25" customHeight="1">
      <c r="B1932" s="1842"/>
      <c r="C1932" s="1842"/>
      <c r="D1932" s="1842"/>
      <c r="E1932" s="1842"/>
      <c r="F1932" s="1842"/>
      <c r="G1932" s="1842"/>
      <c r="H1932" s="1842"/>
      <c r="I1932" s="1842"/>
      <c r="J1932" s="1842"/>
      <c r="K1932" s="1842"/>
      <c r="L1932" s="1843"/>
      <c r="M1932" s="1734"/>
      <c r="N1932" s="1737"/>
      <c r="O1932" s="1711"/>
      <c r="P1932" s="1711"/>
    </row>
    <row r="1933" spans="2:16" ht="17.25" customHeight="1">
      <c r="B1933" s="1842"/>
      <c r="C1933" s="1842"/>
      <c r="D1933" s="1842"/>
      <c r="E1933" s="1842"/>
      <c r="F1933" s="1842"/>
      <c r="G1933" s="1842"/>
      <c r="H1933" s="1842"/>
      <c r="I1933" s="1842"/>
      <c r="J1933" s="1842"/>
      <c r="K1933" s="1842"/>
      <c r="L1933" s="1843"/>
      <c r="M1933" s="1734"/>
      <c r="N1933" s="1737"/>
      <c r="O1933" s="1711"/>
      <c r="P1933" s="1711"/>
    </row>
    <row r="1934" spans="2:16" ht="17.25" customHeight="1">
      <c r="B1934" s="1842"/>
      <c r="C1934" s="1842"/>
      <c r="D1934" s="1842"/>
      <c r="E1934" s="1842"/>
      <c r="F1934" s="1842"/>
      <c r="G1934" s="1842"/>
      <c r="H1934" s="1842"/>
      <c r="I1934" s="1842"/>
      <c r="J1934" s="1842"/>
      <c r="K1934" s="1842"/>
      <c r="L1934" s="1843"/>
      <c r="M1934" s="1734"/>
      <c r="N1934" s="1737"/>
      <c r="O1934" s="1711"/>
      <c r="P1934" s="1711"/>
    </row>
    <row r="1935" spans="2:16" ht="17.25" customHeight="1">
      <c r="B1935" s="1842"/>
      <c r="C1935" s="1842"/>
      <c r="D1935" s="1842"/>
      <c r="E1935" s="1842"/>
      <c r="F1935" s="1842"/>
      <c r="G1935" s="1842"/>
      <c r="H1935" s="1842"/>
      <c r="I1935" s="1842"/>
      <c r="J1935" s="1842"/>
      <c r="K1935" s="1842"/>
      <c r="L1935" s="1843"/>
      <c r="M1935" s="1734"/>
      <c r="N1935" s="1737"/>
      <c r="O1935" s="1711"/>
      <c r="P1935" s="1711"/>
    </row>
    <row r="1936" spans="2:16" ht="17.25" customHeight="1">
      <c r="B1936" s="1842"/>
      <c r="C1936" s="1842"/>
      <c r="D1936" s="1842"/>
      <c r="E1936" s="1842"/>
      <c r="F1936" s="1842"/>
      <c r="G1936" s="1842"/>
      <c r="H1936" s="1842"/>
      <c r="I1936" s="1842"/>
      <c r="J1936" s="1842"/>
      <c r="K1936" s="1842"/>
      <c r="L1936" s="1843"/>
      <c r="M1936" s="1734"/>
      <c r="N1936" s="1737"/>
      <c r="O1936" s="1711"/>
      <c r="P1936" s="1711"/>
    </row>
    <row r="1937" spans="2:16" ht="17.25" customHeight="1">
      <c r="B1937" s="1842"/>
      <c r="C1937" s="1842"/>
      <c r="D1937" s="1842"/>
      <c r="E1937" s="1842"/>
      <c r="F1937" s="1842"/>
      <c r="G1937" s="1842"/>
      <c r="H1937" s="1842"/>
      <c r="I1937" s="1842"/>
      <c r="J1937" s="1842"/>
      <c r="K1937" s="1842"/>
      <c r="L1937" s="1843"/>
      <c r="M1937" s="1734"/>
      <c r="N1937" s="1737"/>
      <c r="O1937" s="1711"/>
      <c r="P1937" s="1711"/>
    </row>
    <row r="1938" spans="2:16" ht="17.25" customHeight="1">
      <c r="B1938" s="1842"/>
      <c r="C1938" s="1842"/>
      <c r="D1938" s="1842"/>
      <c r="E1938" s="1842"/>
      <c r="F1938" s="1842"/>
      <c r="G1938" s="1842"/>
      <c r="H1938" s="1842"/>
      <c r="I1938" s="1842"/>
      <c r="J1938" s="1842"/>
      <c r="K1938" s="1842"/>
      <c r="L1938" s="1843"/>
      <c r="M1938" s="1734"/>
      <c r="N1938" s="1737"/>
      <c r="O1938" s="1711"/>
      <c r="P1938" s="1711"/>
    </row>
    <row r="1939" spans="2:16" ht="17.25" customHeight="1">
      <c r="B1939" s="1842"/>
      <c r="C1939" s="1842"/>
      <c r="D1939" s="1842"/>
      <c r="E1939" s="1842"/>
      <c r="F1939" s="1842"/>
      <c r="G1939" s="1842"/>
      <c r="H1939" s="1842"/>
      <c r="I1939" s="1842"/>
      <c r="J1939" s="1842"/>
      <c r="K1939" s="1842"/>
      <c r="L1939" s="1843"/>
      <c r="M1939" s="1734"/>
      <c r="N1939" s="1737"/>
      <c r="O1939" s="1711"/>
      <c r="P1939" s="1711"/>
    </row>
    <row r="1940" spans="2:16" ht="17.25" customHeight="1">
      <c r="B1940" s="1842"/>
      <c r="C1940" s="1842"/>
      <c r="D1940" s="1842"/>
      <c r="E1940" s="1842"/>
      <c r="F1940" s="1842"/>
      <c r="G1940" s="1842"/>
      <c r="H1940" s="1842"/>
      <c r="I1940" s="1842"/>
      <c r="J1940" s="1842"/>
      <c r="K1940" s="1842"/>
      <c r="L1940" s="1843"/>
      <c r="M1940" s="1734"/>
      <c r="N1940" s="1737"/>
      <c r="O1940" s="1711"/>
      <c r="P1940" s="1711"/>
    </row>
    <row r="1941" spans="2:16" ht="17.25" customHeight="1">
      <c r="B1941" s="1842"/>
      <c r="C1941" s="1842"/>
      <c r="D1941" s="1842"/>
      <c r="E1941" s="1842"/>
      <c r="F1941" s="1842"/>
      <c r="G1941" s="1842"/>
      <c r="H1941" s="1842"/>
      <c r="I1941" s="1842"/>
      <c r="J1941" s="1842"/>
      <c r="K1941" s="1842"/>
      <c r="L1941" s="1843"/>
      <c r="M1941" s="1734"/>
      <c r="N1941" s="1737"/>
      <c r="O1941" s="1711"/>
      <c r="P1941" s="1711"/>
    </row>
    <row r="1942" spans="2:16" ht="17.25" customHeight="1">
      <c r="B1942" s="1842"/>
      <c r="C1942" s="1842"/>
      <c r="D1942" s="1842"/>
      <c r="E1942" s="1842"/>
      <c r="F1942" s="1842"/>
      <c r="G1942" s="1842"/>
      <c r="H1942" s="1842"/>
      <c r="I1942" s="1842"/>
      <c r="J1942" s="1842"/>
      <c r="K1942" s="1842"/>
      <c r="L1942" s="1843"/>
      <c r="M1942" s="1734"/>
      <c r="N1942" s="1737"/>
      <c r="O1942" s="1711"/>
      <c r="P1942" s="1711"/>
    </row>
    <row r="1943" spans="2:16" ht="17.25" customHeight="1">
      <c r="B1943" s="1842"/>
      <c r="C1943" s="1842"/>
      <c r="D1943" s="1842"/>
      <c r="E1943" s="1842"/>
      <c r="F1943" s="1842"/>
      <c r="G1943" s="1842"/>
      <c r="H1943" s="1842"/>
      <c r="I1943" s="1842"/>
      <c r="J1943" s="1842"/>
      <c r="K1943" s="1842"/>
      <c r="L1943" s="1843"/>
      <c r="M1943" s="1734"/>
      <c r="N1943" s="1737"/>
      <c r="O1943" s="1711"/>
      <c r="P1943" s="1711"/>
    </row>
    <row r="1944" spans="2:16" ht="17.25" customHeight="1">
      <c r="B1944" s="1842"/>
      <c r="C1944" s="1842"/>
      <c r="D1944" s="1842"/>
      <c r="E1944" s="1842"/>
      <c r="F1944" s="1842"/>
      <c r="G1944" s="1842"/>
      <c r="H1944" s="1842"/>
      <c r="I1944" s="1842"/>
      <c r="J1944" s="1842"/>
      <c r="K1944" s="1842"/>
      <c r="L1944" s="1843"/>
      <c r="M1944" s="1734"/>
      <c r="N1944" s="1737"/>
      <c r="O1944" s="1711"/>
      <c r="P1944" s="1711"/>
    </row>
    <row r="1945" spans="2:16" ht="17.25" customHeight="1">
      <c r="B1945" s="1842"/>
      <c r="C1945" s="1842"/>
      <c r="D1945" s="1842"/>
      <c r="E1945" s="1842"/>
      <c r="F1945" s="1842"/>
      <c r="G1945" s="1842"/>
      <c r="H1945" s="1842"/>
      <c r="I1945" s="1842"/>
      <c r="J1945" s="1842"/>
      <c r="K1945" s="1842"/>
      <c r="L1945" s="1843"/>
      <c r="M1945" s="1734"/>
      <c r="N1945" s="1737"/>
      <c r="O1945" s="1711"/>
      <c r="P1945" s="1711"/>
    </row>
    <row r="1946" spans="2:16" ht="17.25" customHeight="1">
      <c r="B1946" s="1842"/>
      <c r="C1946" s="1842"/>
      <c r="D1946" s="1842"/>
      <c r="E1946" s="1842"/>
      <c r="F1946" s="1842"/>
      <c r="G1946" s="1842"/>
      <c r="H1946" s="1842"/>
      <c r="I1946" s="1842"/>
      <c r="J1946" s="1842"/>
      <c r="K1946" s="1842"/>
      <c r="L1946" s="1843"/>
      <c r="M1946" s="1734"/>
      <c r="N1946" s="1737"/>
      <c r="O1946" s="1711"/>
      <c r="P1946" s="1711"/>
    </row>
    <row r="1947" spans="2:16" ht="17.25" customHeight="1">
      <c r="B1947" s="1842"/>
      <c r="C1947" s="1842"/>
      <c r="D1947" s="1842"/>
      <c r="E1947" s="1842"/>
      <c r="F1947" s="1842"/>
      <c r="G1947" s="1842"/>
      <c r="H1947" s="1842"/>
      <c r="I1947" s="1842"/>
      <c r="J1947" s="1842"/>
      <c r="K1947" s="1842"/>
      <c r="L1947" s="1843"/>
      <c r="M1947" s="1734"/>
      <c r="N1947" s="1737"/>
      <c r="O1947" s="1711"/>
      <c r="P1947" s="1711"/>
    </row>
    <row r="1948" spans="2:16" ht="17.25" customHeight="1">
      <c r="B1948" s="1842"/>
      <c r="C1948" s="1842"/>
      <c r="D1948" s="1842"/>
      <c r="E1948" s="1842"/>
      <c r="F1948" s="1842"/>
      <c r="G1948" s="1842"/>
      <c r="H1948" s="1842"/>
      <c r="I1948" s="1842"/>
      <c r="J1948" s="1842"/>
      <c r="K1948" s="1842"/>
      <c r="L1948" s="1843"/>
      <c r="M1948" s="1734"/>
      <c r="N1948" s="1737"/>
      <c r="O1948" s="1711"/>
      <c r="P1948" s="1711"/>
    </row>
    <row r="1949" spans="2:16" ht="17.25" customHeight="1" thickBot="1">
      <c r="B1949" s="1751"/>
      <c r="C1949" s="1751"/>
      <c r="D1949" s="1751"/>
      <c r="E1949" s="1751"/>
      <c r="F1949" s="1751"/>
      <c r="G1949" s="1751"/>
      <c r="H1949" s="1751"/>
      <c r="I1949" s="1751"/>
      <c r="J1949" s="1751"/>
      <c r="K1949" s="1751"/>
      <c r="L1949" s="1844"/>
      <c r="M1949" s="1739"/>
      <c r="N1949" s="1740"/>
      <c r="O1949" s="1722"/>
      <c r="P1949" s="1722"/>
    </row>
    <row r="1950" spans="2:16" ht="17.25" customHeight="1">
      <c r="B1950" s="1695" t="s">
        <v>21</v>
      </c>
      <c r="C1950" s="1831"/>
      <c r="D1950" s="1743" t="s">
        <v>607</v>
      </c>
      <c r="E1950" s="1744"/>
      <c r="F1950" s="1699" t="s">
        <v>31</v>
      </c>
      <c r="G1950" s="1724"/>
      <c r="H1950" s="1724"/>
      <c r="I1950" s="1724"/>
      <c r="J1950" s="1724"/>
      <c r="K1950" s="1724"/>
      <c r="L1950" s="1832"/>
      <c r="M1950" s="1745" t="s">
        <v>23</v>
      </c>
      <c r="N1950" s="1744"/>
      <c r="O1950" s="1746">
        <v>33</v>
      </c>
      <c r="P1950" s="1747"/>
    </row>
    <row r="1951" spans="2:16" ht="17.25" customHeight="1">
      <c r="B1951" s="1706" t="s">
        <v>24</v>
      </c>
      <c r="C1951" s="1833"/>
      <c r="D1951" s="1708" t="s">
        <v>714</v>
      </c>
      <c r="E1951" s="1709"/>
      <c r="F1951" s="1710" t="s">
        <v>32</v>
      </c>
      <c r="G1951" s="1834"/>
      <c r="H1951" s="1834"/>
      <c r="I1951" s="1834"/>
      <c r="J1951" s="1834"/>
      <c r="K1951" s="1834"/>
      <c r="L1951" s="1835"/>
      <c r="M1951" s="1713" t="s">
        <v>26</v>
      </c>
      <c r="N1951" s="1714"/>
      <c r="O1951" s="1715" t="s">
        <v>715</v>
      </c>
      <c r="P1951" s="1716"/>
    </row>
    <row r="1952" spans="2:16" ht="17.25" customHeight="1" thickBot="1">
      <c r="B1952" s="1717" t="s">
        <v>27</v>
      </c>
      <c r="C1952" s="1837"/>
      <c r="D1952" s="1719" t="s">
        <v>716</v>
      </c>
      <c r="E1952" s="1720"/>
      <c r="F1952" s="1838"/>
      <c r="G1952" s="1839"/>
      <c r="H1952" s="1839"/>
      <c r="I1952" s="1839"/>
      <c r="J1952" s="1839"/>
      <c r="K1952" s="1839"/>
      <c r="L1952" s="1840"/>
      <c r="M1952" s="1721"/>
      <c r="N1952" s="1723"/>
      <c r="O1952" s="1721"/>
      <c r="P1952" s="1722"/>
    </row>
    <row r="1953" spans="2:16" ht="5.25" customHeight="1" thickBot="1"/>
    <row r="1954" spans="2:16" ht="17.25" customHeight="1">
      <c r="B1954" s="1724" t="s">
        <v>29</v>
      </c>
      <c r="C1954" s="1748" t="s">
        <v>552</v>
      </c>
      <c r="D1954" s="1700"/>
      <c r="E1954" s="1724" t="s">
        <v>33</v>
      </c>
      <c r="F1954" s="1700"/>
      <c r="G1954" s="1700"/>
      <c r="H1954" s="1700"/>
      <c r="I1954" s="1700"/>
      <c r="J1954" s="1700"/>
      <c r="K1954" s="1724" t="s">
        <v>34</v>
      </c>
      <c r="L1954" s="1700"/>
      <c r="M1954" s="1700"/>
      <c r="N1954" s="1700"/>
      <c r="O1954" s="1700"/>
      <c r="P1954" s="1700"/>
    </row>
    <row r="1955" spans="2:16" ht="30.6" customHeight="1" thickBot="1">
      <c r="B1955" s="1722"/>
      <c r="C1955" s="1722"/>
      <c r="D1955" s="1722"/>
      <c r="E1955" s="1749" t="s">
        <v>35</v>
      </c>
      <c r="F1955" s="1750" t="s">
        <v>36</v>
      </c>
      <c r="G1955" s="1751" t="s">
        <v>37</v>
      </c>
      <c r="H1955" s="1722"/>
      <c r="I1955" s="1722"/>
      <c r="J1955" s="1722"/>
      <c r="K1955" s="1752" t="s">
        <v>553</v>
      </c>
      <c r="L1955" s="1753"/>
      <c r="M1955" s="1751" t="s">
        <v>38</v>
      </c>
      <c r="N1955" s="1722"/>
      <c r="O1955" s="1722"/>
      <c r="P1955" s="1722"/>
    </row>
    <row r="1956" spans="2:16" ht="17.25" customHeight="1">
      <c r="B1956" s="1754">
        <v>1</v>
      </c>
      <c r="C1956" s="1755"/>
      <c r="D1956" s="1756"/>
      <c r="E1956" s="1757"/>
      <c r="F1956" s="1758"/>
      <c r="G1956" s="1759" t="s">
        <v>717</v>
      </c>
      <c r="H1956" s="1756"/>
      <c r="I1956" s="1756"/>
      <c r="J1956" s="1756"/>
      <c r="K1956" s="1760"/>
      <c r="L1956" s="1756"/>
      <c r="M1956" s="1760"/>
      <c r="N1956" s="1756"/>
      <c r="O1956" s="1756"/>
      <c r="P1956" s="1761"/>
    </row>
    <row r="1957" spans="2:16" ht="17.25" customHeight="1">
      <c r="B1957" s="1762">
        <v>2</v>
      </c>
      <c r="C1957" s="1763" t="s">
        <v>798</v>
      </c>
      <c r="D1957" s="1764"/>
      <c r="E1957" s="1765" t="s">
        <v>718</v>
      </c>
      <c r="F1957" s="1766" t="s">
        <v>834</v>
      </c>
      <c r="G1957" s="1767" t="s">
        <v>805</v>
      </c>
      <c r="H1957" s="1764"/>
      <c r="I1957" s="1764"/>
      <c r="J1957" s="1764"/>
      <c r="K1957" s="1768"/>
      <c r="L1957" s="1764"/>
      <c r="M1957" s="1768"/>
      <c r="N1957" s="1764"/>
      <c r="O1957" s="1764"/>
      <c r="P1957" s="1769"/>
    </row>
    <row r="1958" spans="2:16" ht="17.25" customHeight="1">
      <c r="B1958" s="1762">
        <v>3</v>
      </c>
      <c r="C1958" s="1763" t="s">
        <v>564</v>
      </c>
      <c r="D1958" s="1764"/>
      <c r="E1958" s="1765" t="s">
        <v>623</v>
      </c>
      <c r="F1958" s="1766" t="s">
        <v>785</v>
      </c>
      <c r="G1958" s="1767" t="s">
        <v>719</v>
      </c>
      <c r="H1958" s="1764"/>
      <c r="I1958" s="1764"/>
      <c r="J1958" s="1764"/>
      <c r="K1958" s="1768" t="s">
        <v>754</v>
      </c>
      <c r="L1958" s="1764"/>
      <c r="M1958" s="1768"/>
      <c r="N1958" s="1764"/>
      <c r="O1958" s="1764"/>
      <c r="P1958" s="1769"/>
    </row>
    <row r="1959" spans="2:16" ht="17.25" customHeight="1">
      <c r="B1959" s="1762"/>
      <c r="C1959" s="1768"/>
      <c r="D1959" s="1764"/>
      <c r="E1959" s="1765"/>
      <c r="F1959" s="1772"/>
      <c r="G1959" s="1767"/>
      <c r="H1959" s="1764"/>
      <c r="I1959" s="1764"/>
      <c r="J1959" s="1764"/>
      <c r="K1959" s="1768"/>
      <c r="L1959" s="1764"/>
      <c r="M1959" s="1768"/>
      <c r="N1959" s="1764"/>
      <c r="O1959" s="1764"/>
      <c r="P1959" s="1769"/>
    </row>
    <row r="1960" spans="2:16" ht="17.25" customHeight="1">
      <c r="B1960" s="1762"/>
      <c r="C1960" s="1768"/>
      <c r="D1960" s="1764"/>
      <c r="E1960" s="1765"/>
      <c r="F1960" s="1772"/>
      <c r="G1960" s="1767"/>
      <c r="H1960" s="1764"/>
      <c r="I1960" s="1764"/>
      <c r="J1960" s="1764"/>
      <c r="K1960" s="1768"/>
      <c r="L1960" s="1764"/>
      <c r="M1960" s="1768"/>
      <c r="N1960" s="1764"/>
      <c r="O1960" s="1764"/>
      <c r="P1960" s="1769"/>
    </row>
    <row r="1961" spans="2:16" ht="17.25" customHeight="1">
      <c r="B1961" s="1762"/>
      <c r="C1961" s="1768"/>
      <c r="D1961" s="1764"/>
      <c r="E1961" s="1765"/>
      <c r="F1961" s="1772"/>
      <c r="G1961" s="1767"/>
      <c r="H1961" s="1764"/>
      <c r="I1961" s="1764"/>
      <c r="J1961" s="1764"/>
      <c r="K1961" s="1768"/>
      <c r="L1961" s="1764"/>
      <c r="M1961" s="1768"/>
      <c r="N1961" s="1764"/>
      <c r="O1961" s="1764"/>
      <c r="P1961" s="1769"/>
    </row>
    <row r="1962" spans="2:16" ht="17.25" customHeight="1">
      <c r="B1962" s="1762"/>
      <c r="C1962" s="1763"/>
      <c r="D1962" s="1764"/>
      <c r="E1962" s="1765"/>
      <c r="F1962" s="1766"/>
      <c r="G1962" s="1767"/>
      <c r="H1962" s="1764"/>
      <c r="I1962" s="1764"/>
      <c r="J1962" s="1764"/>
      <c r="K1962" s="1768"/>
      <c r="L1962" s="1764"/>
      <c r="M1962" s="1768"/>
      <c r="N1962" s="1764"/>
      <c r="O1962" s="1764"/>
      <c r="P1962" s="1769"/>
    </row>
    <row r="1963" spans="2:16" ht="17.25" customHeight="1">
      <c r="B1963" s="1762"/>
      <c r="C1963" s="1768"/>
      <c r="D1963" s="1768"/>
      <c r="E1963" s="1765"/>
      <c r="F1963" s="1772"/>
      <c r="G1963" s="1767"/>
      <c r="H1963" s="1767"/>
      <c r="I1963" s="1767"/>
      <c r="J1963" s="1767"/>
      <c r="K1963" s="1768"/>
      <c r="L1963" s="1768"/>
      <c r="M1963" s="1768"/>
      <c r="N1963" s="1768"/>
      <c r="O1963" s="1768"/>
      <c r="P1963" s="1773"/>
    </row>
    <row r="1964" spans="2:16" ht="17.25" customHeight="1">
      <c r="B1964" s="1762"/>
      <c r="C1964" s="1768"/>
      <c r="D1964" s="1768"/>
      <c r="E1964" s="1765"/>
      <c r="F1964" s="1772"/>
      <c r="G1964" s="1767"/>
      <c r="H1964" s="1767"/>
      <c r="I1964" s="1767"/>
      <c r="J1964" s="1767"/>
      <c r="K1964" s="1767"/>
      <c r="L1964" s="1767"/>
      <c r="M1964" s="1768"/>
      <c r="N1964" s="1768"/>
      <c r="O1964" s="1768"/>
      <c r="P1964" s="1773"/>
    </row>
    <row r="1965" spans="2:16" ht="17.25" customHeight="1">
      <c r="B1965" s="1762"/>
      <c r="C1965" s="1768"/>
      <c r="D1965" s="1768"/>
      <c r="E1965" s="1765"/>
      <c r="F1965" s="1772"/>
      <c r="G1965" s="1767"/>
      <c r="H1965" s="1767"/>
      <c r="I1965" s="1767"/>
      <c r="J1965" s="1767"/>
      <c r="K1965" s="1768"/>
      <c r="L1965" s="1768"/>
      <c r="M1965" s="1768"/>
      <c r="N1965" s="1768"/>
      <c r="O1965" s="1768"/>
      <c r="P1965" s="1773"/>
    </row>
    <row r="1966" spans="2:16" ht="17.25" customHeight="1">
      <c r="B1966" s="1762"/>
      <c r="C1966" s="1768"/>
      <c r="D1966" s="1768"/>
      <c r="E1966" s="1765"/>
      <c r="F1966" s="1772"/>
      <c r="G1966" s="1767"/>
      <c r="H1966" s="1767"/>
      <c r="I1966" s="1767"/>
      <c r="J1966" s="1767"/>
      <c r="K1966" s="1768"/>
      <c r="L1966" s="1768"/>
      <c r="M1966" s="1768"/>
      <c r="N1966" s="1768"/>
      <c r="O1966" s="1768"/>
      <c r="P1966" s="1773"/>
    </row>
    <row r="1967" spans="2:16" ht="17.25" customHeight="1">
      <c r="B1967" s="1762"/>
      <c r="C1967" s="1763"/>
      <c r="D1967" s="1763"/>
      <c r="E1967" s="1765"/>
      <c r="F1967" s="1766"/>
      <c r="G1967" s="1767"/>
      <c r="H1967" s="1767"/>
      <c r="I1967" s="1767"/>
      <c r="J1967" s="1767"/>
      <c r="K1967" s="1767"/>
      <c r="L1967" s="1767"/>
      <c r="M1967" s="1768"/>
      <c r="N1967" s="1768"/>
      <c r="O1967" s="1768"/>
      <c r="P1967" s="1773"/>
    </row>
    <row r="1968" spans="2:16" ht="17.25" customHeight="1">
      <c r="B1968" s="1762"/>
      <c r="C1968" s="1763"/>
      <c r="D1968" s="1763"/>
      <c r="E1968" s="1765"/>
      <c r="F1968" s="1766"/>
      <c r="G1968" s="1767"/>
      <c r="H1968" s="1767"/>
      <c r="I1968" s="1767"/>
      <c r="J1968" s="1767"/>
      <c r="K1968" s="1767"/>
      <c r="L1968" s="1767"/>
      <c r="M1968" s="1768"/>
      <c r="N1968" s="1768"/>
      <c r="O1968" s="1768"/>
      <c r="P1968" s="1773"/>
    </row>
    <row r="1969" spans="2:16" ht="17.25" customHeight="1">
      <c r="B1969" s="1762"/>
      <c r="C1969" s="1763"/>
      <c r="D1969" s="1763"/>
      <c r="E1969" s="1765"/>
      <c r="F1969" s="1766"/>
      <c r="G1969" s="1767"/>
      <c r="H1969" s="1767"/>
      <c r="I1969" s="1767"/>
      <c r="J1969" s="1767"/>
      <c r="K1969" s="1767"/>
      <c r="L1969" s="1767"/>
      <c r="M1969" s="1768"/>
      <c r="N1969" s="1768"/>
      <c r="O1969" s="1768"/>
      <c r="P1969" s="1773"/>
    </row>
    <row r="1970" spans="2:16" ht="17.25" customHeight="1">
      <c r="B1970" s="1762"/>
      <c r="C1970" s="1763"/>
      <c r="D1970" s="1763"/>
      <c r="E1970" s="1765"/>
      <c r="F1970" s="1766"/>
      <c r="G1970" s="1767"/>
      <c r="H1970" s="1767"/>
      <c r="I1970" s="1767"/>
      <c r="J1970" s="1767"/>
      <c r="K1970" s="1767"/>
      <c r="L1970" s="1767"/>
      <c r="M1970" s="1768"/>
      <c r="N1970" s="1768"/>
      <c r="O1970" s="1768"/>
      <c r="P1970" s="1773"/>
    </row>
    <row r="1971" spans="2:16" ht="17.25" customHeight="1">
      <c r="B1971" s="1762"/>
      <c r="C1971" s="1763"/>
      <c r="D1971" s="1763"/>
      <c r="E1971" s="1765"/>
      <c r="F1971" s="1766"/>
      <c r="G1971" s="1767"/>
      <c r="H1971" s="1767"/>
      <c r="I1971" s="1767"/>
      <c r="J1971" s="1767"/>
      <c r="K1971" s="1767"/>
      <c r="L1971" s="1767"/>
      <c r="M1971" s="1768"/>
      <c r="N1971" s="1768"/>
      <c r="O1971" s="1768"/>
      <c r="P1971" s="1773"/>
    </row>
    <row r="1972" spans="2:16" ht="17.25" customHeight="1">
      <c r="B1972" s="1762"/>
      <c r="C1972" s="1763"/>
      <c r="D1972" s="1763"/>
      <c r="E1972" s="1765"/>
      <c r="F1972" s="1766"/>
      <c r="G1972" s="1767"/>
      <c r="H1972" s="1767"/>
      <c r="I1972" s="1767"/>
      <c r="J1972" s="1767"/>
      <c r="K1972" s="1767"/>
      <c r="L1972" s="1767"/>
      <c r="M1972" s="1768"/>
      <c r="N1972" s="1768"/>
      <c r="O1972" s="1768"/>
      <c r="P1972" s="1773"/>
    </row>
    <row r="1973" spans="2:16" ht="17.25" customHeight="1">
      <c r="B1973" s="1762"/>
      <c r="C1973" s="1763"/>
      <c r="D1973" s="1763"/>
      <c r="E1973" s="1765"/>
      <c r="F1973" s="1766"/>
      <c r="G1973" s="1767"/>
      <c r="H1973" s="1767"/>
      <c r="I1973" s="1767"/>
      <c r="J1973" s="1767"/>
      <c r="K1973" s="1767"/>
      <c r="L1973" s="1767"/>
      <c r="M1973" s="1768"/>
      <c r="N1973" s="1768"/>
      <c r="O1973" s="1768"/>
      <c r="P1973" s="1773"/>
    </row>
    <row r="1974" spans="2:16" ht="17.25" customHeight="1">
      <c r="B1974" s="1762"/>
      <c r="C1974" s="1763"/>
      <c r="D1974" s="1764"/>
      <c r="E1974" s="1765"/>
      <c r="F1974" s="1766"/>
      <c r="G1974" s="1767"/>
      <c r="H1974" s="1764"/>
      <c r="I1974" s="1764"/>
      <c r="J1974" s="1764"/>
      <c r="K1974" s="1767"/>
      <c r="L1974" s="1764"/>
      <c r="M1974" s="1768"/>
      <c r="N1974" s="1764"/>
      <c r="O1974" s="1764"/>
      <c r="P1974" s="1769"/>
    </row>
    <row r="1975" spans="2:16" ht="17.25" customHeight="1">
      <c r="B1975" s="1774"/>
      <c r="C1975" s="1768"/>
      <c r="D1975" s="1764"/>
      <c r="E1975" s="1775"/>
      <c r="F1975" s="1776"/>
      <c r="G1975" s="1768"/>
      <c r="H1975" s="1764"/>
      <c r="I1975" s="1764"/>
      <c r="J1975" s="1764"/>
      <c r="K1975" s="1768"/>
      <c r="L1975" s="1764"/>
      <c r="M1975" s="1768"/>
      <c r="N1975" s="1764"/>
      <c r="O1975" s="1764"/>
      <c r="P1975" s="1769"/>
    </row>
    <row r="1976" spans="2:16" ht="17.25" customHeight="1">
      <c r="B1976" s="1774"/>
      <c r="C1976" s="1768"/>
      <c r="D1976" s="1764"/>
      <c r="E1976" s="1775"/>
      <c r="F1976" s="1776"/>
      <c r="G1976" s="1768"/>
      <c r="H1976" s="1764"/>
      <c r="I1976" s="1764"/>
      <c r="J1976" s="1764"/>
      <c r="K1976" s="1768"/>
      <c r="L1976" s="1764"/>
      <c r="M1976" s="1768"/>
      <c r="N1976" s="1764"/>
      <c r="O1976" s="1764"/>
      <c r="P1976" s="1769"/>
    </row>
    <row r="1977" spans="2:16" ht="17.25" customHeight="1">
      <c r="B1977" s="1774"/>
      <c r="C1977" s="1768"/>
      <c r="D1977" s="1764"/>
      <c r="E1977" s="1775"/>
      <c r="F1977" s="1776"/>
      <c r="G1977" s="1768"/>
      <c r="H1977" s="1764"/>
      <c r="I1977" s="1764"/>
      <c r="J1977" s="1764"/>
      <c r="K1977" s="1768"/>
      <c r="L1977" s="1764"/>
      <c r="M1977" s="1768"/>
      <c r="N1977" s="1764"/>
      <c r="O1977" s="1764"/>
      <c r="P1977" s="1769"/>
    </row>
    <row r="1978" spans="2:16" ht="17.25" customHeight="1">
      <c r="B1978" s="1774"/>
      <c r="C1978" s="1768"/>
      <c r="D1978" s="1764"/>
      <c r="E1978" s="1775"/>
      <c r="F1978" s="1776"/>
      <c r="G1978" s="1768"/>
      <c r="H1978" s="1764"/>
      <c r="I1978" s="1764"/>
      <c r="J1978" s="1764"/>
      <c r="K1978" s="1768"/>
      <c r="L1978" s="1764"/>
      <c r="M1978" s="1768"/>
      <c r="N1978" s="1764"/>
      <c r="O1978" s="1764"/>
      <c r="P1978" s="1769"/>
    </row>
    <row r="1979" spans="2:16" ht="17.25" customHeight="1">
      <c r="B1979" s="1774"/>
      <c r="C1979" s="1768"/>
      <c r="D1979" s="1764"/>
      <c r="E1979" s="1775"/>
      <c r="F1979" s="1776"/>
      <c r="G1979" s="1768"/>
      <c r="H1979" s="1764"/>
      <c r="I1979" s="1764"/>
      <c r="J1979" s="1764"/>
      <c r="K1979" s="1768"/>
      <c r="L1979" s="1764"/>
      <c r="M1979" s="1768"/>
      <c r="N1979" s="1764"/>
      <c r="O1979" s="1764"/>
      <c r="P1979" s="1769"/>
    </row>
    <row r="1980" spans="2:16" ht="17.25" customHeight="1" thickBot="1">
      <c r="B1980" s="1777"/>
      <c r="C1980" s="1778"/>
      <c r="D1980" s="1779"/>
      <c r="E1980" s="1780"/>
      <c r="F1980" s="1781"/>
      <c r="G1980" s="1778"/>
      <c r="H1980" s="1779"/>
      <c r="I1980" s="1779"/>
      <c r="J1980" s="1779"/>
      <c r="K1980" s="1778"/>
      <c r="L1980" s="1779"/>
      <c r="M1980" s="1778"/>
      <c r="N1980" s="1779"/>
      <c r="O1980" s="1779"/>
      <c r="P1980" s="1782"/>
    </row>
    <row r="1981" spans="2:16" ht="17.25" customHeight="1">
      <c r="B1981" s="1695" t="s">
        <v>21</v>
      </c>
      <c r="C1981" s="1831"/>
      <c r="D1981" s="1743" t="s">
        <v>607</v>
      </c>
      <c r="E1981" s="1744"/>
      <c r="F1981" s="1699" t="s">
        <v>542</v>
      </c>
      <c r="G1981" s="1724"/>
      <c r="H1981" s="1724"/>
      <c r="I1981" s="1724"/>
      <c r="J1981" s="1724"/>
      <c r="K1981" s="1724"/>
      <c r="L1981" s="1832"/>
      <c r="M1981" s="1702" t="s">
        <v>23</v>
      </c>
      <c r="N1981" s="1698"/>
      <c r="O1981" s="1703">
        <v>34</v>
      </c>
      <c r="P1981" s="1704"/>
    </row>
    <row r="1982" spans="2:16" ht="17.25" customHeight="1">
      <c r="B1982" s="1706" t="s">
        <v>24</v>
      </c>
      <c r="C1982" s="1833"/>
      <c r="D1982" s="1708" t="s">
        <v>714</v>
      </c>
      <c r="E1982" s="1709"/>
      <c r="F1982" s="1710" t="s">
        <v>25</v>
      </c>
      <c r="G1982" s="1834"/>
      <c r="H1982" s="1834"/>
      <c r="I1982" s="1834"/>
      <c r="J1982" s="1834"/>
      <c r="K1982" s="1834"/>
      <c r="L1982" s="1835"/>
      <c r="M1982" s="1713" t="s">
        <v>26</v>
      </c>
      <c r="N1982" s="1714"/>
      <c r="O1982" s="1715" t="s">
        <v>806</v>
      </c>
      <c r="P1982" s="1716"/>
    </row>
    <row r="1983" spans="2:16" ht="17.25" customHeight="1" thickBot="1">
      <c r="B1983" s="1717" t="s">
        <v>27</v>
      </c>
      <c r="C1983" s="1837"/>
      <c r="D1983" s="1719" t="s">
        <v>1072</v>
      </c>
      <c r="E1983" s="1720"/>
      <c r="F1983" s="1838"/>
      <c r="G1983" s="1839"/>
      <c r="H1983" s="1839"/>
      <c r="I1983" s="1839"/>
      <c r="J1983" s="1839"/>
      <c r="K1983" s="1839"/>
      <c r="L1983" s="1840"/>
      <c r="M1983" s="1721"/>
      <c r="N1983" s="1723"/>
      <c r="O1983" s="1721"/>
      <c r="P1983" s="1722"/>
    </row>
    <row r="1984" spans="2:16" ht="5.25" customHeight="1" thickBot="1"/>
    <row r="1985" spans="2:16" ht="17.25" customHeight="1">
      <c r="B1985" s="1724"/>
      <c r="C1985" s="1724"/>
      <c r="D1985" s="1724"/>
      <c r="E1985" s="1724"/>
      <c r="F1985" s="1724"/>
      <c r="G1985" s="1724"/>
      <c r="H1985" s="1724"/>
      <c r="I1985" s="1724"/>
      <c r="J1985" s="1724"/>
      <c r="K1985" s="1724"/>
      <c r="L1985" s="1841"/>
      <c r="M1985" s="1726" t="s">
        <v>28</v>
      </c>
      <c r="N1985" s="1727"/>
      <c r="O1985" s="1727"/>
      <c r="P1985" s="1728"/>
    </row>
    <row r="1986" spans="2:16" ht="17.25" customHeight="1">
      <c r="B1986" s="1842"/>
      <c r="C1986" s="1842"/>
      <c r="D1986" s="1842"/>
      <c r="E1986" s="1842"/>
      <c r="F1986" s="1842"/>
      <c r="G1986" s="1842"/>
      <c r="H1986" s="1842"/>
      <c r="I1986" s="1842"/>
      <c r="J1986" s="1842"/>
      <c r="K1986" s="1842"/>
      <c r="L1986" s="1843"/>
      <c r="M1986" s="1730" t="s">
        <v>29</v>
      </c>
      <c r="N1986" s="1731" t="s">
        <v>30</v>
      </c>
      <c r="O1986" s="1732"/>
      <c r="P1986" s="1733"/>
    </row>
    <row r="1987" spans="2:16" ht="17.25" customHeight="1">
      <c r="B1987" s="1842"/>
      <c r="C1987" s="1842"/>
      <c r="D1987" s="1842"/>
      <c r="E1987" s="1842"/>
      <c r="F1987" s="1842"/>
      <c r="G1987" s="1842"/>
      <c r="H1987" s="1842"/>
      <c r="I1987" s="1842"/>
      <c r="J1987" s="1842"/>
      <c r="K1987" s="1842"/>
      <c r="L1987" s="1843"/>
      <c r="M1987" s="1734">
        <v>1</v>
      </c>
      <c r="N1987" s="1735" t="s">
        <v>720</v>
      </c>
      <c r="O1987" s="1845"/>
      <c r="P1987" s="1845"/>
    </row>
    <row r="1988" spans="2:16" ht="17.25" customHeight="1">
      <c r="B1988" s="1842"/>
      <c r="C1988" s="1842"/>
      <c r="D1988" s="1842"/>
      <c r="E1988" s="1842"/>
      <c r="F1988" s="1842"/>
      <c r="G1988" s="1842"/>
      <c r="H1988" s="1842"/>
      <c r="I1988" s="1842"/>
      <c r="J1988" s="1842"/>
      <c r="K1988" s="1842"/>
      <c r="L1988" s="1843"/>
      <c r="M1988" s="1734">
        <v>2</v>
      </c>
      <c r="N1988" s="1737" t="s">
        <v>721</v>
      </c>
      <c r="O1988" s="1842"/>
      <c r="P1988" s="1842"/>
    </row>
    <row r="1989" spans="2:16" ht="17.25" customHeight="1">
      <c r="B1989" s="1842"/>
      <c r="C1989" s="1842"/>
      <c r="D1989" s="1842"/>
      <c r="E1989" s="1842"/>
      <c r="F1989" s="1842"/>
      <c r="G1989" s="1842"/>
      <c r="H1989" s="1842"/>
      <c r="I1989" s="1842"/>
      <c r="J1989" s="1842"/>
      <c r="K1989" s="1842"/>
      <c r="L1989" s="1843"/>
      <c r="M1989" s="1734">
        <v>3</v>
      </c>
      <c r="N1989" s="1737" t="s">
        <v>807</v>
      </c>
      <c r="O1989" s="1842"/>
      <c r="P1989" s="1842"/>
    </row>
    <row r="1990" spans="2:16" ht="17.25" customHeight="1">
      <c r="B1990" s="1842"/>
      <c r="C1990" s="1842"/>
      <c r="D1990" s="1842"/>
      <c r="E1990" s="1842"/>
      <c r="F1990" s="1842"/>
      <c r="G1990" s="1842"/>
      <c r="H1990" s="1842"/>
      <c r="I1990" s="1842"/>
      <c r="J1990" s="1842"/>
      <c r="K1990" s="1842"/>
      <c r="L1990" s="1843"/>
      <c r="M1990" s="1734">
        <v>4</v>
      </c>
      <c r="N1990" s="1737" t="s">
        <v>722</v>
      </c>
      <c r="O1990" s="1842"/>
      <c r="P1990" s="1842"/>
    </row>
    <row r="1991" spans="2:16" ht="17.25" customHeight="1">
      <c r="B1991" s="1842"/>
      <c r="C1991" s="1842"/>
      <c r="D1991" s="1842"/>
      <c r="E1991" s="1842"/>
      <c r="F1991" s="1842"/>
      <c r="G1991" s="1842"/>
      <c r="H1991" s="1842"/>
      <c r="I1991" s="1842"/>
      <c r="J1991" s="1842"/>
      <c r="K1991" s="1842"/>
      <c r="L1991" s="1843"/>
      <c r="M1991" s="1734">
        <v>5</v>
      </c>
      <c r="N1991" s="1737" t="s">
        <v>723</v>
      </c>
      <c r="O1991" s="1842"/>
      <c r="P1991" s="1842"/>
    </row>
    <row r="1992" spans="2:16" ht="17.25" customHeight="1">
      <c r="B1992" s="1842"/>
      <c r="C1992" s="1842"/>
      <c r="D1992" s="1842"/>
      <c r="E1992" s="1842"/>
      <c r="F1992" s="1842"/>
      <c r="G1992" s="1842"/>
      <c r="H1992" s="1842"/>
      <c r="I1992" s="1842"/>
      <c r="J1992" s="1842"/>
      <c r="K1992" s="1842"/>
      <c r="L1992" s="1843"/>
      <c r="M1992" s="1734">
        <v>6</v>
      </c>
      <c r="N1992" s="1737" t="s">
        <v>835</v>
      </c>
      <c r="O1992" s="1842"/>
      <c r="P1992" s="1842"/>
    </row>
    <row r="1993" spans="2:16" ht="17.25" customHeight="1">
      <c r="B1993" s="1842"/>
      <c r="C1993" s="1842"/>
      <c r="D1993" s="1842"/>
      <c r="E1993" s="1842"/>
      <c r="F1993" s="1842"/>
      <c r="G1993" s="1842"/>
      <c r="H1993" s="1842"/>
      <c r="I1993" s="1842"/>
      <c r="J1993" s="1842"/>
      <c r="K1993" s="1842"/>
      <c r="L1993" s="1843"/>
      <c r="M1993" s="1734">
        <v>7</v>
      </c>
      <c r="N1993" s="1737" t="s">
        <v>836</v>
      </c>
      <c r="O1993" s="1842"/>
      <c r="P1993" s="1842"/>
    </row>
    <row r="1994" spans="2:16" ht="17.25" customHeight="1">
      <c r="B1994" s="1842"/>
      <c r="C1994" s="1842"/>
      <c r="D1994" s="1842"/>
      <c r="E1994" s="1842"/>
      <c r="F1994" s="1842"/>
      <c r="G1994" s="1842"/>
      <c r="H1994" s="1842"/>
      <c r="I1994" s="1842"/>
      <c r="J1994" s="1842"/>
      <c r="K1994" s="1842"/>
      <c r="L1994" s="1843"/>
      <c r="M1994" s="1734"/>
      <c r="N1994" s="1737"/>
      <c r="O1994" s="1711"/>
      <c r="P1994" s="1711"/>
    </row>
    <row r="1995" spans="2:16" ht="17.25" customHeight="1">
      <c r="B1995" s="1842"/>
      <c r="C1995" s="1842"/>
      <c r="D1995" s="1842"/>
      <c r="E1995" s="1842"/>
      <c r="F1995" s="1842"/>
      <c r="G1995" s="1842"/>
      <c r="H1995" s="1842"/>
      <c r="I1995" s="1842"/>
      <c r="J1995" s="1842"/>
      <c r="K1995" s="1842"/>
      <c r="L1995" s="1843"/>
      <c r="M1995" s="1734"/>
      <c r="N1995" s="1737"/>
      <c r="O1995" s="1711"/>
      <c r="P1995" s="1711"/>
    </row>
    <row r="1996" spans="2:16" ht="17.25" customHeight="1">
      <c r="B1996" s="1842"/>
      <c r="C1996" s="1842"/>
      <c r="D1996" s="1842"/>
      <c r="E1996" s="1842"/>
      <c r="F1996" s="1842"/>
      <c r="G1996" s="1842"/>
      <c r="H1996" s="1842"/>
      <c r="I1996" s="1842"/>
      <c r="J1996" s="1842"/>
      <c r="K1996" s="1842"/>
      <c r="L1996" s="1843"/>
      <c r="M1996" s="1734"/>
      <c r="N1996" s="1737"/>
      <c r="O1996" s="1711"/>
      <c r="P1996" s="1711"/>
    </row>
    <row r="1997" spans="2:16" ht="17.25" customHeight="1">
      <c r="B1997" s="1842"/>
      <c r="C1997" s="1842"/>
      <c r="D1997" s="1842"/>
      <c r="E1997" s="1842"/>
      <c r="F1997" s="1842"/>
      <c r="G1997" s="1842"/>
      <c r="H1997" s="1842"/>
      <c r="I1997" s="1842"/>
      <c r="J1997" s="1842"/>
      <c r="K1997" s="1842"/>
      <c r="L1997" s="1843"/>
      <c r="M1997" s="1734"/>
      <c r="N1997" s="1737"/>
      <c r="O1997" s="1711"/>
      <c r="P1997" s="1711"/>
    </row>
    <row r="1998" spans="2:16" ht="17.25" customHeight="1">
      <c r="B1998" s="1842"/>
      <c r="C1998" s="1842"/>
      <c r="D1998" s="1842"/>
      <c r="E1998" s="1842"/>
      <c r="F1998" s="1842"/>
      <c r="G1998" s="1842"/>
      <c r="H1998" s="1842"/>
      <c r="I1998" s="1842"/>
      <c r="J1998" s="1842"/>
      <c r="K1998" s="1842"/>
      <c r="L1998" s="1843"/>
      <c r="M1998" s="1734"/>
      <c r="N1998" s="1737"/>
      <c r="O1998" s="1711"/>
      <c r="P1998" s="1711"/>
    </row>
    <row r="1999" spans="2:16" ht="17.25" customHeight="1">
      <c r="B1999" s="1842"/>
      <c r="C1999" s="1842"/>
      <c r="D1999" s="1842"/>
      <c r="E1999" s="1842"/>
      <c r="F1999" s="1842"/>
      <c r="G1999" s="1842"/>
      <c r="H1999" s="1842"/>
      <c r="I1999" s="1842"/>
      <c r="J1999" s="1842"/>
      <c r="K1999" s="1842"/>
      <c r="L1999" s="1843"/>
      <c r="M1999" s="1734"/>
      <c r="N1999" s="1737"/>
      <c r="O1999" s="1711"/>
      <c r="P1999" s="1711"/>
    </row>
    <row r="2000" spans="2:16" ht="17.25" customHeight="1">
      <c r="B2000" s="1842"/>
      <c r="C2000" s="1842"/>
      <c r="D2000" s="1842"/>
      <c r="E2000" s="1842"/>
      <c r="F2000" s="1842"/>
      <c r="G2000" s="1842"/>
      <c r="H2000" s="1842"/>
      <c r="I2000" s="1842"/>
      <c r="J2000" s="1842"/>
      <c r="K2000" s="1842"/>
      <c r="L2000" s="1843"/>
      <c r="M2000" s="1734"/>
      <c r="N2000" s="1737"/>
      <c r="O2000" s="1711"/>
      <c r="P2000" s="1711"/>
    </row>
    <row r="2001" spans="2:16" ht="17.25" customHeight="1">
      <c r="B2001" s="1842"/>
      <c r="C2001" s="1842"/>
      <c r="D2001" s="1842"/>
      <c r="E2001" s="1842"/>
      <c r="F2001" s="1842"/>
      <c r="G2001" s="1842"/>
      <c r="H2001" s="1842"/>
      <c r="I2001" s="1842"/>
      <c r="J2001" s="1842"/>
      <c r="K2001" s="1842"/>
      <c r="L2001" s="1843"/>
      <c r="M2001" s="1734"/>
      <c r="N2001" s="1737"/>
      <c r="O2001" s="1711"/>
      <c r="P2001" s="1711"/>
    </row>
    <row r="2002" spans="2:16" ht="17.25" customHeight="1">
      <c r="B2002" s="1842"/>
      <c r="C2002" s="1842"/>
      <c r="D2002" s="1842"/>
      <c r="E2002" s="1842"/>
      <c r="F2002" s="1842"/>
      <c r="G2002" s="1842"/>
      <c r="H2002" s="1842"/>
      <c r="I2002" s="1842"/>
      <c r="J2002" s="1842"/>
      <c r="K2002" s="1842"/>
      <c r="L2002" s="1843"/>
      <c r="M2002" s="1734"/>
      <c r="N2002" s="1737"/>
      <c r="O2002" s="1711"/>
      <c r="P2002" s="1711"/>
    </row>
    <row r="2003" spans="2:16" ht="17.25" customHeight="1">
      <c r="B2003" s="1842"/>
      <c r="C2003" s="1842"/>
      <c r="D2003" s="1842"/>
      <c r="E2003" s="1842"/>
      <c r="F2003" s="1842"/>
      <c r="G2003" s="1842"/>
      <c r="H2003" s="1842"/>
      <c r="I2003" s="1842"/>
      <c r="J2003" s="1842"/>
      <c r="K2003" s="1842"/>
      <c r="L2003" s="1843"/>
      <c r="M2003" s="1734"/>
      <c r="N2003" s="1737"/>
      <c r="O2003" s="1711"/>
      <c r="P2003" s="1711"/>
    </row>
    <row r="2004" spans="2:16" ht="17.25" customHeight="1">
      <c r="B2004" s="1842"/>
      <c r="C2004" s="1842"/>
      <c r="D2004" s="1842"/>
      <c r="E2004" s="1842"/>
      <c r="F2004" s="1842"/>
      <c r="G2004" s="1842"/>
      <c r="H2004" s="1842"/>
      <c r="I2004" s="1842"/>
      <c r="J2004" s="1842"/>
      <c r="K2004" s="1842"/>
      <c r="L2004" s="1843"/>
      <c r="M2004" s="1734"/>
      <c r="N2004" s="1737"/>
      <c r="O2004" s="1711"/>
      <c r="P2004" s="1711"/>
    </row>
    <row r="2005" spans="2:16" ht="17.25" customHeight="1">
      <c r="B2005" s="1842"/>
      <c r="C2005" s="1842"/>
      <c r="D2005" s="1842"/>
      <c r="E2005" s="1842"/>
      <c r="F2005" s="1842"/>
      <c r="G2005" s="1842"/>
      <c r="H2005" s="1842"/>
      <c r="I2005" s="1842"/>
      <c r="J2005" s="1842"/>
      <c r="K2005" s="1842"/>
      <c r="L2005" s="1843"/>
      <c r="M2005" s="1734"/>
      <c r="N2005" s="1737"/>
      <c r="O2005" s="1711"/>
      <c r="P2005" s="1711"/>
    </row>
    <row r="2006" spans="2:16" ht="17.25" customHeight="1">
      <c r="B2006" s="1842"/>
      <c r="C2006" s="1842"/>
      <c r="D2006" s="1842"/>
      <c r="E2006" s="1842"/>
      <c r="F2006" s="1842"/>
      <c r="G2006" s="1842"/>
      <c r="H2006" s="1842"/>
      <c r="I2006" s="1842"/>
      <c r="J2006" s="1842"/>
      <c r="K2006" s="1842"/>
      <c r="L2006" s="1843"/>
      <c r="M2006" s="1734"/>
      <c r="N2006" s="1737"/>
      <c r="O2006" s="1711"/>
      <c r="P2006" s="1711"/>
    </row>
    <row r="2007" spans="2:16" ht="17.25" customHeight="1">
      <c r="B2007" s="1842"/>
      <c r="C2007" s="1842"/>
      <c r="D2007" s="1842"/>
      <c r="E2007" s="1842"/>
      <c r="F2007" s="1842"/>
      <c r="G2007" s="1842"/>
      <c r="H2007" s="1842"/>
      <c r="I2007" s="1842"/>
      <c r="J2007" s="1842"/>
      <c r="K2007" s="1842"/>
      <c r="L2007" s="1843"/>
      <c r="M2007" s="1734"/>
      <c r="N2007" s="1737"/>
      <c r="O2007" s="1711"/>
      <c r="P2007" s="1711"/>
    </row>
    <row r="2008" spans="2:16" ht="17.25" customHeight="1">
      <c r="B2008" s="1842"/>
      <c r="C2008" s="1842"/>
      <c r="D2008" s="1842"/>
      <c r="E2008" s="1842"/>
      <c r="F2008" s="1842"/>
      <c r="G2008" s="1842"/>
      <c r="H2008" s="1842"/>
      <c r="I2008" s="1842"/>
      <c r="J2008" s="1842"/>
      <c r="K2008" s="1842"/>
      <c r="L2008" s="1843"/>
      <c r="M2008" s="1734"/>
      <c r="N2008" s="1737"/>
      <c r="O2008" s="1711"/>
      <c r="P2008" s="1711"/>
    </row>
    <row r="2009" spans="2:16" ht="17.25" customHeight="1" thickBot="1">
      <c r="B2009" s="1751"/>
      <c r="C2009" s="1751"/>
      <c r="D2009" s="1751"/>
      <c r="E2009" s="1751"/>
      <c r="F2009" s="1751"/>
      <c r="G2009" s="1751"/>
      <c r="H2009" s="1751"/>
      <c r="I2009" s="1751"/>
      <c r="J2009" s="1751"/>
      <c r="K2009" s="1751"/>
      <c r="L2009" s="1844"/>
      <c r="M2009" s="1739"/>
      <c r="N2009" s="1740"/>
      <c r="O2009" s="1722"/>
      <c r="P2009" s="1722"/>
    </row>
    <row r="2010" spans="2:16" ht="17.25" customHeight="1">
      <c r="B2010" s="1695" t="s">
        <v>21</v>
      </c>
      <c r="C2010" s="1831"/>
      <c r="D2010" s="1743" t="s">
        <v>607</v>
      </c>
      <c r="E2010" s="1744"/>
      <c r="F2010" s="1699" t="s">
        <v>31</v>
      </c>
      <c r="G2010" s="1724"/>
      <c r="H2010" s="1724"/>
      <c r="I2010" s="1724"/>
      <c r="J2010" s="1724"/>
      <c r="K2010" s="1724"/>
      <c r="L2010" s="1832"/>
      <c r="M2010" s="1745" t="s">
        <v>23</v>
      </c>
      <c r="N2010" s="1744"/>
      <c r="O2010" s="1746">
        <v>34</v>
      </c>
      <c r="P2010" s="1747"/>
    </row>
    <row r="2011" spans="2:16" ht="17.25" customHeight="1">
      <c r="B2011" s="1706" t="s">
        <v>24</v>
      </c>
      <c r="C2011" s="1833"/>
      <c r="D2011" s="1708" t="s">
        <v>692</v>
      </c>
      <c r="E2011" s="1709"/>
      <c r="F2011" s="1710" t="s">
        <v>32</v>
      </c>
      <c r="G2011" s="1834"/>
      <c r="H2011" s="1834"/>
      <c r="I2011" s="1834"/>
      <c r="J2011" s="1834"/>
      <c r="K2011" s="1834"/>
      <c r="L2011" s="1835"/>
      <c r="M2011" s="1713" t="s">
        <v>26</v>
      </c>
      <c r="N2011" s="1714"/>
      <c r="O2011" s="1715" t="s">
        <v>806</v>
      </c>
      <c r="P2011" s="1716"/>
    </row>
    <row r="2012" spans="2:16" ht="17.25" customHeight="1" thickBot="1">
      <c r="B2012" s="1717" t="s">
        <v>27</v>
      </c>
      <c r="C2012" s="1837"/>
      <c r="D2012" s="1719" t="s">
        <v>724</v>
      </c>
      <c r="E2012" s="1720"/>
      <c r="F2012" s="1838"/>
      <c r="G2012" s="1839"/>
      <c r="H2012" s="1839"/>
      <c r="I2012" s="1839"/>
      <c r="J2012" s="1839"/>
      <c r="K2012" s="1839"/>
      <c r="L2012" s="1840"/>
      <c r="M2012" s="1721"/>
      <c r="N2012" s="1723"/>
      <c r="O2012" s="1721"/>
      <c r="P2012" s="1722"/>
    </row>
    <row r="2013" spans="2:16" ht="5.25" customHeight="1" thickBot="1"/>
    <row r="2014" spans="2:16" ht="17.25" customHeight="1">
      <c r="B2014" s="1724" t="s">
        <v>29</v>
      </c>
      <c r="C2014" s="1748" t="s">
        <v>449</v>
      </c>
      <c r="D2014" s="1700"/>
      <c r="E2014" s="1724" t="s">
        <v>33</v>
      </c>
      <c r="F2014" s="1700"/>
      <c r="G2014" s="1700"/>
      <c r="H2014" s="1700"/>
      <c r="I2014" s="1700"/>
      <c r="J2014" s="1700"/>
      <c r="K2014" s="1724" t="s">
        <v>34</v>
      </c>
      <c r="L2014" s="1700"/>
      <c r="M2014" s="1700"/>
      <c r="N2014" s="1700"/>
      <c r="O2014" s="1700"/>
      <c r="P2014" s="1700"/>
    </row>
    <row r="2015" spans="2:16" ht="30.6" customHeight="1" thickBot="1">
      <c r="B2015" s="1722"/>
      <c r="C2015" s="1722"/>
      <c r="D2015" s="1722"/>
      <c r="E2015" s="1749" t="s">
        <v>35</v>
      </c>
      <c r="F2015" s="1750" t="s">
        <v>36</v>
      </c>
      <c r="G2015" s="1751" t="s">
        <v>37</v>
      </c>
      <c r="H2015" s="1722"/>
      <c r="I2015" s="1722"/>
      <c r="J2015" s="1722"/>
      <c r="K2015" s="1752" t="s">
        <v>583</v>
      </c>
      <c r="L2015" s="1753"/>
      <c r="M2015" s="1751" t="s">
        <v>38</v>
      </c>
      <c r="N2015" s="1722"/>
      <c r="O2015" s="1722"/>
      <c r="P2015" s="1722"/>
    </row>
    <row r="2016" spans="2:16" ht="17.25" customHeight="1">
      <c r="B2016" s="1754">
        <v>1</v>
      </c>
      <c r="C2016" s="1755"/>
      <c r="D2016" s="1756"/>
      <c r="E2016" s="1757"/>
      <c r="F2016" s="1758"/>
      <c r="G2016" s="1759" t="s">
        <v>725</v>
      </c>
      <c r="H2016" s="1756"/>
      <c r="I2016" s="1756"/>
      <c r="J2016" s="1756"/>
      <c r="K2016" s="1760"/>
      <c r="L2016" s="1756"/>
      <c r="M2016" s="1760"/>
      <c r="N2016" s="1756"/>
      <c r="O2016" s="1756"/>
      <c r="P2016" s="1761"/>
    </row>
    <row r="2017" spans="2:16" ht="17.25" customHeight="1">
      <c r="B2017" s="1762">
        <v>2</v>
      </c>
      <c r="C2017" s="1846" t="s">
        <v>798</v>
      </c>
      <c r="D2017" s="1847"/>
      <c r="E2017" s="1765"/>
      <c r="F2017" s="1766"/>
      <c r="G2017" s="1767" t="s">
        <v>726</v>
      </c>
      <c r="H2017" s="1764"/>
      <c r="I2017" s="1764"/>
      <c r="J2017" s="1764"/>
      <c r="K2017" s="1768"/>
      <c r="L2017" s="1764"/>
      <c r="M2017" s="1768"/>
      <c r="N2017" s="1764"/>
      <c r="O2017" s="1764"/>
      <c r="P2017" s="1769"/>
    </row>
    <row r="2018" spans="2:16" ht="17.25" customHeight="1">
      <c r="B2018" s="1762">
        <v>3</v>
      </c>
      <c r="C2018" s="1763" t="s">
        <v>727</v>
      </c>
      <c r="D2018" s="1764"/>
      <c r="E2018" s="1765"/>
      <c r="F2018" s="1766"/>
      <c r="G2018" s="1767" t="s">
        <v>808</v>
      </c>
      <c r="H2018" s="1764"/>
      <c r="I2018" s="1764"/>
      <c r="J2018" s="1764"/>
      <c r="K2018" s="1768"/>
      <c r="L2018" s="1764"/>
      <c r="M2018" s="1768"/>
      <c r="N2018" s="1764"/>
      <c r="O2018" s="1764"/>
      <c r="P2018" s="1769"/>
    </row>
    <row r="2019" spans="2:16" ht="17.25" customHeight="1">
      <c r="B2019" s="1762">
        <v>4</v>
      </c>
      <c r="C2019" s="1763" t="s">
        <v>568</v>
      </c>
      <c r="D2019" s="1764"/>
      <c r="E2019" s="1818" t="s">
        <v>728</v>
      </c>
      <c r="F2019" s="1848" t="s">
        <v>729</v>
      </c>
      <c r="G2019" s="1767" t="s">
        <v>730</v>
      </c>
      <c r="H2019" s="1764"/>
      <c r="I2019" s="1764"/>
      <c r="J2019" s="1764"/>
      <c r="K2019" s="1849" t="s">
        <v>773</v>
      </c>
      <c r="L2019" s="1764"/>
      <c r="M2019" s="1768" t="s">
        <v>731</v>
      </c>
      <c r="N2019" s="1764"/>
      <c r="O2019" s="1764"/>
      <c r="P2019" s="1769"/>
    </row>
    <row r="2020" spans="2:16" ht="17.25" customHeight="1">
      <c r="B2020" s="1762">
        <v>5</v>
      </c>
      <c r="C2020" s="1763" t="s">
        <v>568</v>
      </c>
      <c r="D2020" s="1764"/>
      <c r="E2020" s="1765" t="s">
        <v>732</v>
      </c>
      <c r="F2020" s="1772" t="s">
        <v>733</v>
      </c>
      <c r="G2020" s="1767" t="s">
        <v>734</v>
      </c>
      <c r="H2020" s="1764"/>
      <c r="I2020" s="1764"/>
      <c r="J2020" s="1764"/>
      <c r="K2020" s="1768" t="s">
        <v>774</v>
      </c>
      <c r="L2020" s="1764"/>
      <c r="M2020" s="1768" t="s">
        <v>837</v>
      </c>
      <c r="N2020" s="1764"/>
      <c r="O2020" s="1764"/>
      <c r="P2020" s="1769"/>
    </row>
    <row r="2021" spans="2:16" ht="17.25" customHeight="1">
      <c r="B2021" s="1762">
        <v>6</v>
      </c>
      <c r="C2021" s="1763" t="s">
        <v>564</v>
      </c>
      <c r="D2021" s="1764"/>
      <c r="E2021" s="1765" t="s">
        <v>838</v>
      </c>
      <c r="F2021" s="1772" t="s">
        <v>839</v>
      </c>
      <c r="G2021" s="1767" t="s">
        <v>735</v>
      </c>
      <c r="H2021" s="1764"/>
      <c r="I2021" s="1764"/>
      <c r="J2021" s="1764"/>
      <c r="K2021" s="1768" t="s">
        <v>775</v>
      </c>
      <c r="L2021" s="1764"/>
      <c r="M2021" s="1768" t="s">
        <v>840</v>
      </c>
      <c r="N2021" s="1764"/>
      <c r="O2021" s="1764"/>
      <c r="P2021" s="1769"/>
    </row>
    <row r="2022" spans="2:16" ht="17.25" customHeight="1">
      <c r="B2022" s="1762">
        <v>7</v>
      </c>
      <c r="C2022" s="1763" t="s">
        <v>559</v>
      </c>
      <c r="D2022" s="1764"/>
      <c r="E2022" s="1765" t="s">
        <v>569</v>
      </c>
      <c r="F2022" s="1766" t="s">
        <v>785</v>
      </c>
      <c r="G2022" s="1767" t="s">
        <v>736</v>
      </c>
      <c r="H2022" s="1764"/>
      <c r="I2022" s="1764"/>
      <c r="J2022" s="1764"/>
      <c r="K2022" s="1768" t="s">
        <v>754</v>
      </c>
      <c r="L2022" s="1764"/>
      <c r="M2022" s="1768"/>
      <c r="N2022" s="1764"/>
      <c r="O2022" s="1764"/>
      <c r="P2022" s="1769"/>
    </row>
    <row r="2023" spans="2:16" ht="17.25" customHeight="1">
      <c r="B2023" s="1762"/>
      <c r="C2023" s="1768"/>
      <c r="D2023" s="1768"/>
      <c r="E2023" s="1765"/>
      <c r="F2023" s="1772"/>
      <c r="G2023" s="1767"/>
      <c r="H2023" s="1767"/>
      <c r="I2023" s="1767"/>
      <c r="J2023" s="1767"/>
      <c r="K2023" s="1768"/>
      <c r="L2023" s="1768"/>
      <c r="M2023" s="1768"/>
      <c r="N2023" s="1768"/>
      <c r="O2023" s="1768"/>
      <c r="P2023" s="1773"/>
    </row>
    <row r="2024" spans="2:16" ht="17.25" customHeight="1">
      <c r="B2024" s="1762"/>
      <c r="C2024" s="1768"/>
      <c r="D2024" s="1768"/>
      <c r="E2024" s="1765"/>
      <c r="F2024" s="1772"/>
      <c r="G2024" s="1767"/>
      <c r="H2024" s="1767"/>
      <c r="I2024" s="1767"/>
      <c r="J2024" s="1767"/>
      <c r="K2024" s="1767"/>
      <c r="L2024" s="1767"/>
      <c r="M2024" s="1768"/>
      <c r="N2024" s="1768"/>
      <c r="O2024" s="1768"/>
      <c r="P2024" s="1773"/>
    </row>
    <row r="2025" spans="2:16" ht="17.25" customHeight="1">
      <c r="B2025" s="1762"/>
      <c r="C2025" s="1768"/>
      <c r="D2025" s="1768"/>
      <c r="E2025" s="1765"/>
      <c r="F2025" s="1772"/>
      <c r="G2025" s="1767"/>
      <c r="H2025" s="1767"/>
      <c r="I2025" s="1767"/>
      <c r="J2025" s="1767"/>
      <c r="K2025" s="1768"/>
      <c r="L2025" s="1768"/>
      <c r="M2025" s="1768"/>
      <c r="N2025" s="1768"/>
      <c r="O2025" s="1768"/>
      <c r="P2025" s="1773"/>
    </row>
    <row r="2026" spans="2:16" ht="17.25" customHeight="1">
      <c r="B2026" s="1762"/>
      <c r="C2026" s="1768"/>
      <c r="D2026" s="1768"/>
      <c r="E2026" s="1765"/>
      <c r="F2026" s="1772"/>
      <c r="G2026" s="1767"/>
      <c r="H2026" s="1767"/>
      <c r="I2026" s="1767"/>
      <c r="J2026" s="1767"/>
      <c r="K2026" s="1768"/>
      <c r="L2026" s="1768"/>
      <c r="M2026" s="1768"/>
      <c r="N2026" s="1768"/>
      <c r="O2026" s="1768"/>
      <c r="P2026" s="1773"/>
    </row>
    <row r="2027" spans="2:16" ht="17.25" customHeight="1">
      <c r="B2027" s="1762"/>
      <c r="C2027" s="1763"/>
      <c r="D2027" s="1763"/>
      <c r="E2027" s="1765"/>
      <c r="F2027" s="1766"/>
      <c r="G2027" s="1767"/>
      <c r="H2027" s="1767"/>
      <c r="I2027" s="1767"/>
      <c r="J2027" s="1767"/>
      <c r="K2027" s="1767"/>
      <c r="L2027" s="1767"/>
      <c r="M2027" s="1768"/>
      <c r="N2027" s="1768"/>
      <c r="O2027" s="1768"/>
      <c r="P2027" s="1773"/>
    </row>
    <row r="2028" spans="2:16" ht="17.25" customHeight="1">
      <c r="B2028" s="1762"/>
      <c r="C2028" s="1763"/>
      <c r="D2028" s="1763"/>
      <c r="E2028" s="1765"/>
      <c r="F2028" s="1766"/>
      <c r="G2028" s="1767"/>
      <c r="H2028" s="1767"/>
      <c r="I2028" s="1767"/>
      <c r="J2028" s="1767"/>
      <c r="K2028" s="1767"/>
      <c r="L2028" s="1767"/>
      <c r="M2028" s="1768"/>
      <c r="N2028" s="1768"/>
      <c r="O2028" s="1768"/>
      <c r="P2028" s="1773"/>
    </row>
    <row r="2029" spans="2:16" ht="17.25" customHeight="1">
      <c r="B2029" s="1762"/>
      <c r="C2029" s="1763"/>
      <c r="D2029" s="1763"/>
      <c r="E2029" s="1765"/>
      <c r="F2029" s="1766"/>
      <c r="G2029" s="1767"/>
      <c r="H2029" s="1767"/>
      <c r="I2029" s="1767"/>
      <c r="J2029" s="1767"/>
      <c r="K2029" s="1767"/>
      <c r="L2029" s="1767"/>
      <c r="M2029" s="1768"/>
      <c r="N2029" s="1768"/>
      <c r="O2029" s="1768"/>
      <c r="P2029" s="1773"/>
    </row>
    <row r="2030" spans="2:16" ht="17.25" customHeight="1">
      <c r="B2030" s="1762"/>
      <c r="C2030" s="1763"/>
      <c r="D2030" s="1763"/>
      <c r="E2030" s="1765"/>
      <c r="F2030" s="1766"/>
      <c r="G2030" s="1767"/>
      <c r="H2030" s="1767"/>
      <c r="I2030" s="1767"/>
      <c r="J2030" s="1767"/>
      <c r="K2030" s="1767"/>
      <c r="L2030" s="1767"/>
      <c r="M2030" s="1768"/>
      <c r="N2030" s="1768"/>
      <c r="O2030" s="1768"/>
      <c r="P2030" s="1773"/>
    </row>
    <row r="2031" spans="2:16" ht="17.25" customHeight="1">
      <c r="B2031" s="1762"/>
      <c r="C2031" s="1763"/>
      <c r="D2031" s="1763"/>
      <c r="E2031" s="1765"/>
      <c r="F2031" s="1766"/>
      <c r="G2031" s="1767"/>
      <c r="H2031" s="1767"/>
      <c r="I2031" s="1767"/>
      <c r="J2031" s="1767"/>
      <c r="K2031" s="1767"/>
      <c r="L2031" s="1767"/>
      <c r="M2031" s="1768"/>
      <c r="N2031" s="1768"/>
      <c r="O2031" s="1768"/>
      <c r="P2031" s="1773"/>
    </row>
    <row r="2032" spans="2:16" ht="17.25" customHeight="1">
      <c r="B2032" s="1762"/>
      <c r="C2032" s="1763"/>
      <c r="D2032" s="1763"/>
      <c r="E2032" s="1765"/>
      <c r="F2032" s="1766"/>
      <c r="G2032" s="1767"/>
      <c r="H2032" s="1767"/>
      <c r="I2032" s="1767"/>
      <c r="J2032" s="1767"/>
      <c r="K2032" s="1767"/>
      <c r="L2032" s="1767"/>
      <c r="M2032" s="1768"/>
      <c r="N2032" s="1768"/>
      <c r="O2032" s="1768"/>
      <c r="P2032" s="1773"/>
    </row>
    <row r="2033" spans="2:16" ht="17.25" customHeight="1">
      <c r="B2033" s="1762"/>
      <c r="C2033" s="1763"/>
      <c r="D2033" s="1763"/>
      <c r="E2033" s="1765"/>
      <c r="F2033" s="1766"/>
      <c r="G2033" s="1767"/>
      <c r="H2033" s="1767"/>
      <c r="I2033" s="1767"/>
      <c r="J2033" s="1767"/>
      <c r="K2033" s="1767"/>
      <c r="L2033" s="1767"/>
      <c r="M2033" s="1768"/>
      <c r="N2033" s="1768"/>
      <c r="O2033" s="1768"/>
      <c r="P2033" s="1773"/>
    </row>
    <row r="2034" spans="2:16" ht="17.25" customHeight="1">
      <c r="B2034" s="1762"/>
      <c r="C2034" s="1763"/>
      <c r="D2034" s="1764"/>
      <c r="E2034" s="1765"/>
      <c r="F2034" s="1766"/>
      <c r="G2034" s="1767"/>
      <c r="H2034" s="1764"/>
      <c r="I2034" s="1764"/>
      <c r="J2034" s="1764"/>
      <c r="K2034" s="1767"/>
      <c r="L2034" s="1764"/>
      <c r="M2034" s="1768"/>
      <c r="N2034" s="1764"/>
      <c r="O2034" s="1764"/>
      <c r="P2034" s="1769"/>
    </row>
    <row r="2035" spans="2:16" ht="17.25" customHeight="1">
      <c r="B2035" s="1774"/>
      <c r="C2035" s="1768"/>
      <c r="D2035" s="1764"/>
      <c r="E2035" s="1775"/>
      <c r="F2035" s="1776"/>
      <c r="G2035" s="1768"/>
      <c r="H2035" s="1764"/>
      <c r="I2035" s="1764"/>
      <c r="J2035" s="1764"/>
      <c r="K2035" s="1768"/>
      <c r="L2035" s="1764"/>
      <c r="M2035" s="1768"/>
      <c r="N2035" s="1764"/>
      <c r="O2035" s="1764"/>
      <c r="P2035" s="1769"/>
    </row>
    <row r="2036" spans="2:16" ht="17.25" customHeight="1">
      <c r="B2036" s="1774"/>
      <c r="C2036" s="1768"/>
      <c r="D2036" s="1764"/>
      <c r="E2036" s="1775"/>
      <c r="F2036" s="1776"/>
      <c r="G2036" s="1768"/>
      <c r="H2036" s="1764"/>
      <c r="I2036" s="1764"/>
      <c r="J2036" s="1764"/>
      <c r="K2036" s="1768"/>
      <c r="L2036" s="1764"/>
      <c r="M2036" s="1768"/>
      <c r="N2036" s="1764"/>
      <c r="O2036" s="1764"/>
      <c r="P2036" s="1769"/>
    </row>
    <row r="2037" spans="2:16" ht="17.25" customHeight="1">
      <c r="B2037" s="1774"/>
      <c r="C2037" s="1768"/>
      <c r="D2037" s="1764"/>
      <c r="E2037" s="1775"/>
      <c r="F2037" s="1776"/>
      <c r="G2037" s="1768"/>
      <c r="H2037" s="1764"/>
      <c r="I2037" s="1764"/>
      <c r="J2037" s="1764"/>
      <c r="K2037" s="1768"/>
      <c r="L2037" s="1764"/>
      <c r="M2037" s="1768"/>
      <c r="N2037" s="1764"/>
      <c r="O2037" s="1764"/>
      <c r="P2037" s="1769"/>
    </row>
    <row r="2038" spans="2:16" ht="17.25" customHeight="1">
      <c r="B2038" s="1774"/>
      <c r="C2038" s="1768"/>
      <c r="D2038" s="1764"/>
      <c r="E2038" s="1775"/>
      <c r="F2038" s="1776"/>
      <c r="G2038" s="1768"/>
      <c r="H2038" s="1764"/>
      <c r="I2038" s="1764"/>
      <c r="J2038" s="1764"/>
      <c r="K2038" s="1768"/>
      <c r="L2038" s="1764"/>
      <c r="M2038" s="1768"/>
      <c r="N2038" s="1764"/>
      <c r="O2038" s="1764"/>
      <c r="P2038" s="1769"/>
    </row>
    <row r="2039" spans="2:16" ht="17.25" customHeight="1">
      <c r="B2039" s="1774"/>
      <c r="C2039" s="1768"/>
      <c r="D2039" s="1764"/>
      <c r="E2039" s="1775"/>
      <c r="F2039" s="1776"/>
      <c r="G2039" s="1768"/>
      <c r="H2039" s="1764"/>
      <c r="I2039" s="1764"/>
      <c r="J2039" s="1764"/>
      <c r="K2039" s="1768"/>
      <c r="L2039" s="1764"/>
      <c r="M2039" s="1768"/>
      <c r="N2039" s="1764"/>
      <c r="O2039" s="1764"/>
      <c r="P2039" s="1769"/>
    </row>
    <row r="2040" spans="2:16" ht="17.25" customHeight="1" thickBot="1">
      <c r="B2040" s="1777"/>
      <c r="C2040" s="1778"/>
      <c r="D2040" s="1779"/>
      <c r="E2040" s="1780"/>
      <c r="F2040" s="1781"/>
      <c r="G2040" s="1778"/>
      <c r="H2040" s="1779"/>
      <c r="I2040" s="1779"/>
      <c r="J2040" s="1779"/>
      <c r="K2040" s="1778"/>
      <c r="L2040" s="1779"/>
      <c r="M2040" s="1778"/>
      <c r="N2040" s="1779"/>
      <c r="O2040" s="1779"/>
      <c r="P2040" s="1782"/>
    </row>
    <row r="2041" spans="2:16" ht="17.25" customHeight="1">
      <c r="B2041" s="1695" t="s">
        <v>21</v>
      </c>
      <c r="C2041" s="1831"/>
      <c r="D2041" s="1743" t="s">
        <v>606</v>
      </c>
      <c r="E2041" s="1744"/>
      <c r="F2041" s="1699" t="s">
        <v>626</v>
      </c>
      <c r="G2041" s="1724"/>
      <c r="H2041" s="1724"/>
      <c r="I2041" s="1724"/>
      <c r="J2041" s="1724"/>
      <c r="K2041" s="1724"/>
      <c r="L2041" s="1832"/>
      <c r="M2041" s="1702" t="s">
        <v>23</v>
      </c>
      <c r="N2041" s="1698"/>
      <c r="O2041" s="1703">
        <v>35</v>
      </c>
      <c r="P2041" s="1704"/>
    </row>
    <row r="2042" spans="2:16" ht="17.25" customHeight="1">
      <c r="B2042" s="1706" t="s">
        <v>24</v>
      </c>
      <c r="C2042" s="1833"/>
      <c r="D2042" s="1708" t="s">
        <v>704</v>
      </c>
      <c r="E2042" s="1709"/>
      <c r="F2042" s="1710" t="s">
        <v>25</v>
      </c>
      <c r="G2042" s="1834"/>
      <c r="H2042" s="1834"/>
      <c r="I2042" s="1834"/>
      <c r="J2042" s="1834"/>
      <c r="K2042" s="1834"/>
      <c r="L2042" s="1835"/>
      <c r="M2042" s="1713" t="s">
        <v>26</v>
      </c>
      <c r="N2042" s="1714"/>
      <c r="O2042" s="1715" t="s">
        <v>841</v>
      </c>
      <c r="P2042" s="1716"/>
    </row>
    <row r="2043" spans="2:16" ht="17.25" customHeight="1" thickBot="1">
      <c r="B2043" s="1717" t="s">
        <v>27</v>
      </c>
      <c r="C2043" s="1837"/>
      <c r="D2043" s="1719" t="s">
        <v>738</v>
      </c>
      <c r="E2043" s="1720"/>
      <c r="F2043" s="1838"/>
      <c r="G2043" s="1839"/>
      <c r="H2043" s="1839"/>
      <c r="I2043" s="1839"/>
      <c r="J2043" s="1839"/>
      <c r="K2043" s="1839"/>
      <c r="L2043" s="1840"/>
      <c r="M2043" s="1721"/>
      <c r="N2043" s="1723"/>
      <c r="O2043" s="1721"/>
      <c r="P2043" s="1722"/>
    </row>
    <row r="2044" spans="2:16" ht="5.25" customHeight="1" thickBot="1"/>
    <row r="2045" spans="2:16" ht="17.25" customHeight="1">
      <c r="B2045" s="1724"/>
      <c r="C2045" s="1724"/>
      <c r="D2045" s="1724"/>
      <c r="E2045" s="1724"/>
      <c r="F2045" s="1724"/>
      <c r="G2045" s="1724"/>
      <c r="H2045" s="1724"/>
      <c r="I2045" s="1724"/>
      <c r="J2045" s="1724"/>
      <c r="K2045" s="1724"/>
      <c r="L2045" s="1841"/>
      <c r="M2045" s="1726" t="s">
        <v>28</v>
      </c>
      <c r="N2045" s="1727"/>
      <c r="O2045" s="1727"/>
      <c r="P2045" s="1728"/>
    </row>
    <row r="2046" spans="2:16" ht="17.25" customHeight="1">
      <c r="B2046" s="1842"/>
      <c r="C2046" s="1842"/>
      <c r="D2046" s="1842"/>
      <c r="E2046" s="1842"/>
      <c r="F2046" s="1842"/>
      <c r="G2046" s="1842"/>
      <c r="H2046" s="1842"/>
      <c r="I2046" s="1842"/>
      <c r="J2046" s="1842"/>
      <c r="K2046" s="1842"/>
      <c r="L2046" s="1843"/>
      <c r="M2046" s="1730" t="s">
        <v>29</v>
      </c>
      <c r="N2046" s="1731" t="s">
        <v>30</v>
      </c>
      <c r="O2046" s="1732"/>
      <c r="P2046" s="1733"/>
    </row>
    <row r="2047" spans="2:16" ht="17.25" customHeight="1">
      <c r="B2047" s="1842"/>
      <c r="C2047" s="1842"/>
      <c r="D2047" s="1842"/>
      <c r="E2047" s="1842"/>
      <c r="F2047" s="1842"/>
      <c r="G2047" s="1842"/>
      <c r="H2047" s="1842"/>
      <c r="I2047" s="1842"/>
      <c r="J2047" s="1842"/>
      <c r="K2047" s="1842"/>
      <c r="L2047" s="1843"/>
      <c r="M2047" s="1734">
        <v>1</v>
      </c>
      <c r="N2047" s="1735" t="s">
        <v>842</v>
      </c>
      <c r="O2047" s="1736"/>
      <c r="P2047" s="1736"/>
    </row>
    <row r="2048" spans="2:16" ht="17.25" customHeight="1">
      <c r="B2048" s="1842"/>
      <c r="C2048" s="1842"/>
      <c r="D2048" s="1842"/>
      <c r="E2048" s="1842"/>
      <c r="F2048" s="1842"/>
      <c r="G2048" s="1842"/>
      <c r="H2048" s="1842"/>
      <c r="I2048" s="1842"/>
      <c r="J2048" s="1842"/>
      <c r="K2048" s="1842"/>
      <c r="L2048" s="1843"/>
      <c r="M2048" s="1734">
        <v>2</v>
      </c>
      <c r="N2048" s="1737" t="s">
        <v>843</v>
      </c>
      <c r="O2048" s="1711"/>
      <c r="P2048" s="1711"/>
    </row>
    <row r="2049" spans="2:16" ht="17.25" customHeight="1">
      <c r="B2049" s="1842"/>
      <c r="C2049" s="1842"/>
      <c r="D2049" s="1842"/>
      <c r="E2049" s="1842"/>
      <c r="F2049" s="1842"/>
      <c r="G2049" s="1842"/>
      <c r="H2049" s="1842"/>
      <c r="I2049" s="1842"/>
      <c r="J2049" s="1842"/>
      <c r="K2049" s="1842"/>
      <c r="L2049" s="1843"/>
      <c r="M2049" s="1734">
        <v>3</v>
      </c>
      <c r="N2049" s="1737" t="s">
        <v>739</v>
      </c>
      <c r="O2049" s="1711"/>
      <c r="P2049" s="1711"/>
    </row>
    <row r="2050" spans="2:16" ht="17.25" customHeight="1">
      <c r="B2050" s="1842"/>
      <c r="C2050" s="1842"/>
      <c r="D2050" s="1842"/>
      <c r="E2050" s="1842"/>
      <c r="F2050" s="1842"/>
      <c r="G2050" s="1842"/>
      <c r="H2050" s="1842"/>
      <c r="I2050" s="1842"/>
      <c r="J2050" s="1842"/>
      <c r="K2050" s="1842"/>
      <c r="L2050" s="1843"/>
      <c r="M2050" s="1734"/>
      <c r="N2050" s="1737"/>
      <c r="O2050" s="1711"/>
      <c r="P2050" s="1711"/>
    </row>
    <row r="2051" spans="2:16" ht="17.25" customHeight="1">
      <c r="B2051" s="1842"/>
      <c r="C2051" s="1842"/>
      <c r="D2051" s="1842"/>
      <c r="E2051" s="1842"/>
      <c r="F2051" s="1842"/>
      <c r="G2051" s="1842"/>
      <c r="H2051" s="1842"/>
      <c r="I2051" s="1842"/>
      <c r="J2051" s="1842"/>
      <c r="K2051" s="1842"/>
      <c r="L2051" s="1843"/>
      <c r="M2051" s="1734"/>
      <c r="N2051" s="1737"/>
      <c r="O2051" s="1711"/>
      <c r="P2051" s="1711"/>
    </row>
    <row r="2052" spans="2:16" ht="17.25" customHeight="1">
      <c r="B2052" s="1842"/>
      <c r="C2052" s="1842"/>
      <c r="D2052" s="1842"/>
      <c r="E2052" s="1842"/>
      <c r="F2052" s="1842"/>
      <c r="G2052" s="1842"/>
      <c r="H2052" s="1842"/>
      <c r="I2052" s="1842"/>
      <c r="J2052" s="1842"/>
      <c r="K2052" s="1842"/>
      <c r="L2052" s="1843"/>
      <c r="M2052" s="1734"/>
      <c r="N2052" s="1737"/>
      <c r="O2052" s="1711"/>
      <c r="P2052" s="1711"/>
    </row>
    <row r="2053" spans="2:16" ht="17.25" customHeight="1">
      <c r="B2053" s="1842"/>
      <c r="C2053" s="1842"/>
      <c r="D2053" s="1842"/>
      <c r="E2053" s="1842"/>
      <c r="F2053" s="1842"/>
      <c r="G2053" s="1842"/>
      <c r="H2053" s="1842"/>
      <c r="I2053" s="1842"/>
      <c r="J2053" s="1842"/>
      <c r="K2053" s="1842"/>
      <c r="L2053" s="1843"/>
      <c r="M2053" s="1734"/>
      <c r="N2053" s="1737"/>
      <c r="O2053" s="1711"/>
      <c r="P2053" s="1711"/>
    </row>
    <row r="2054" spans="2:16" ht="17.25" customHeight="1">
      <c r="B2054" s="1842"/>
      <c r="C2054" s="1842"/>
      <c r="D2054" s="1842"/>
      <c r="E2054" s="1842"/>
      <c r="F2054" s="1842"/>
      <c r="G2054" s="1842"/>
      <c r="H2054" s="1842"/>
      <c r="I2054" s="1842"/>
      <c r="J2054" s="1842"/>
      <c r="K2054" s="1842"/>
      <c r="L2054" s="1843"/>
      <c r="M2054" s="1734"/>
      <c r="N2054" s="1737"/>
      <c r="O2054" s="1711"/>
      <c r="P2054" s="1711"/>
    </row>
    <row r="2055" spans="2:16" ht="17.25" customHeight="1">
      <c r="B2055" s="1842"/>
      <c r="C2055" s="1842"/>
      <c r="D2055" s="1842"/>
      <c r="E2055" s="1842"/>
      <c r="F2055" s="1842"/>
      <c r="G2055" s="1842"/>
      <c r="H2055" s="1842"/>
      <c r="I2055" s="1842"/>
      <c r="J2055" s="1842"/>
      <c r="K2055" s="1842"/>
      <c r="L2055" s="1843"/>
      <c r="M2055" s="1734"/>
      <c r="N2055" s="1737"/>
      <c r="O2055" s="1711"/>
      <c r="P2055" s="1711"/>
    </row>
    <row r="2056" spans="2:16" ht="17.25" customHeight="1">
      <c r="B2056" s="1842"/>
      <c r="C2056" s="1842"/>
      <c r="D2056" s="1842"/>
      <c r="E2056" s="1842"/>
      <c r="F2056" s="1842"/>
      <c r="G2056" s="1842"/>
      <c r="H2056" s="1842"/>
      <c r="I2056" s="1842"/>
      <c r="J2056" s="1842"/>
      <c r="K2056" s="1842"/>
      <c r="L2056" s="1843"/>
      <c r="M2056" s="1734"/>
      <c r="N2056" s="1737"/>
      <c r="O2056" s="1711"/>
      <c r="P2056" s="1711"/>
    </row>
    <row r="2057" spans="2:16" ht="17.25" customHeight="1">
      <c r="B2057" s="1842"/>
      <c r="C2057" s="1842"/>
      <c r="D2057" s="1842"/>
      <c r="E2057" s="1842"/>
      <c r="F2057" s="1842"/>
      <c r="G2057" s="1842"/>
      <c r="H2057" s="1842"/>
      <c r="I2057" s="1842"/>
      <c r="J2057" s="1842"/>
      <c r="K2057" s="1842"/>
      <c r="L2057" s="1843"/>
      <c r="M2057" s="1734"/>
      <c r="N2057" s="1737"/>
      <c r="O2057" s="1711"/>
      <c r="P2057" s="1711"/>
    </row>
    <row r="2058" spans="2:16" ht="17.25" customHeight="1">
      <c r="B2058" s="1842"/>
      <c r="C2058" s="1842"/>
      <c r="D2058" s="1842"/>
      <c r="E2058" s="1842"/>
      <c r="F2058" s="1842"/>
      <c r="G2058" s="1842"/>
      <c r="H2058" s="1842"/>
      <c r="I2058" s="1842"/>
      <c r="J2058" s="1842"/>
      <c r="K2058" s="1842"/>
      <c r="L2058" s="1843"/>
      <c r="M2058" s="1734"/>
      <c r="N2058" s="1737"/>
      <c r="O2058" s="1711"/>
      <c r="P2058" s="1711"/>
    </row>
    <row r="2059" spans="2:16" ht="17.25" customHeight="1">
      <c r="B2059" s="1842"/>
      <c r="C2059" s="1842"/>
      <c r="D2059" s="1842"/>
      <c r="E2059" s="1842"/>
      <c r="F2059" s="1842"/>
      <c r="G2059" s="1842"/>
      <c r="H2059" s="1842"/>
      <c r="I2059" s="1842"/>
      <c r="J2059" s="1842"/>
      <c r="K2059" s="1842"/>
      <c r="L2059" s="1843"/>
      <c r="M2059" s="1734"/>
      <c r="N2059" s="1737"/>
      <c r="O2059" s="1711"/>
      <c r="P2059" s="1711"/>
    </row>
    <row r="2060" spans="2:16" ht="17.25" customHeight="1">
      <c r="B2060" s="1842"/>
      <c r="C2060" s="1842"/>
      <c r="D2060" s="1842"/>
      <c r="E2060" s="1842"/>
      <c r="F2060" s="1842"/>
      <c r="G2060" s="1842"/>
      <c r="H2060" s="1842"/>
      <c r="I2060" s="1842"/>
      <c r="J2060" s="1842"/>
      <c r="K2060" s="1842"/>
      <c r="L2060" s="1843"/>
      <c r="M2060" s="1734"/>
      <c r="N2060" s="1737"/>
      <c r="O2060" s="1711"/>
      <c r="P2060" s="1711"/>
    </row>
    <row r="2061" spans="2:16" ht="17.25" customHeight="1">
      <c r="B2061" s="1842"/>
      <c r="C2061" s="1842"/>
      <c r="D2061" s="1842"/>
      <c r="E2061" s="1842"/>
      <c r="F2061" s="1842"/>
      <c r="G2061" s="1842"/>
      <c r="H2061" s="1842"/>
      <c r="I2061" s="1842"/>
      <c r="J2061" s="1842"/>
      <c r="K2061" s="1842"/>
      <c r="L2061" s="1843"/>
      <c r="M2061" s="1734"/>
      <c r="N2061" s="1737"/>
      <c r="O2061" s="1711"/>
      <c r="P2061" s="1711"/>
    </row>
    <row r="2062" spans="2:16" ht="17.25" customHeight="1">
      <c r="B2062" s="1842"/>
      <c r="C2062" s="1842"/>
      <c r="D2062" s="1842"/>
      <c r="E2062" s="1842"/>
      <c r="F2062" s="1842"/>
      <c r="G2062" s="1842"/>
      <c r="H2062" s="1842"/>
      <c r="I2062" s="1842"/>
      <c r="J2062" s="1842"/>
      <c r="K2062" s="1842"/>
      <c r="L2062" s="1843"/>
      <c r="M2062" s="1734"/>
      <c r="N2062" s="1737"/>
      <c r="O2062" s="1711"/>
      <c r="P2062" s="1711"/>
    </row>
    <row r="2063" spans="2:16" ht="17.25" customHeight="1">
      <c r="B2063" s="1842"/>
      <c r="C2063" s="1842"/>
      <c r="D2063" s="1842"/>
      <c r="E2063" s="1842"/>
      <c r="F2063" s="1842"/>
      <c r="G2063" s="1842"/>
      <c r="H2063" s="1842"/>
      <c r="I2063" s="1842"/>
      <c r="J2063" s="1842"/>
      <c r="K2063" s="1842"/>
      <c r="L2063" s="1843"/>
      <c r="M2063" s="1734"/>
      <c r="N2063" s="1737"/>
      <c r="O2063" s="1711"/>
      <c r="P2063" s="1711"/>
    </row>
    <row r="2064" spans="2:16" ht="17.25" customHeight="1">
      <c r="B2064" s="1842"/>
      <c r="C2064" s="1842"/>
      <c r="D2064" s="1842"/>
      <c r="E2064" s="1842"/>
      <c r="F2064" s="1842"/>
      <c r="G2064" s="1842"/>
      <c r="H2064" s="1842"/>
      <c r="I2064" s="1842"/>
      <c r="J2064" s="1842"/>
      <c r="K2064" s="1842"/>
      <c r="L2064" s="1843"/>
      <c r="M2064" s="1734"/>
      <c r="N2064" s="1737"/>
      <c r="O2064" s="1711"/>
      <c r="P2064" s="1711"/>
    </row>
    <row r="2065" spans="2:16" ht="17.25" customHeight="1">
      <c r="B2065" s="1842"/>
      <c r="C2065" s="1842"/>
      <c r="D2065" s="1842"/>
      <c r="E2065" s="1842"/>
      <c r="F2065" s="1842"/>
      <c r="G2065" s="1842"/>
      <c r="H2065" s="1842"/>
      <c r="I2065" s="1842"/>
      <c r="J2065" s="1842"/>
      <c r="K2065" s="1842"/>
      <c r="L2065" s="1843"/>
      <c r="M2065" s="1734"/>
      <c r="N2065" s="1737"/>
      <c r="O2065" s="1711"/>
      <c r="P2065" s="1711"/>
    </row>
    <row r="2066" spans="2:16" ht="17.25" customHeight="1">
      <c r="B2066" s="1842"/>
      <c r="C2066" s="1842"/>
      <c r="D2066" s="1842"/>
      <c r="E2066" s="1842"/>
      <c r="F2066" s="1842"/>
      <c r="G2066" s="1842"/>
      <c r="H2066" s="1842"/>
      <c r="I2066" s="1842"/>
      <c r="J2066" s="1842"/>
      <c r="K2066" s="1842"/>
      <c r="L2066" s="1843"/>
      <c r="M2066" s="1734"/>
      <c r="N2066" s="1737"/>
      <c r="O2066" s="1711"/>
      <c r="P2066" s="1711"/>
    </row>
    <row r="2067" spans="2:16" ht="17.25" customHeight="1">
      <c r="B2067" s="1842"/>
      <c r="C2067" s="1842"/>
      <c r="D2067" s="1842"/>
      <c r="E2067" s="1842"/>
      <c r="F2067" s="1842"/>
      <c r="G2067" s="1842"/>
      <c r="H2067" s="1842"/>
      <c r="I2067" s="1842"/>
      <c r="J2067" s="1842"/>
      <c r="K2067" s="1842"/>
      <c r="L2067" s="1843"/>
      <c r="M2067" s="1734"/>
      <c r="N2067" s="1737"/>
      <c r="O2067" s="1711"/>
      <c r="P2067" s="1711"/>
    </row>
    <row r="2068" spans="2:16" ht="17.25" customHeight="1">
      <c r="B2068" s="1842"/>
      <c r="C2068" s="1842"/>
      <c r="D2068" s="1842"/>
      <c r="E2068" s="1842"/>
      <c r="F2068" s="1842"/>
      <c r="G2068" s="1842"/>
      <c r="H2068" s="1842"/>
      <c r="I2068" s="1842"/>
      <c r="J2068" s="1842"/>
      <c r="K2068" s="1842"/>
      <c r="L2068" s="1843"/>
      <c r="M2068" s="1734"/>
      <c r="N2068" s="1737"/>
      <c r="O2068" s="1711"/>
      <c r="P2068" s="1711"/>
    </row>
    <row r="2069" spans="2:16" ht="17.25" customHeight="1" thickBot="1">
      <c r="B2069" s="1751"/>
      <c r="C2069" s="1751"/>
      <c r="D2069" s="1751"/>
      <c r="E2069" s="1751"/>
      <c r="F2069" s="1751"/>
      <c r="G2069" s="1751"/>
      <c r="H2069" s="1751"/>
      <c r="I2069" s="1751"/>
      <c r="J2069" s="1751"/>
      <c r="K2069" s="1751"/>
      <c r="L2069" s="1844"/>
      <c r="M2069" s="1739"/>
      <c r="N2069" s="1740"/>
      <c r="O2069" s="1722"/>
      <c r="P2069" s="1722"/>
    </row>
    <row r="2070" spans="2:16" ht="17.25" customHeight="1">
      <c r="B2070" s="1695" t="s">
        <v>21</v>
      </c>
      <c r="C2070" s="1831"/>
      <c r="D2070" s="1743" t="s">
        <v>606</v>
      </c>
      <c r="E2070" s="1744"/>
      <c r="F2070" s="1699" t="s">
        <v>31</v>
      </c>
      <c r="G2070" s="1724"/>
      <c r="H2070" s="1724"/>
      <c r="I2070" s="1724"/>
      <c r="J2070" s="1724"/>
      <c r="K2070" s="1724"/>
      <c r="L2070" s="1832"/>
      <c r="M2070" s="1745" t="s">
        <v>23</v>
      </c>
      <c r="N2070" s="1744"/>
      <c r="O2070" s="1746">
        <v>35</v>
      </c>
      <c r="P2070" s="1747"/>
    </row>
    <row r="2071" spans="2:16" ht="17.25" customHeight="1">
      <c r="B2071" s="1706" t="s">
        <v>24</v>
      </c>
      <c r="C2071" s="1833"/>
      <c r="D2071" s="1708" t="s">
        <v>692</v>
      </c>
      <c r="E2071" s="1709"/>
      <c r="F2071" s="1710" t="s">
        <v>32</v>
      </c>
      <c r="G2071" s="1834"/>
      <c r="H2071" s="1834"/>
      <c r="I2071" s="1834"/>
      <c r="J2071" s="1834"/>
      <c r="K2071" s="1834"/>
      <c r="L2071" s="1835"/>
      <c r="M2071" s="1713" t="s">
        <v>26</v>
      </c>
      <c r="N2071" s="1714"/>
      <c r="O2071" s="1715" t="s">
        <v>841</v>
      </c>
      <c r="P2071" s="1716"/>
    </row>
    <row r="2072" spans="2:16" ht="17.25" customHeight="1" thickBot="1">
      <c r="B2072" s="1717" t="s">
        <v>27</v>
      </c>
      <c r="C2072" s="1837"/>
      <c r="D2072" s="1719" t="s">
        <v>737</v>
      </c>
      <c r="E2072" s="1720"/>
      <c r="F2072" s="1838"/>
      <c r="G2072" s="1839"/>
      <c r="H2072" s="1839"/>
      <c r="I2072" s="1839"/>
      <c r="J2072" s="1839"/>
      <c r="K2072" s="1839"/>
      <c r="L2072" s="1840"/>
      <c r="M2072" s="1721"/>
      <c r="N2072" s="1723"/>
      <c r="O2072" s="1721"/>
      <c r="P2072" s="1722"/>
    </row>
    <row r="2073" spans="2:16" ht="5.25" customHeight="1" thickBot="1"/>
    <row r="2074" spans="2:16" ht="17.25" customHeight="1">
      <c r="B2074" s="1724" t="s">
        <v>29</v>
      </c>
      <c r="C2074" s="1748" t="s">
        <v>707</v>
      </c>
      <c r="D2074" s="1700"/>
      <c r="E2074" s="1724" t="s">
        <v>33</v>
      </c>
      <c r="F2074" s="1700"/>
      <c r="G2074" s="1700"/>
      <c r="H2074" s="1700"/>
      <c r="I2074" s="1700"/>
      <c r="J2074" s="1700"/>
      <c r="K2074" s="1724" t="s">
        <v>34</v>
      </c>
      <c r="L2074" s="1700"/>
      <c r="M2074" s="1700"/>
      <c r="N2074" s="1700"/>
      <c r="O2074" s="1700"/>
      <c r="P2074" s="1700"/>
    </row>
    <row r="2075" spans="2:16" ht="30.6" customHeight="1" thickBot="1">
      <c r="B2075" s="1722"/>
      <c r="C2075" s="1722"/>
      <c r="D2075" s="1722"/>
      <c r="E2075" s="1749" t="s">
        <v>35</v>
      </c>
      <c r="F2075" s="1750" t="s">
        <v>36</v>
      </c>
      <c r="G2075" s="1751" t="s">
        <v>37</v>
      </c>
      <c r="H2075" s="1722"/>
      <c r="I2075" s="1722"/>
      <c r="J2075" s="1722"/>
      <c r="K2075" s="1752" t="s">
        <v>598</v>
      </c>
      <c r="L2075" s="1753"/>
      <c r="M2075" s="1751" t="s">
        <v>38</v>
      </c>
      <c r="N2075" s="1722"/>
      <c r="O2075" s="1722"/>
      <c r="P2075" s="1722"/>
    </row>
    <row r="2076" spans="2:16" ht="17.25" customHeight="1">
      <c r="B2076" s="1754">
        <v>1</v>
      </c>
      <c r="C2076" s="1755"/>
      <c r="D2076" s="1756"/>
      <c r="E2076" s="1757"/>
      <c r="F2076" s="1758"/>
      <c r="G2076" s="1759" t="s">
        <v>720</v>
      </c>
      <c r="H2076" s="1756"/>
      <c r="I2076" s="1756"/>
      <c r="J2076" s="1756"/>
      <c r="K2076" s="1760"/>
      <c r="L2076" s="1756"/>
      <c r="M2076" s="1760"/>
      <c r="N2076" s="1756"/>
      <c r="O2076" s="1756"/>
      <c r="P2076" s="1761"/>
    </row>
    <row r="2077" spans="2:16" ht="17.25" customHeight="1">
      <c r="B2077" s="1762">
        <v>2</v>
      </c>
      <c r="C2077" s="1763" t="s">
        <v>798</v>
      </c>
      <c r="D2077" s="1764"/>
      <c r="E2077" s="1765" t="s">
        <v>740</v>
      </c>
      <c r="F2077" s="1766" t="s">
        <v>844</v>
      </c>
      <c r="G2077" s="1767" t="s">
        <v>809</v>
      </c>
      <c r="H2077" s="1764"/>
      <c r="I2077" s="1764"/>
      <c r="J2077" s="1764"/>
      <c r="K2077" s="1768"/>
      <c r="L2077" s="1764"/>
      <c r="M2077" s="1768"/>
      <c r="N2077" s="1764"/>
      <c r="O2077" s="1764"/>
      <c r="P2077" s="1769"/>
    </row>
    <row r="2078" spans="2:16" ht="17.25" customHeight="1">
      <c r="B2078" s="1762">
        <v>3</v>
      </c>
      <c r="C2078" s="1763" t="s">
        <v>559</v>
      </c>
      <c r="D2078" s="1764"/>
      <c r="E2078" s="1765" t="s">
        <v>589</v>
      </c>
      <c r="F2078" s="1766" t="s">
        <v>785</v>
      </c>
      <c r="G2078" s="1767" t="s">
        <v>741</v>
      </c>
      <c r="H2078" s="1764"/>
      <c r="I2078" s="1764"/>
      <c r="J2078" s="1764"/>
      <c r="K2078" s="1768" t="s">
        <v>754</v>
      </c>
      <c r="L2078" s="1764"/>
      <c r="M2078" s="1768"/>
      <c r="N2078" s="1764"/>
      <c r="O2078" s="1764"/>
      <c r="P2078" s="1769"/>
    </row>
    <row r="2079" spans="2:16" ht="17.25" customHeight="1">
      <c r="B2079" s="1762"/>
      <c r="C2079" s="1768"/>
      <c r="D2079" s="1764"/>
      <c r="E2079" s="1765"/>
      <c r="F2079" s="1772"/>
      <c r="G2079" s="1767"/>
      <c r="H2079" s="1764"/>
      <c r="I2079" s="1764"/>
      <c r="J2079" s="1764"/>
      <c r="K2079" s="1768"/>
      <c r="L2079" s="1764"/>
      <c r="M2079" s="1768"/>
      <c r="N2079" s="1764"/>
      <c r="O2079" s="1764"/>
      <c r="P2079" s="1769"/>
    </row>
    <row r="2080" spans="2:16" ht="17.25" customHeight="1">
      <c r="B2080" s="1762"/>
      <c r="C2080" s="1768"/>
      <c r="D2080" s="1764"/>
      <c r="E2080" s="1765"/>
      <c r="F2080" s="1772"/>
      <c r="G2080" s="1767"/>
      <c r="H2080" s="1764"/>
      <c r="I2080" s="1764"/>
      <c r="J2080" s="1764"/>
      <c r="K2080" s="1768"/>
      <c r="L2080" s="1764"/>
      <c r="M2080" s="1768"/>
      <c r="N2080" s="1764"/>
      <c r="O2080" s="1764"/>
      <c r="P2080" s="1769"/>
    </row>
    <row r="2081" spans="2:16" ht="17.25" customHeight="1">
      <c r="B2081" s="1762"/>
      <c r="C2081" s="1768"/>
      <c r="D2081" s="1764"/>
      <c r="E2081" s="1765"/>
      <c r="F2081" s="1772"/>
      <c r="G2081" s="1767"/>
      <c r="H2081" s="1764"/>
      <c r="I2081" s="1764"/>
      <c r="J2081" s="1764"/>
      <c r="K2081" s="1768"/>
      <c r="L2081" s="1764"/>
      <c r="M2081" s="1768"/>
      <c r="N2081" s="1764"/>
      <c r="O2081" s="1764"/>
      <c r="P2081" s="1769"/>
    </row>
    <row r="2082" spans="2:16" ht="17.25" customHeight="1">
      <c r="B2082" s="1762"/>
      <c r="C2082" s="1763"/>
      <c r="D2082" s="1764"/>
      <c r="E2082" s="1765"/>
      <c r="F2082" s="1766"/>
      <c r="G2082" s="1767"/>
      <c r="H2082" s="1764"/>
      <c r="I2082" s="1764"/>
      <c r="J2082" s="1764"/>
      <c r="K2082" s="1768"/>
      <c r="L2082" s="1764"/>
      <c r="M2082" s="1768"/>
      <c r="N2082" s="1764"/>
      <c r="O2082" s="1764"/>
      <c r="P2082" s="1769"/>
    </row>
    <row r="2083" spans="2:16" ht="17.25" customHeight="1">
      <c r="B2083" s="1762"/>
      <c r="C2083" s="1768"/>
      <c r="D2083" s="1768"/>
      <c r="E2083" s="1765"/>
      <c r="F2083" s="1772"/>
      <c r="G2083" s="1767"/>
      <c r="H2083" s="1767"/>
      <c r="I2083" s="1767"/>
      <c r="J2083" s="1767"/>
      <c r="K2083" s="1768"/>
      <c r="L2083" s="1768"/>
      <c r="M2083" s="1768"/>
      <c r="N2083" s="1768"/>
      <c r="O2083" s="1768"/>
      <c r="P2083" s="1773"/>
    </row>
    <row r="2084" spans="2:16" ht="17.25" customHeight="1">
      <c r="B2084" s="1762"/>
      <c r="C2084" s="1768"/>
      <c r="D2084" s="1768"/>
      <c r="E2084" s="1765"/>
      <c r="F2084" s="1772"/>
      <c r="G2084" s="1767"/>
      <c r="H2084" s="1767"/>
      <c r="I2084" s="1767"/>
      <c r="J2084" s="1767"/>
      <c r="K2084" s="1767"/>
      <c r="L2084" s="1767"/>
      <c r="M2084" s="1768"/>
      <c r="N2084" s="1768"/>
      <c r="O2084" s="1768"/>
      <c r="P2084" s="1773"/>
    </row>
    <row r="2085" spans="2:16" ht="17.25" customHeight="1">
      <c r="B2085" s="1762"/>
      <c r="C2085" s="1768"/>
      <c r="D2085" s="1768"/>
      <c r="E2085" s="1765"/>
      <c r="F2085" s="1772"/>
      <c r="G2085" s="1767"/>
      <c r="H2085" s="1767"/>
      <c r="I2085" s="1767"/>
      <c r="J2085" s="1767"/>
      <c r="K2085" s="1768"/>
      <c r="L2085" s="1768"/>
      <c r="M2085" s="1768"/>
      <c r="N2085" s="1768"/>
      <c r="O2085" s="1768"/>
      <c r="P2085" s="1773"/>
    </row>
    <row r="2086" spans="2:16" ht="17.25" customHeight="1">
      <c r="B2086" s="1762"/>
      <c r="C2086" s="1768"/>
      <c r="D2086" s="1768"/>
      <c r="E2086" s="1765"/>
      <c r="F2086" s="1772"/>
      <c r="G2086" s="1767"/>
      <c r="H2086" s="1767"/>
      <c r="I2086" s="1767"/>
      <c r="J2086" s="1767"/>
      <c r="K2086" s="1768"/>
      <c r="L2086" s="1768"/>
      <c r="M2086" s="1768"/>
      <c r="N2086" s="1768"/>
      <c r="O2086" s="1768"/>
      <c r="P2086" s="1773"/>
    </row>
    <row r="2087" spans="2:16" ht="17.25" customHeight="1">
      <c r="B2087" s="1762"/>
      <c r="C2087" s="1763"/>
      <c r="D2087" s="1763"/>
      <c r="E2087" s="1765"/>
      <c r="F2087" s="1766"/>
      <c r="G2087" s="1767"/>
      <c r="H2087" s="1767"/>
      <c r="I2087" s="1767"/>
      <c r="J2087" s="1767"/>
      <c r="K2087" s="1767"/>
      <c r="L2087" s="1767"/>
      <c r="M2087" s="1768"/>
      <c r="N2087" s="1768"/>
      <c r="O2087" s="1768"/>
      <c r="P2087" s="1773"/>
    </row>
    <row r="2088" spans="2:16" ht="17.25" customHeight="1">
      <c r="B2088" s="1762"/>
      <c r="C2088" s="1763"/>
      <c r="D2088" s="1763"/>
      <c r="E2088" s="1765"/>
      <c r="F2088" s="1766"/>
      <c r="G2088" s="1767"/>
      <c r="H2088" s="1767"/>
      <c r="I2088" s="1767"/>
      <c r="J2088" s="1767"/>
      <c r="K2088" s="1767"/>
      <c r="L2088" s="1767"/>
      <c r="M2088" s="1768"/>
      <c r="N2088" s="1768"/>
      <c r="O2088" s="1768"/>
      <c r="P2088" s="1773"/>
    </row>
    <row r="2089" spans="2:16" ht="17.25" customHeight="1">
      <c r="B2089" s="1762"/>
      <c r="C2089" s="1763"/>
      <c r="D2089" s="1763"/>
      <c r="E2089" s="1765"/>
      <c r="F2089" s="1766"/>
      <c r="G2089" s="1767"/>
      <c r="H2089" s="1767"/>
      <c r="I2089" s="1767"/>
      <c r="J2089" s="1767"/>
      <c r="K2089" s="1767"/>
      <c r="L2089" s="1767"/>
      <c r="M2089" s="1768"/>
      <c r="N2089" s="1768"/>
      <c r="O2089" s="1768"/>
      <c r="P2089" s="1773"/>
    </row>
    <row r="2090" spans="2:16" ht="17.25" customHeight="1">
      <c r="B2090" s="1762"/>
      <c r="C2090" s="1763"/>
      <c r="D2090" s="1763"/>
      <c r="E2090" s="1765"/>
      <c r="F2090" s="1766"/>
      <c r="G2090" s="1767"/>
      <c r="H2090" s="1767"/>
      <c r="I2090" s="1767"/>
      <c r="J2090" s="1767"/>
      <c r="K2090" s="1767"/>
      <c r="L2090" s="1767"/>
      <c r="M2090" s="1768"/>
      <c r="N2090" s="1768"/>
      <c r="O2090" s="1768"/>
      <c r="P2090" s="1773"/>
    </row>
    <row r="2091" spans="2:16" ht="17.25" customHeight="1">
      <c r="B2091" s="1762"/>
      <c r="C2091" s="1763"/>
      <c r="D2091" s="1763"/>
      <c r="E2091" s="1765"/>
      <c r="F2091" s="1766"/>
      <c r="G2091" s="1767"/>
      <c r="H2091" s="1767"/>
      <c r="I2091" s="1767"/>
      <c r="J2091" s="1767"/>
      <c r="K2091" s="1767"/>
      <c r="L2091" s="1767"/>
      <c r="M2091" s="1768"/>
      <c r="N2091" s="1768"/>
      <c r="O2091" s="1768"/>
      <c r="P2091" s="1773"/>
    </row>
    <row r="2092" spans="2:16" ht="17.25" customHeight="1">
      <c r="B2092" s="1762"/>
      <c r="C2092" s="1763"/>
      <c r="D2092" s="1763"/>
      <c r="E2092" s="1765"/>
      <c r="F2092" s="1766"/>
      <c r="G2092" s="1767"/>
      <c r="H2092" s="1767"/>
      <c r="I2092" s="1767"/>
      <c r="J2092" s="1767"/>
      <c r="K2092" s="1767"/>
      <c r="L2092" s="1767"/>
      <c r="M2092" s="1768"/>
      <c r="N2092" s="1768"/>
      <c r="O2092" s="1768"/>
      <c r="P2092" s="1773"/>
    </row>
    <row r="2093" spans="2:16" ht="17.25" customHeight="1">
      <c r="B2093" s="1762"/>
      <c r="C2093" s="1763"/>
      <c r="D2093" s="1763"/>
      <c r="E2093" s="1765"/>
      <c r="F2093" s="1766"/>
      <c r="G2093" s="1767"/>
      <c r="H2093" s="1767"/>
      <c r="I2093" s="1767"/>
      <c r="J2093" s="1767"/>
      <c r="K2093" s="1767"/>
      <c r="L2093" s="1767"/>
      <c r="M2093" s="1768"/>
      <c r="N2093" s="1768"/>
      <c r="O2093" s="1768"/>
      <c r="P2093" s="1773"/>
    </row>
    <row r="2094" spans="2:16" ht="17.25" customHeight="1">
      <c r="B2094" s="1762"/>
      <c r="C2094" s="1763"/>
      <c r="D2094" s="1764"/>
      <c r="E2094" s="1765"/>
      <c r="F2094" s="1766"/>
      <c r="G2094" s="1767"/>
      <c r="H2094" s="1764"/>
      <c r="I2094" s="1764"/>
      <c r="J2094" s="1764"/>
      <c r="K2094" s="1767"/>
      <c r="L2094" s="1764"/>
      <c r="M2094" s="1768"/>
      <c r="N2094" s="1764"/>
      <c r="O2094" s="1764"/>
      <c r="P2094" s="1769"/>
    </row>
    <row r="2095" spans="2:16" ht="17.25" customHeight="1">
      <c r="B2095" s="1774"/>
      <c r="C2095" s="1768"/>
      <c r="D2095" s="1764"/>
      <c r="E2095" s="1775"/>
      <c r="F2095" s="1776"/>
      <c r="G2095" s="1768"/>
      <c r="H2095" s="1764"/>
      <c r="I2095" s="1764"/>
      <c r="J2095" s="1764"/>
      <c r="K2095" s="1768"/>
      <c r="L2095" s="1764"/>
      <c r="M2095" s="1768"/>
      <c r="N2095" s="1764"/>
      <c r="O2095" s="1764"/>
      <c r="P2095" s="1769"/>
    </row>
    <row r="2096" spans="2:16" ht="17.25" customHeight="1">
      <c r="B2096" s="1774"/>
      <c r="C2096" s="1768"/>
      <c r="D2096" s="1764"/>
      <c r="E2096" s="1775"/>
      <c r="F2096" s="1776"/>
      <c r="G2096" s="1768"/>
      <c r="H2096" s="1764"/>
      <c r="I2096" s="1764"/>
      <c r="J2096" s="1764"/>
      <c r="K2096" s="1768"/>
      <c r="L2096" s="1764"/>
      <c r="M2096" s="1768"/>
      <c r="N2096" s="1764"/>
      <c r="O2096" s="1764"/>
      <c r="P2096" s="1769"/>
    </row>
    <row r="2097" spans="2:16" ht="17.25" customHeight="1">
      <c r="B2097" s="1774"/>
      <c r="C2097" s="1768"/>
      <c r="D2097" s="1764"/>
      <c r="E2097" s="1775"/>
      <c r="F2097" s="1776"/>
      <c r="G2097" s="1768"/>
      <c r="H2097" s="1764"/>
      <c r="I2097" s="1764"/>
      <c r="J2097" s="1764"/>
      <c r="K2097" s="1768"/>
      <c r="L2097" s="1764"/>
      <c r="M2097" s="1768"/>
      <c r="N2097" s="1764"/>
      <c r="O2097" s="1764"/>
      <c r="P2097" s="1769"/>
    </row>
    <row r="2098" spans="2:16" ht="17.25" customHeight="1">
      <c r="B2098" s="1774"/>
      <c r="C2098" s="1768"/>
      <c r="D2098" s="1764"/>
      <c r="E2098" s="1775"/>
      <c r="F2098" s="1776"/>
      <c r="G2098" s="1768"/>
      <c r="H2098" s="1764"/>
      <c r="I2098" s="1764"/>
      <c r="J2098" s="1764"/>
      <c r="K2098" s="1768"/>
      <c r="L2098" s="1764"/>
      <c r="M2098" s="1768"/>
      <c r="N2098" s="1764"/>
      <c r="O2098" s="1764"/>
      <c r="P2098" s="1769"/>
    </row>
    <row r="2099" spans="2:16" ht="17.25" customHeight="1">
      <c r="B2099" s="1774"/>
      <c r="C2099" s="1768"/>
      <c r="D2099" s="1764"/>
      <c r="E2099" s="1775"/>
      <c r="F2099" s="1776"/>
      <c r="G2099" s="1768"/>
      <c r="H2099" s="1764"/>
      <c r="I2099" s="1764"/>
      <c r="J2099" s="1764"/>
      <c r="K2099" s="1768"/>
      <c r="L2099" s="1764"/>
      <c r="M2099" s="1768"/>
      <c r="N2099" s="1764"/>
      <c r="O2099" s="1764"/>
      <c r="P2099" s="1769"/>
    </row>
    <row r="2100" spans="2:16" ht="17.25" customHeight="1" thickBot="1">
      <c r="B2100" s="1777"/>
      <c r="C2100" s="1778"/>
      <c r="D2100" s="1779"/>
      <c r="E2100" s="1780"/>
      <c r="F2100" s="1781"/>
      <c r="G2100" s="1778"/>
      <c r="H2100" s="1779"/>
      <c r="I2100" s="1779"/>
      <c r="J2100" s="1779"/>
      <c r="K2100" s="1778"/>
      <c r="L2100" s="1779"/>
      <c r="M2100" s="1778"/>
      <c r="N2100" s="1779"/>
      <c r="O2100" s="1779"/>
      <c r="P2100" s="1782"/>
    </row>
    <row r="2101" spans="2:16" ht="17.25" customHeight="1">
      <c r="B2101" s="1695" t="s">
        <v>21</v>
      </c>
      <c r="C2101" s="1831"/>
      <c r="D2101" s="1743" t="s">
        <v>634</v>
      </c>
      <c r="E2101" s="1744"/>
      <c r="F2101" s="1699" t="s">
        <v>541</v>
      </c>
      <c r="G2101" s="1724"/>
      <c r="H2101" s="1724"/>
      <c r="I2101" s="1724"/>
      <c r="J2101" s="1724"/>
      <c r="K2101" s="1724"/>
      <c r="L2101" s="1832"/>
      <c r="M2101" s="1702" t="s">
        <v>23</v>
      </c>
      <c r="N2101" s="1698"/>
      <c r="O2101" s="1703">
        <v>36</v>
      </c>
      <c r="P2101" s="1704"/>
    </row>
    <row r="2102" spans="2:16" ht="17.25" customHeight="1">
      <c r="B2102" s="1706" t="s">
        <v>24</v>
      </c>
      <c r="C2102" s="1833"/>
      <c r="D2102" s="1708" t="s">
        <v>692</v>
      </c>
      <c r="E2102" s="1709"/>
      <c r="F2102" s="1710" t="s">
        <v>25</v>
      </c>
      <c r="G2102" s="1834"/>
      <c r="H2102" s="1834"/>
      <c r="I2102" s="1834"/>
      <c r="J2102" s="1834"/>
      <c r="K2102" s="1834"/>
      <c r="L2102" s="1835"/>
      <c r="M2102" s="1713" t="s">
        <v>26</v>
      </c>
      <c r="N2102" s="1714"/>
      <c r="O2102" s="1715" t="s">
        <v>845</v>
      </c>
      <c r="P2102" s="1716"/>
    </row>
    <row r="2103" spans="2:16" ht="17.25" customHeight="1" thickBot="1">
      <c r="B2103" s="1717" t="s">
        <v>27</v>
      </c>
      <c r="C2103" s="1837"/>
      <c r="D2103" s="1719" t="s">
        <v>742</v>
      </c>
      <c r="E2103" s="1720"/>
      <c r="F2103" s="1838"/>
      <c r="G2103" s="1839"/>
      <c r="H2103" s="1839"/>
      <c r="I2103" s="1839"/>
      <c r="J2103" s="1839"/>
      <c r="K2103" s="1839"/>
      <c r="L2103" s="1840"/>
      <c r="M2103" s="1721"/>
      <c r="N2103" s="1723"/>
      <c r="O2103" s="1721"/>
      <c r="P2103" s="1722"/>
    </row>
    <row r="2104" spans="2:16" ht="5.25" customHeight="1" thickBot="1"/>
    <row r="2105" spans="2:16" ht="17.25" customHeight="1">
      <c r="B2105" s="1724"/>
      <c r="C2105" s="1724"/>
      <c r="D2105" s="1724"/>
      <c r="E2105" s="1724"/>
      <c r="F2105" s="1724"/>
      <c r="G2105" s="1724"/>
      <c r="H2105" s="1724"/>
      <c r="I2105" s="1724"/>
      <c r="J2105" s="1724"/>
      <c r="K2105" s="1724"/>
      <c r="L2105" s="1841"/>
      <c r="M2105" s="1726" t="s">
        <v>28</v>
      </c>
      <c r="N2105" s="1727"/>
      <c r="O2105" s="1727"/>
      <c r="P2105" s="1728"/>
    </row>
    <row r="2106" spans="2:16" ht="17.25" customHeight="1">
      <c r="B2106" s="1842"/>
      <c r="C2106" s="1842"/>
      <c r="D2106" s="1842"/>
      <c r="E2106" s="1842"/>
      <c r="F2106" s="1842"/>
      <c r="G2106" s="1842"/>
      <c r="H2106" s="1842"/>
      <c r="I2106" s="1842"/>
      <c r="J2106" s="1842"/>
      <c r="K2106" s="1842"/>
      <c r="L2106" s="1843"/>
      <c r="M2106" s="1730" t="s">
        <v>29</v>
      </c>
      <c r="N2106" s="1731" t="s">
        <v>30</v>
      </c>
      <c r="O2106" s="1732"/>
      <c r="P2106" s="1733"/>
    </row>
    <row r="2107" spans="2:16" ht="17.25" customHeight="1">
      <c r="B2107" s="1842"/>
      <c r="C2107" s="1842"/>
      <c r="D2107" s="1842"/>
      <c r="E2107" s="1842"/>
      <c r="F2107" s="1842"/>
      <c r="G2107" s="1842"/>
      <c r="H2107" s="1842"/>
      <c r="I2107" s="1842"/>
      <c r="J2107" s="1842"/>
      <c r="K2107" s="1842"/>
      <c r="L2107" s="1843"/>
      <c r="M2107" s="1734">
        <v>1</v>
      </c>
      <c r="N2107" s="1735" t="s">
        <v>842</v>
      </c>
      <c r="O2107" s="1736"/>
      <c r="P2107" s="1736"/>
    </row>
    <row r="2108" spans="2:16" ht="17.25" customHeight="1">
      <c r="B2108" s="1842"/>
      <c r="C2108" s="1842"/>
      <c r="D2108" s="1842"/>
      <c r="E2108" s="1842"/>
      <c r="F2108" s="1842"/>
      <c r="G2108" s="1842"/>
      <c r="H2108" s="1842"/>
      <c r="I2108" s="1842"/>
      <c r="J2108" s="1842"/>
      <c r="K2108" s="1842"/>
      <c r="L2108" s="1843"/>
      <c r="M2108" s="1734">
        <v>2</v>
      </c>
      <c r="N2108" s="1737" t="s">
        <v>846</v>
      </c>
      <c r="O2108" s="1711"/>
      <c r="P2108" s="1711"/>
    </row>
    <row r="2109" spans="2:16" ht="17.25" customHeight="1">
      <c r="B2109" s="1842"/>
      <c r="C2109" s="1842"/>
      <c r="D2109" s="1842"/>
      <c r="E2109" s="1842"/>
      <c r="F2109" s="1842"/>
      <c r="G2109" s="1842"/>
      <c r="H2109" s="1842"/>
      <c r="I2109" s="1842"/>
      <c r="J2109" s="1842"/>
      <c r="K2109" s="1842"/>
      <c r="L2109" s="1843"/>
      <c r="M2109" s="1734">
        <v>3</v>
      </c>
      <c r="N2109" s="1737" t="s">
        <v>739</v>
      </c>
      <c r="O2109" s="1711"/>
      <c r="P2109" s="1711"/>
    </row>
    <row r="2110" spans="2:16" ht="17.25" customHeight="1">
      <c r="B2110" s="1842"/>
      <c r="C2110" s="1842"/>
      <c r="D2110" s="1842"/>
      <c r="E2110" s="1842"/>
      <c r="F2110" s="1842"/>
      <c r="G2110" s="1842"/>
      <c r="H2110" s="1842"/>
      <c r="I2110" s="1842"/>
      <c r="J2110" s="1842"/>
      <c r="K2110" s="1842"/>
      <c r="L2110" s="1843"/>
      <c r="M2110" s="1734"/>
      <c r="N2110" s="1737"/>
      <c r="O2110" s="1711"/>
      <c r="P2110" s="1711"/>
    </row>
    <row r="2111" spans="2:16" ht="17.25" customHeight="1">
      <c r="B2111" s="1842"/>
      <c r="C2111" s="1842"/>
      <c r="D2111" s="1842"/>
      <c r="E2111" s="1842"/>
      <c r="F2111" s="1842"/>
      <c r="G2111" s="1842"/>
      <c r="H2111" s="1842"/>
      <c r="I2111" s="1842"/>
      <c r="J2111" s="1842"/>
      <c r="K2111" s="1842"/>
      <c r="L2111" s="1843"/>
      <c r="M2111" s="1734"/>
      <c r="N2111" s="1737"/>
      <c r="O2111" s="1711"/>
      <c r="P2111" s="1711"/>
    </row>
    <row r="2112" spans="2:16" ht="17.25" customHeight="1">
      <c r="B2112" s="1842"/>
      <c r="C2112" s="1842"/>
      <c r="D2112" s="1842"/>
      <c r="E2112" s="1842"/>
      <c r="F2112" s="1842"/>
      <c r="G2112" s="1842"/>
      <c r="H2112" s="1842"/>
      <c r="I2112" s="1842"/>
      <c r="J2112" s="1842"/>
      <c r="K2112" s="1842"/>
      <c r="L2112" s="1843"/>
      <c r="M2112" s="1734"/>
      <c r="N2112" s="1737"/>
      <c r="O2112" s="1711"/>
      <c r="P2112" s="1711"/>
    </row>
    <row r="2113" spans="2:16" ht="17.25" customHeight="1">
      <c r="B2113" s="1842"/>
      <c r="C2113" s="1842"/>
      <c r="D2113" s="1842"/>
      <c r="E2113" s="1842"/>
      <c r="F2113" s="1842"/>
      <c r="G2113" s="1842"/>
      <c r="H2113" s="1842"/>
      <c r="I2113" s="1842"/>
      <c r="J2113" s="1842"/>
      <c r="K2113" s="1842"/>
      <c r="L2113" s="1843"/>
      <c r="M2113" s="1734"/>
      <c r="N2113" s="1737"/>
      <c r="O2113" s="1711"/>
      <c r="P2113" s="1711"/>
    </row>
    <row r="2114" spans="2:16" ht="17.25" customHeight="1">
      <c r="B2114" s="1842"/>
      <c r="C2114" s="1842"/>
      <c r="D2114" s="1842"/>
      <c r="E2114" s="1842"/>
      <c r="F2114" s="1842"/>
      <c r="G2114" s="1842"/>
      <c r="H2114" s="1842"/>
      <c r="I2114" s="1842"/>
      <c r="J2114" s="1842"/>
      <c r="K2114" s="1842"/>
      <c r="L2114" s="1843"/>
      <c r="M2114" s="1734"/>
      <c r="N2114" s="1737"/>
      <c r="O2114" s="1711"/>
      <c r="P2114" s="1711"/>
    </row>
    <row r="2115" spans="2:16" ht="17.25" customHeight="1">
      <c r="B2115" s="1842"/>
      <c r="C2115" s="1842"/>
      <c r="D2115" s="1842"/>
      <c r="E2115" s="1842"/>
      <c r="F2115" s="1842"/>
      <c r="G2115" s="1842"/>
      <c r="H2115" s="1842"/>
      <c r="I2115" s="1842"/>
      <c r="J2115" s="1842"/>
      <c r="K2115" s="1842"/>
      <c r="L2115" s="1843"/>
      <c r="M2115" s="1734"/>
      <c r="N2115" s="1737"/>
      <c r="O2115" s="1711"/>
      <c r="P2115" s="1711"/>
    </row>
    <row r="2116" spans="2:16" ht="17.25" customHeight="1">
      <c r="B2116" s="1842"/>
      <c r="C2116" s="1842"/>
      <c r="D2116" s="1842"/>
      <c r="E2116" s="1842"/>
      <c r="F2116" s="1842"/>
      <c r="G2116" s="1842"/>
      <c r="H2116" s="1842"/>
      <c r="I2116" s="1842"/>
      <c r="J2116" s="1842"/>
      <c r="K2116" s="1842"/>
      <c r="L2116" s="1843"/>
      <c r="M2116" s="1734"/>
      <c r="N2116" s="1737"/>
      <c r="O2116" s="1711"/>
      <c r="P2116" s="1711"/>
    </row>
    <row r="2117" spans="2:16" ht="17.25" customHeight="1">
      <c r="B2117" s="1842"/>
      <c r="C2117" s="1842"/>
      <c r="D2117" s="1842"/>
      <c r="E2117" s="1842"/>
      <c r="F2117" s="1842"/>
      <c r="G2117" s="1842"/>
      <c r="H2117" s="1842"/>
      <c r="I2117" s="1842"/>
      <c r="J2117" s="1842"/>
      <c r="K2117" s="1842"/>
      <c r="L2117" s="1843"/>
      <c r="M2117" s="1734"/>
      <c r="N2117" s="1737"/>
      <c r="O2117" s="1711"/>
      <c r="P2117" s="1711"/>
    </row>
    <row r="2118" spans="2:16" ht="17.25" customHeight="1">
      <c r="B2118" s="1842"/>
      <c r="C2118" s="1842"/>
      <c r="D2118" s="1842"/>
      <c r="E2118" s="1842"/>
      <c r="F2118" s="1842"/>
      <c r="G2118" s="1842"/>
      <c r="H2118" s="1842"/>
      <c r="I2118" s="1842"/>
      <c r="J2118" s="1842"/>
      <c r="K2118" s="1842"/>
      <c r="L2118" s="1843"/>
      <c r="M2118" s="1734"/>
      <c r="N2118" s="1737"/>
      <c r="O2118" s="1711"/>
      <c r="P2118" s="1711"/>
    </row>
    <row r="2119" spans="2:16" ht="17.25" customHeight="1">
      <c r="B2119" s="1842"/>
      <c r="C2119" s="1842"/>
      <c r="D2119" s="1842"/>
      <c r="E2119" s="1842"/>
      <c r="F2119" s="1842"/>
      <c r="G2119" s="1842"/>
      <c r="H2119" s="1842"/>
      <c r="I2119" s="1842"/>
      <c r="J2119" s="1842"/>
      <c r="K2119" s="1842"/>
      <c r="L2119" s="1843"/>
      <c r="M2119" s="1734"/>
      <c r="N2119" s="1737"/>
      <c r="O2119" s="1711"/>
      <c r="P2119" s="1711"/>
    </row>
    <row r="2120" spans="2:16" ht="17.25" customHeight="1">
      <c r="B2120" s="1842"/>
      <c r="C2120" s="1842"/>
      <c r="D2120" s="1842"/>
      <c r="E2120" s="1842"/>
      <c r="F2120" s="1842"/>
      <c r="G2120" s="1842"/>
      <c r="H2120" s="1842"/>
      <c r="I2120" s="1842"/>
      <c r="J2120" s="1842"/>
      <c r="K2120" s="1842"/>
      <c r="L2120" s="1843"/>
      <c r="M2120" s="1734"/>
      <c r="N2120" s="1737"/>
      <c r="O2120" s="1711"/>
      <c r="P2120" s="1711"/>
    </row>
    <row r="2121" spans="2:16" ht="17.25" customHeight="1">
      <c r="B2121" s="1842"/>
      <c r="C2121" s="1842"/>
      <c r="D2121" s="1842"/>
      <c r="E2121" s="1842"/>
      <c r="F2121" s="1842"/>
      <c r="G2121" s="1842"/>
      <c r="H2121" s="1842"/>
      <c r="I2121" s="1842"/>
      <c r="J2121" s="1842"/>
      <c r="K2121" s="1842"/>
      <c r="L2121" s="1843"/>
      <c r="M2121" s="1734"/>
      <c r="N2121" s="1737"/>
      <c r="O2121" s="1711"/>
      <c r="P2121" s="1711"/>
    </row>
    <row r="2122" spans="2:16" ht="17.25" customHeight="1">
      <c r="B2122" s="1842"/>
      <c r="C2122" s="1842"/>
      <c r="D2122" s="1842"/>
      <c r="E2122" s="1842"/>
      <c r="F2122" s="1842"/>
      <c r="G2122" s="1842"/>
      <c r="H2122" s="1842"/>
      <c r="I2122" s="1842"/>
      <c r="J2122" s="1842"/>
      <c r="K2122" s="1842"/>
      <c r="L2122" s="1843"/>
      <c r="M2122" s="1734"/>
      <c r="N2122" s="1737"/>
      <c r="O2122" s="1711"/>
      <c r="P2122" s="1711"/>
    </row>
    <row r="2123" spans="2:16" ht="17.25" customHeight="1">
      <c r="B2123" s="1842"/>
      <c r="C2123" s="1842"/>
      <c r="D2123" s="1842"/>
      <c r="E2123" s="1842"/>
      <c r="F2123" s="1842"/>
      <c r="G2123" s="1842"/>
      <c r="H2123" s="1842"/>
      <c r="I2123" s="1842"/>
      <c r="J2123" s="1842"/>
      <c r="K2123" s="1842"/>
      <c r="L2123" s="1843"/>
      <c r="M2123" s="1734"/>
      <c r="N2123" s="1737"/>
      <c r="O2123" s="1711"/>
      <c r="P2123" s="1711"/>
    </row>
    <row r="2124" spans="2:16" ht="17.25" customHeight="1">
      <c r="B2124" s="1842"/>
      <c r="C2124" s="1842"/>
      <c r="D2124" s="1842"/>
      <c r="E2124" s="1842"/>
      <c r="F2124" s="1842"/>
      <c r="G2124" s="1842"/>
      <c r="H2124" s="1842"/>
      <c r="I2124" s="1842"/>
      <c r="J2124" s="1842"/>
      <c r="K2124" s="1842"/>
      <c r="L2124" s="1843"/>
      <c r="M2124" s="1734"/>
      <c r="N2124" s="1737"/>
      <c r="O2124" s="1711"/>
      <c r="P2124" s="1711"/>
    </row>
    <row r="2125" spans="2:16" ht="17.25" customHeight="1">
      <c r="B2125" s="1842"/>
      <c r="C2125" s="1842"/>
      <c r="D2125" s="1842"/>
      <c r="E2125" s="1842"/>
      <c r="F2125" s="1842"/>
      <c r="G2125" s="1842"/>
      <c r="H2125" s="1842"/>
      <c r="I2125" s="1842"/>
      <c r="J2125" s="1842"/>
      <c r="K2125" s="1842"/>
      <c r="L2125" s="1843"/>
      <c r="M2125" s="1734"/>
      <c r="N2125" s="1737"/>
      <c r="O2125" s="1711"/>
      <c r="P2125" s="1711"/>
    </row>
    <row r="2126" spans="2:16" ht="17.25" customHeight="1">
      <c r="B2126" s="1842"/>
      <c r="C2126" s="1842"/>
      <c r="D2126" s="1842"/>
      <c r="E2126" s="1842"/>
      <c r="F2126" s="1842"/>
      <c r="G2126" s="1842"/>
      <c r="H2126" s="1842"/>
      <c r="I2126" s="1842"/>
      <c r="J2126" s="1842"/>
      <c r="K2126" s="1842"/>
      <c r="L2126" s="1843"/>
      <c r="M2126" s="1734"/>
      <c r="N2126" s="1737"/>
      <c r="O2126" s="1711"/>
      <c r="P2126" s="1711"/>
    </row>
    <row r="2127" spans="2:16" ht="17.25" customHeight="1">
      <c r="B2127" s="1842"/>
      <c r="C2127" s="1842"/>
      <c r="D2127" s="1842"/>
      <c r="E2127" s="1842"/>
      <c r="F2127" s="1842"/>
      <c r="G2127" s="1842"/>
      <c r="H2127" s="1842"/>
      <c r="I2127" s="1842"/>
      <c r="J2127" s="1842"/>
      <c r="K2127" s="1842"/>
      <c r="L2127" s="1843"/>
      <c r="M2127" s="1734"/>
      <c r="N2127" s="1737"/>
      <c r="O2127" s="1711"/>
      <c r="P2127" s="1711"/>
    </row>
    <row r="2128" spans="2:16" ht="17.25" customHeight="1">
      <c r="B2128" s="1842"/>
      <c r="C2128" s="1842"/>
      <c r="D2128" s="1842"/>
      <c r="E2128" s="1842"/>
      <c r="F2128" s="1842"/>
      <c r="G2128" s="1842"/>
      <c r="H2128" s="1842"/>
      <c r="I2128" s="1842"/>
      <c r="J2128" s="1842"/>
      <c r="K2128" s="1842"/>
      <c r="L2128" s="1843"/>
      <c r="M2128" s="1734"/>
      <c r="N2128" s="1737"/>
      <c r="O2128" s="1711"/>
      <c r="P2128" s="1711"/>
    </row>
    <row r="2129" spans="2:16" ht="17.25" customHeight="1" thickBot="1">
      <c r="B2129" s="1751"/>
      <c r="C2129" s="1751"/>
      <c r="D2129" s="1751"/>
      <c r="E2129" s="1751"/>
      <c r="F2129" s="1751"/>
      <c r="G2129" s="1751"/>
      <c r="H2129" s="1751"/>
      <c r="I2129" s="1751"/>
      <c r="J2129" s="1751"/>
      <c r="K2129" s="1751"/>
      <c r="L2129" s="1844"/>
      <c r="M2129" s="1739"/>
      <c r="N2129" s="1740"/>
      <c r="O2129" s="1722"/>
      <c r="P2129" s="1722"/>
    </row>
    <row r="2130" spans="2:16" ht="17.25" customHeight="1">
      <c r="B2130" s="1695" t="s">
        <v>21</v>
      </c>
      <c r="C2130" s="1831"/>
      <c r="D2130" s="1743" t="s">
        <v>606</v>
      </c>
      <c r="E2130" s="1744"/>
      <c r="F2130" s="1699" t="s">
        <v>31</v>
      </c>
      <c r="G2130" s="1724"/>
      <c r="H2130" s="1724"/>
      <c r="I2130" s="1724"/>
      <c r="J2130" s="1724"/>
      <c r="K2130" s="1724"/>
      <c r="L2130" s="1832"/>
      <c r="M2130" s="1745" t="s">
        <v>23</v>
      </c>
      <c r="N2130" s="1744"/>
      <c r="O2130" s="1746">
        <v>36</v>
      </c>
      <c r="P2130" s="1747"/>
    </row>
    <row r="2131" spans="2:16" ht="17.25" customHeight="1">
      <c r="B2131" s="1706" t="s">
        <v>24</v>
      </c>
      <c r="C2131" s="1833"/>
      <c r="D2131" s="1708" t="s">
        <v>692</v>
      </c>
      <c r="E2131" s="1709"/>
      <c r="F2131" s="1710" t="s">
        <v>32</v>
      </c>
      <c r="G2131" s="1834"/>
      <c r="H2131" s="1834"/>
      <c r="I2131" s="1834"/>
      <c r="J2131" s="1834"/>
      <c r="K2131" s="1834"/>
      <c r="L2131" s="1835"/>
      <c r="M2131" s="1713" t="s">
        <v>26</v>
      </c>
      <c r="N2131" s="1714"/>
      <c r="O2131" s="1715" t="s">
        <v>845</v>
      </c>
      <c r="P2131" s="1716"/>
    </row>
    <row r="2132" spans="2:16" ht="17.25" customHeight="1" thickBot="1">
      <c r="B2132" s="1717" t="s">
        <v>27</v>
      </c>
      <c r="C2132" s="1837"/>
      <c r="D2132" s="1719" t="s">
        <v>742</v>
      </c>
      <c r="E2132" s="1720"/>
      <c r="F2132" s="1838"/>
      <c r="G2132" s="1839"/>
      <c r="H2132" s="1839"/>
      <c r="I2132" s="1839"/>
      <c r="J2132" s="1839"/>
      <c r="K2132" s="1839"/>
      <c r="L2132" s="1840"/>
      <c r="M2132" s="1721"/>
      <c r="N2132" s="1723"/>
      <c r="O2132" s="1721"/>
      <c r="P2132" s="1722"/>
    </row>
    <row r="2133" spans="2:16" ht="5.25" customHeight="1" thickBot="1"/>
    <row r="2134" spans="2:16" ht="17.25" customHeight="1">
      <c r="B2134" s="1724" t="s">
        <v>29</v>
      </c>
      <c r="C2134" s="1748" t="s">
        <v>597</v>
      </c>
      <c r="D2134" s="1700"/>
      <c r="E2134" s="1724" t="s">
        <v>33</v>
      </c>
      <c r="F2134" s="1700"/>
      <c r="G2134" s="1700"/>
      <c r="H2134" s="1700"/>
      <c r="I2134" s="1700"/>
      <c r="J2134" s="1700"/>
      <c r="K2134" s="1724" t="s">
        <v>34</v>
      </c>
      <c r="L2134" s="1700"/>
      <c r="M2134" s="1700"/>
      <c r="N2134" s="1700"/>
      <c r="O2134" s="1700"/>
      <c r="P2134" s="1700"/>
    </row>
    <row r="2135" spans="2:16" ht="30.6" customHeight="1" thickBot="1">
      <c r="B2135" s="1722"/>
      <c r="C2135" s="1722"/>
      <c r="D2135" s="1722"/>
      <c r="E2135" s="1749" t="s">
        <v>35</v>
      </c>
      <c r="F2135" s="1750" t="s">
        <v>36</v>
      </c>
      <c r="G2135" s="1751" t="s">
        <v>37</v>
      </c>
      <c r="H2135" s="1722"/>
      <c r="I2135" s="1722"/>
      <c r="J2135" s="1722"/>
      <c r="K2135" s="1752" t="s">
        <v>583</v>
      </c>
      <c r="L2135" s="1753"/>
      <c r="M2135" s="1751" t="s">
        <v>38</v>
      </c>
      <c r="N2135" s="1722"/>
      <c r="O2135" s="1722"/>
      <c r="P2135" s="1722"/>
    </row>
    <row r="2136" spans="2:16" ht="17.25" customHeight="1">
      <c r="B2136" s="1754">
        <v>1</v>
      </c>
      <c r="C2136" s="1755"/>
      <c r="D2136" s="1756"/>
      <c r="E2136" s="1757"/>
      <c r="F2136" s="1758"/>
      <c r="G2136" s="1759" t="s">
        <v>720</v>
      </c>
      <c r="H2136" s="1756"/>
      <c r="I2136" s="1756"/>
      <c r="J2136" s="1756"/>
      <c r="K2136" s="1760"/>
      <c r="L2136" s="1756"/>
      <c r="M2136" s="1760"/>
      <c r="N2136" s="1756"/>
      <c r="O2136" s="1756"/>
      <c r="P2136" s="1761"/>
    </row>
    <row r="2137" spans="2:16" ht="17.25" customHeight="1">
      <c r="B2137" s="1762">
        <v>2</v>
      </c>
      <c r="C2137" s="1763" t="s">
        <v>798</v>
      </c>
      <c r="D2137" s="1764"/>
      <c r="E2137" s="1765" t="s">
        <v>847</v>
      </c>
      <c r="F2137" s="1766" t="s">
        <v>743</v>
      </c>
      <c r="G2137" s="1767" t="s">
        <v>744</v>
      </c>
      <c r="H2137" s="1764"/>
      <c r="I2137" s="1764"/>
      <c r="J2137" s="1764"/>
      <c r="K2137" s="1768"/>
      <c r="L2137" s="1764"/>
      <c r="M2137" s="1768"/>
      <c r="N2137" s="1764"/>
      <c r="O2137" s="1764"/>
      <c r="P2137" s="1769"/>
    </row>
    <row r="2138" spans="2:16" ht="17.25" customHeight="1">
      <c r="B2138" s="1762">
        <v>3</v>
      </c>
      <c r="C2138" s="1763" t="s">
        <v>564</v>
      </c>
      <c r="D2138" s="1764"/>
      <c r="E2138" s="1765" t="s">
        <v>569</v>
      </c>
      <c r="F2138" s="1766" t="s">
        <v>785</v>
      </c>
      <c r="G2138" s="1767" t="s">
        <v>745</v>
      </c>
      <c r="H2138" s="1764"/>
      <c r="I2138" s="1764"/>
      <c r="J2138" s="1764"/>
      <c r="K2138" s="1768" t="s">
        <v>754</v>
      </c>
      <c r="L2138" s="1764"/>
      <c r="M2138" s="1768"/>
      <c r="N2138" s="1764"/>
      <c r="O2138" s="1764"/>
      <c r="P2138" s="1769"/>
    </row>
    <row r="2139" spans="2:16" ht="17.25" customHeight="1">
      <c r="B2139" s="1762"/>
      <c r="C2139" s="1768"/>
      <c r="D2139" s="1764"/>
      <c r="E2139" s="1765"/>
      <c r="F2139" s="1772"/>
      <c r="G2139" s="1767"/>
      <c r="H2139" s="1764"/>
      <c r="I2139" s="1764"/>
      <c r="J2139" s="1764"/>
      <c r="K2139" s="1768"/>
      <c r="L2139" s="1764"/>
      <c r="M2139" s="1768"/>
      <c r="N2139" s="1764"/>
      <c r="O2139" s="1764"/>
      <c r="P2139" s="1769"/>
    </row>
    <row r="2140" spans="2:16" ht="17.25" customHeight="1">
      <c r="B2140" s="1762"/>
      <c r="C2140" s="1768"/>
      <c r="D2140" s="1764"/>
      <c r="E2140" s="1765"/>
      <c r="F2140" s="1772"/>
      <c r="G2140" s="1767"/>
      <c r="H2140" s="1764"/>
      <c r="I2140" s="1764"/>
      <c r="J2140" s="1764"/>
      <c r="K2140" s="1768"/>
      <c r="L2140" s="1764"/>
      <c r="M2140" s="1768"/>
      <c r="N2140" s="1764"/>
      <c r="O2140" s="1764"/>
      <c r="P2140" s="1769"/>
    </row>
    <row r="2141" spans="2:16" ht="17.25" customHeight="1">
      <c r="B2141" s="1762"/>
      <c r="C2141" s="1768"/>
      <c r="D2141" s="1764"/>
      <c r="E2141" s="1765"/>
      <c r="F2141" s="1772"/>
      <c r="G2141" s="1767"/>
      <c r="H2141" s="1764"/>
      <c r="I2141" s="1764"/>
      <c r="J2141" s="1764"/>
      <c r="K2141" s="1768"/>
      <c r="L2141" s="1764"/>
      <c r="M2141" s="1768"/>
      <c r="N2141" s="1764"/>
      <c r="O2141" s="1764"/>
      <c r="P2141" s="1769"/>
    </row>
    <row r="2142" spans="2:16" ht="17.25" customHeight="1">
      <c r="B2142" s="1762"/>
      <c r="C2142" s="1763"/>
      <c r="D2142" s="1764"/>
      <c r="E2142" s="1765"/>
      <c r="F2142" s="1766"/>
      <c r="G2142" s="1767"/>
      <c r="H2142" s="1764"/>
      <c r="I2142" s="1764"/>
      <c r="J2142" s="1764"/>
      <c r="K2142" s="1768"/>
      <c r="L2142" s="1764"/>
      <c r="M2142" s="1768"/>
      <c r="N2142" s="1764"/>
      <c r="O2142" s="1764"/>
      <c r="P2142" s="1769"/>
    </row>
    <row r="2143" spans="2:16" ht="17.25" customHeight="1">
      <c r="B2143" s="1762"/>
      <c r="C2143" s="1768"/>
      <c r="D2143" s="1768"/>
      <c r="E2143" s="1765"/>
      <c r="F2143" s="1772"/>
      <c r="G2143" s="1767"/>
      <c r="H2143" s="1767"/>
      <c r="I2143" s="1767"/>
      <c r="J2143" s="1767"/>
      <c r="K2143" s="1768"/>
      <c r="L2143" s="1768"/>
      <c r="M2143" s="1768"/>
      <c r="N2143" s="1768"/>
      <c r="O2143" s="1768"/>
      <c r="P2143" s="1773"/>
    </row>
    <row r="2144" spans="2:16" ht="17.25" customHeight="1">
      <c r="B2144" s="1762"/>
      <c r="C2144" s="1768"/>
      <c r="D2144" s="1768"/>
      <c r="E2144" s="1765"/>
      <c r="F2144" s="1772"/>
      <c r="G2144" s="1767"/>
      <c r="H2144" s="1767"/>
      <c r="I2144" s="1767"/>
      <c r="J2144" s="1767"/>
      <c r="K2144" s="1767"/>
      <c r="L2144" s="1767"/>
      <c r="M2144" s="1768"/>
      <c r="N2144" s="1768"/>
      <c r="O2144" s="1768"/>
      <c r="P2144" s="1773"/>
    </row>
    <row r="2145" spans="2:16" ht="17.25" customHeight="1">
      <c r="B2145" s="1762"/>
      <c r="C2145" s="1768"/>
      <c r="D2145" s="1768"/>
      <c r="E2145" s="1765"/>
      <c r="F2145" s="1772"/>
      <c r="G2145" s="1767"/>
      <c r="H2145" s="1767"/>
      <c r="I2145" s="1767"/>
      <c r="J2145" s="1767"/>
      <c r="K2145" s="1768"/>
      <c r="L2145" s="1768"/>
      <c r="M2145" s="1768"/>
      <c r="N2145" s="1768"/>
      <c r="O2145" s="1768"/>
      <c r="P2145" s="1773"/>
    </row>
    <row r="2146" spans="2:16" ht="17.25" customHeight="1">
      <c r="B2146" s="1762"/>
      <c r="C2146" s="1768"/>
      <c r="D2146" s="1768"/>
      <c r="E2146" s="1765"/>
      <c r="F2146" s="1772"/>
      <c r="G2146" s="1767"/>
      <c r="H2146" s="1767"/>
      <c r="I2146" s="1767"/>
      <c r="J2146" s="1767"/>
      <c r="K2146" s="1768"/>
      <c r="L2146" s="1768"/>
      <c r="M2146" s="1768"/>
      <c r="N2146" s="1768"/>
      <c r="O2146" s="1768"/>
      <c r="P2146" s="1773"/>
    </row>
    <row r="2147" spans="2:16" ht="17.25" customHeight="1">
      <c r="B2147" s="1762"/>
      <c r="C2147" s="1763"/>
      <c r="D2147" s="1763"/>
      <c r="E2147" s="1765"/>
      <c r="F2147" s="1766"/>
      <c r="G2147" s="1767"/>
      <c r="H2147" s="1767"/>
      <c r="I2147" s="1767"/>
      <c r="J2147" s="1767"/>
      <c r="K2147" s="1767"/>
      <c r="L2147" s="1767"/>
      <c r="M2147" s="1768"/>
      <c r="N2147" s="1768"/>
      <c r="O2147" s="1768"/>
      <c r="P2147" s="1773"/>
    </row>
    <row r="2148" spans="2:16" ht="17.25" customHeight="1">
      <c r="B2148" s="1762"/>
      <c r="C2148" s="1763"/>
      <c r="D2148" s="1763"/>
      <c r="E2148" s="1765"/>
      <c r="F2148" s="1766"/>
      <c r="G2148" s="1767"/>
      <c r="H2148" s="1767"/>
      <c r="I2148" s="1767"/>
      <c r="J2148" s="1767"/>
      <c r="K2148" s="1767"/>
      <c r="L2148" s="1767"/>
      <c r="M2148" s="1768"/>
      <c r="N2148" s="1768"/>
      <c r="O2148" s="1768"/>
      <c r="P2148" s="1773"/>
    </row>
    <row r="2149" spans="2:16" ht="17.25" customHeight="1">
      <c r="B2149" s="1762"/>
      <c r="C2149" s="1763"/>
      <c r="D2149" s="1763"/>
      <c r="E2149" s="1765"/>
      <c r="F2149" s="1766"/>
      <c r="G2149" s="1767"/>
      <c r="H2149" s="1767"/>
      <c r="I2149" s="1767"/>
      <c r="J2149" s="1767"/>
      <c r="K2149" s="1767"/>
      <c r="L2149" s="1767"/>
      <c r="M2149" s="1768"/>
      <c r="N2149" s="1768"/>
      <c r="O2149" s="1768"/>
      <c r="P2149" s="1773"/>
    </row>
    <row r="2150" spans="2:16" ht="17.25" customHeight="1">
      <c r="B2150" s="1762"/>
      <c r="C2150" s="1763"/>
      <c r="D2150" s="1763"/>
      <c r="E2150" s="1765"/>
      <c r="F2150" s="1766"/>
      <c r="G2150" s="1767"/>
      <c r="H2150" s="1767"/>
      <c r="I2150" s="1767"/>
      <c r="J2150" s="1767"/>
      <c r="K2150" s="1767"/>
      <c r="L2150" s="1767"/>
      <c r="M2150" s="1768"/>
      <c r="N2150" s="1768"/>
      <c r="O2150" s="1768"/>
      <c r="P2150" s="1773"/>
    </row>
    <row r="2151" spans="2:16" ht="17.25" customHeight="1">
      <c r="B2151" s="1762"/>
      <c r="C2151" s="1763"/>
      <c r="D2151" s="1763"/>
      <c r="E2151" s="1765"/>
      <c r="F2151" s="1766"/>
      <c r="G2151" s="1767"/>
      <c r="H2151" s="1767"/>
      <c r="I2151" s="1767"/>
      <c r="J2151" s="1767"/>
      <c r="K2151" s="1767"/>
      <c r="L2151" s="1767"/>
      <c r="M2151" s="1768"/>
      <c r="N2151" s="1768"/>
      <c r="O2151" s="1768"/>
      <c r="P2151" s="1773"/>
    </row>
    <row r="2152" spans="2:16" ht="17.25" customHeight="1">
      <c r="B2152" s="1762"/>
      <c r="C2152" s="1763"/>
      <c r="D2152" s="1763"/>
      <c r="E2152" s="1765"/>
      <c r="F2152" s="1766"/>
      <c r="G2152" s="1767"/>
      <c r="H2152" s="1767"/>
      <c r="I2152" s="1767"/>
      <c r="J2152" s="1767"/>
      <c r="K2152" s="1767"/>
      <c r="L2152" s="1767"/>
      <c r="M2152" s="1768"/>
      <c r="N2152" s="1768"/>
      <c r="O2152" s="1768"/>
      <c r="P2152" s="1773"/>
    </row>
    <row r="2153" spans="2:16" ht="17.25" customHeight="1">
      <c r="B2153" s="1762"/>
      <c r="C2153" s="1763"/>
      <c r="D2153" s="1763"/>
      <c r="E2153" s="1765"/>
      <c r="F2153" s="1766"/>
      <c r="G2153" s="1767"/>
      <c r="H2153" s="1767"/>
      <c r="I2153" s="1767"/>
      <c r="J2153" s="1767"/>
      <c r="K2153" s="1767"/>
      <c r="L2153" s="1767"/>
      <c r="M2153" s="1768"/>
      <c r="N2153" s="1768"/>
      <c r="O2153" s="1768"/>
      <c r="P2153" s="1773"/>
    </row>
    <row r="2154" spans="2:16" ht="17.25" customHeight="1">
      <c r="B2154" s="1762"/>
      <c r="C2154" s="1763"/>
      <c r="D2154" s="1764"/>
      <c r="E2154" s="1765"/>
      <c r="F2154" s="1766"/>
      <c r="G2154" s="1767"/>
      <c r="H2154" s="1764"/>
      <c r="I2154" s="1764"/>
      <c r="J2154" s="1764"/>
      <c r="K2154" s="1767"/>
      <c r="L2154" s="1764"/>
      <c r="M2154" s="1768"/>
      <c r="N2154" s="1764"/>
      <c r="O2154" s="1764"/>
      <c r="P2154" s="1769"/>
    </row>
    <row r="2155" spans="2:16" ht="17.25" customHeight="1">
      <c r="B2155" s="1774"/>
      <c r="C2155" s="1768"/>
      <c r="D2155" s="1764"/>
      <c r="E2155" s="1775"/>
      <c r="F2155" s="1776"/>
      <c r="G2155" s="1768"/>
      <c r="H2155" s="1764"/>
      <c r="I2155" s="1764"/>
      <c r="J2155" s="1764"/>
      <c r="K2155" s="1768"/>
      <c r="L2155" s="1764"/>
      <c r="M2155" s="1768"/>
      <c r="N2155" s="1764"/>
      <c r="O2155" s="1764"/>
      <c r="P2155" s="1769"/>
    </row>
    <row r="2156" spans="2:16" ht="17.25" customHeight="1">
      <c r="B2156" s="1774"/>
      <c r="C2156" s="1768"/>
      <c r="D2156" s="1764"/>
      <c r="E2156" s="1775"/>
      <c r="F2156" s="1776"/>
      <c r="G2156" s="1768"/>
      <c r="H2156" s="1764"/>
      <c r="I2156" s="1764"/>
      <c r="J2156" s="1764"/>
      <c r="K2156" s="1768"/>
      <c r="L2156" s="1764"/>
      <c r="M2156" s="1768"/>
      <c r="N2156" s="1764"/>
      <c r="O2156" s="1764"/>
      <c r="P2156" s="1769"/>
    </row>
    <row r="2157" spans="2:16" ht="17.25" customHeight="1">
      <c r="B2157" s="1774"/>
      <c r="C2157" s="1768"/>
      <c r="D2157" s="1764"/>
      <c r="E2157" s="1775"/>
      <c r="F2157" s="1776"/>
      <c r="G2157" s="1768"/>
      <c r="H2157" s="1764"/>
      <c r="I2157" s="1764"/>
      <c r="J2157" s="1764"/>
      <c r="K2157" s="1768"/>
      <c r="L2157" s="1764"/>
      <c r="M2157" s="1768"/>
      <c r="N2157" s="1764"/>
      <c r="O2157" s="1764"/>
      <c r="P2157" s="1769"/>
    </row>
    <row r="2158" spans="2:16" ht="17.25" customHeight="1">
      <c r="B2158" s="1774"/>
      <c r="C2158" s="1768"/>
      <c r="D2158" s="1764"/>
      <c r="E2158" s="1775"/>
      <c r="F2158" s="1776"/>
      <c r="G2158" s="1768"/>
      <c r="H2158" s="1764"/>
      <c r="I2158" s="1764"/>
      <c r="J2158" s="1764"/>
      <c r="K2158" s="1768"/>
      <c r="L2158" s="1764"/>
      <c r="M2158" s="1768"/>
      <c r="N2158" s="1764"/>
      <c r="O2158" s="1764"/>
      <c r="P2158" s="1769"/>
    </row>
    <row r="2159" spans="2:16" ht="17.25" customHeight="1">
      <c r="B2159" s="1774"/>
      <c r="C2159" s="1768"/>
      <c r="D2159" s="1764"/>
      <c r="E2159" s="1775"/>
      <c r="F2159" s="1776"/>
      <c r="G2159" s="1768"/>
      <c r="H2159" s="1764"/>
      <c r="I2159" s="1764"/>
      <c r="J2159" s="1764"/>
      <c r="K2159" s="1768"/>
      <c r="L2159" s="1764"/>
      <c r="M2159" s="1768"/>
      <c r="N2159" s="1764"/>
      <c r="O2159" s="1764"/>
      <c r="P2159" s="1769"/>
    </row>
    <row r="2160" spans="2:16" ht="17.25" customHeight="1" thickBot="1">
      <c r="B2160" s="1777"/>
      <c r="C2160" s="1778"/>
      <c r="D2160" s="1779"/>
      <c r="E2160" s="1780"/>
      <c r="F2160" s="1781"/>
      <c r="G2160" s="1778"/>
      <c r="H2160" s="1779"/>
      <c r="I2160" s="1779"/>
      <c r="J2160" s="1779"/>
      <c r="K2160" s="1778"/>
      <c r="L2160" s="1779"/>
      <c r="M2160" s="1778"/>
      <c r="N2160" s="1779"/>
      <c r="O2160" s="1779"/>
      <c r="P2160" s="1782"/>
    </row>
    <row r="2161" spans="2:16" ht="17.25" customHeight="1">
      <c r="B2161" s="1695" t="s">
        <v>21</v>
      </c>
      <c r="C2161" s="1831"/>
      <c r="D2161" s="1743" t="s">
        <v>607</v>
      </c>
      <c r="E2161" s="1744"/>
      <c r="F2161" s="1699" t="s">
        <v>541</v>
      </c>
      <c r="G2161" s="1724"/>
      <c r="H2161" s="1724"/>
      <c r="I2161" s="1724"/>
      <c r="J2161" s="1724"/>
      <c r="K2161" s="1724"/>
      <c r="L2161" s="1832"/>
      <c r="M2161" s="1702" t="s">
        <v>23</v>
      </c>
      <c r="N2161" s="1698"/>
      <c r="O2161" s="1703">
        <v>37</v>
      </c>
      <c r="P2161" s="1704"/>
    </row>
    <row r="2162" spans="2:16" ht="17.25" customHeight="1">
      <c r="B2162" s="1706" t="s">
        <v>24</v>
      </c>
      <c r="C2162" s="1833"/>
      <c r="D2162" s="1708" t="s">
        <v>689</v>
      </c>
      <c r="E2162" s="1709"/>
      <c r="F2162" s="1710" t="s">
        <v>25</v>
      </c>
      <c r="G2162" s="1834"/>
      <c r="H2162" s="1834"/>
      <c r="I2162" s="1834"/>
      <c r="J2162" s="1834"/>
      <c r="K2162" s="1834"/>
      <c r="L2162" s="1835"/>
      <c r="M2162" s="1713" t="s">
        <v>26</v>
      </c>
      <c r="N2162" s="1714"/>
      <c r="O2162" s="1715" t="s">
        <v>848</v>
      </c>
      <c r="P2162" s="1716"/>
    </row>
    <row r="2163" spans="2:16" ht="17.25" customHeight="1" thickBot="1">
      <c r="B2163" s="1717" t="s">
        <v>27</v>
      </c>
      <c r="C2163" s="1837"/>
      <c r="D2163" s="1719" t="s">
        <v>746</v>
      </c>
      <c r="E2163" s="1720"/>
      <c r="F2163" s="1838"/>
      <c r="G2163" s="1839"/>
      <c r="H2163" s="1839"/>
      <c r="I2163" s="1839"/>
      <c r="J2163" s="1839"/>
      <c r="K2163" s="1839"/>
      <c r="L2163" s="1840"/>
      <c r="M2163" s="1721"/>
      <c r="N2163" s="1723"/>
      <c r="O2163" s="1721"/>
      <c r="P2163" s="1722"/>
    </row>
    <row r="2164" spans="2:16" ht="5.25" customHeight="1" thickBot="1"/>
    <row r="2165" spans="2:16" ht="17.25" customHeight="1">
      <c r="B2165" s="1724"/>
      <c r="C2165" s="1724"/>
      <c r="D2165" s="1724"/>
      <c r="E2165" s="1724"/>
      <c r="F2165" s="1724"/>
      <c r="G2165" s="1724"/>
      <c r="H2165" s="1724"/>
      <c r="I2165" s="1724"/>
      <c r="J2165" s="1724"/>
      <c r="K2165" s="1724"/>
      <c r="L2165" s="1841"/>
      <c r="M2165" s="1726" t="s">
        <v>28</v>
      </c>
      <c r="N2165" s="1727"/>
      <c r="O2165" s="1727"/>
      <c r="P2165" s="1728"/>
    </row>
    <row r="2166" spans="2:16" ht="17.25" customHeight="1">
      <c r="B2166" s="1842"/>
      <c r="C2166" s="1842"/>
      <c r="D2166" s="1842"/>
      <c r="E2166" s="1842"/>
      <c r="F2166" s="1842"/>
      <c r="G2166" s="1842"/>
      <c r="H2166" s="1842"/>
      <c r="I2166" s="1842"/>
      <c r="J2166" s="1842"/>
      <c r="K2166" s="1842"/>
      <c r="L2166" s="1843"/>
      <c r="M2166" s="1730" t="s">
        <v>29</v>
      </c>
      <c r="N2166" s="1731" t="s">
        <v>30</v>
      </c>
      <c r="O2166" s="1732"/>
      <c r="P2166" s="1733"/>
    </row>
    <row r="2167" spans="2:16" ht="17.25" customHeight="1">
      <c r="B2167" s="1842"/>
      <c r="C2167" s="1842"/>
      <c r="D2167" s="1842"/>
      <c r="E2167" s="1842"/>
      <c r="F2167" s="1842"/>
      <c r="G2167" s="1842"/>
      <c r="H2167" s="1842"/>
      <c r="I2167" s="1842"/>
      <c r="J2167" s="1842"/>
      <c r="K2167" s="1842"/>
      <c r="L2167" s="1843"/>
      <c r="M2167" s="1734">
        <v>1</v>
      </c>
      <c r="N2167" s="1735" t="s">
        <v>747</v>
      </c>
      <c r="O2167" s="1736"/>
      <c r="P2167" s="1736"/>
    </row>
    <row r="2168" spans="2:16" ht="17.25" customHeight="1">
      <c r="B2168" s="1842"/>
      <c r="C2168" s="1842"/>
      <c r="D2168" s="1842"/>
      <c r="E2168" s="1842"/>
      <c r="F2168" s="1842"/>
      <c r="G2168" s="1842"/>
      <c r="H2168" s="1842"/>
      <c r="I2168" s="1842"/>
      <c r="J2168" s="1842"/>
      <c r="K2168" s="1842"/>
      <c r="L2168" s="1843"/>
      <c r="M2168" s="1734">
        <v>2</v>
      </c>
      <c r="N2168" s="1737" t="s">
        <v>849</v>
      </c>
      <c r="O2168" s="1711"/>
      <c r="P2168" s="1711"/>
    </row>
    <row r="2169" spans="2:16" ht="17.25" customHeight="1">
      <c r="B2169" s="1842"/>
      <c r="C2169" s="1842"/>
      <c r="D2169" s="1842"/>
      <c r="E2169" s="1842"/>
      <c r="F2169" s="1842"/>
      <c r="G2169" s="1842"/>
      <c r="H2169" s="1842"/>
      <c r="I2169" s="1842"/>
      <c r="J2169" s="1842"/>
      <c r="K2169" s="1842"/>
      <c r="L2169" s="1843"/>
      <c r="M2169" s="1734">
        <v>3</v>
      </c>
      <c r="N2169" s="1737" t="s">
        <v>748</v>
      </c>
      <c r="O2169" s="1711"/>
      <c r="P2169" s="1711"/>
    </row>
    <row r="2170" spans="2:16" ht="17.25" customHeight="1">
      <c r="B2170" s="1842"/>
      <c r="C2170" s="1842"/>
      <c r="D2170" s="1842"/>
      <c r="E2170" s="1842"/>
      <c r="F2170" s="1842"/>
      <c r="G2170" s="1842"/>
      <c r="H2170" s="1842"/>
      <c r="I2170" s="1842"/>
      <c r="J2170" s="1842"/>
      <c r="K2170" s="1842"/>
      <c r="L2170" s="1843"/>
      <c r="M2170" s="1734">
        <v>4</v>
      </c>
      <c r="N2170" s="1737" t="s">
        <v>850</v>
      </c>
      <c r="O2170" s="1711"/>
      <c r="P2170" s="1711"/>
    </row>
    <row r="2171" spans="2:16" ht="17.25" customHeight="1">
      <c r="B2171" s="1842"/>
      <c r="C2171" s="1842"/>
      <c r="D2171" s="1842"/>
      <c r="E2171" s="1842"/>
      <c r="F2171" s="1842"/>
      <c r="G2171" s="1842"/>
      <c r="H2171" s="1842"/>
      <c r="I2171" s="1842"/>
      <c r="J2171" s="1842"/>
      <c r="K2171" s="1842"/>
      <c r="L2171" s="1843"/>
      <c r="M2171" s="1734">
        <v>5</v>
      </c>
      <c r="N2171" s="1737" t="s">
        <v>657</v>
      </c>
      <c r="O2171" s="1711"/>
      <c r="P2171" s="1711"/>
    </row>
    <row r="2172" spans="2:16" ht="17.25" customHeight="1">
      <c r="B2172" s="1842"/>
      <c r="C2172" s="1842"/>
      <c r="D2172" s="1842"/>
      <c r="E2172" s="1842"/>
      <c r="F2172" s="1842"/>
      <c r="G2172" s="1842"/>
      <c r="H2172" s="1842"/>
      <c r="I2172" s="1842"/>
      <c r="J2172" s="1842"/>
      <c r="K2172" s="1842"/>
      <c r="L2172" s="1843"/>
      <c r="M2172" s="1734"/>
      <c r="N2172" s="1737"/>
      <c r="O2172" s="1711"/>
      <c r="P2172" s="1711"/>
    </row>
    <row r="2173" spans="2:16" ht="17.25" customHeight="1">
      <c r="B2173" s="1842"/>
      <c r="C2173" s="1842"/>
      <c r="D2173" s="1842"/>
      <c r="E2173" s="1842"/>
      <c r="F2173" s="1842"/>
      <c r="G2173" s="1842"/>
      <c r="H2173" s="1842"/>
      <c r="I2173" s="1842"/>
      <c r="J2173" s="1842"/>
      <c r="K2173" s="1842"/>
      <c r="L2173" s="1843"/>
      <c r="M2173" s="1734"/>
      <c r="N2173" s="1737"/>
      <c r="O2173" s="1711"/>
      <c r="P2173" s="1711"/>
    </row>
    <row r="2174" spans="2:16" ht="17.25" customHeight="1">
      <c r="B2174" s="1842"/>
      <c r="C2174" s="1842"/>
      <c r="D2174" s="1842"/>
      <c r="E2174" s="1842"/>
      <c r="F2174" s="1842"/>
      <c r="G2174" s="1842"/>
      <c r="H2174" s="1842"/>
      <c r="I2174" s="1842"/>
      <c r="J2174" s="1842"/>
      <c r="K2174" s="1842"/>
      <c r="L2174" s="1843"/>
      <c r="M2174" s="1734"/>
      <c r="N2174" s="1737"/>
      <c r="O2174" s="1711"/>
      <c r="P2174" s="1711"/>
    </row>
    <row r="2175" spans="2:16" ht="17.25" customHeight="1">
      <c r="B2175" s="1842"/>
      <c r="C2175" s="1842"/>
      <c r="D2175" s="1842"/>
      <c r="E2175" s="1842"/>
      <c r="F2175" s="1842"/>
      <c r="G2175" s="1842"/>
      <c r="H2175" s="1842"/>
      <c r="I2175" s="1842"/>
      <c r="J2175" s="1842"/>
      <c r="K2175" s="1842"/>
      <c r="L2175" s="1843"/>
      <c r="M2175" s="1734"/>
      <c r="N2175" s="1737"/>
      <c r="O2175" s="1711"/>
      <c r="P2175" s="1711"/>
    </row>
    <row r="2176" spans="2:16" ht="17.25" customHeight="1">
      <c r="B2176" s="1842"/>
      <c r="C2176" s="1842"/>
      <c r="D2176" s="1842"/>
      <c r="E2176" s="1842"/>
      <c r="F2176" s="1842"/>
      <c r="G2176" s="1842"/>
      <c r="H2176" s="1842"/>
      <c r="I2176" s="1842"/>
      <c r="J2176" s="1842"/>
      <c r="K2176" s="1842"/>
      <c r="L2176" s="1843"/>
      <c r="M2176" s="1734"/>
      <c r="N2176" s="1737"/>
      <c r="O2176" s="1711"/>
      <c r="P2176" s="1711"/>
    </row>
    <row r="2177" spans="2:16" ht="17.25" customHeight="1">
      <c r="B2177" s="1842"/>
      <c r="C2177" s="1842"/>
      <c r="D2177" s="1842"/>
      <c r="E2177" s="1842"/>
      <c r="F2177" s="1842"/>
      <c r="G2177" s="1842"/>
      <c r="H2177" s="1842"/>
      <c r="I2177" s="1842"/>
      <c r="J2177" s="1842"/>
      <c r="K2177" s="1842"/>
      <c r="L2177" s="1843"/>
      <c r="M2177" s="1734"/>
      <c r="N2177" s="1737"/>
      <c r="O2177" s="1711"/>
      <c r="P2177" s="1711"/>
    </row>
    <row r="2178" spans="2:16" ht="17.25" customHeight="1">
      <c r="B2178" s="1842"/>
      <c r="C2178" s="1842"/>
      <c r="D2178" s="1842"/>
      <c r="E2178" s="1842"/>
      <c r="F2178" s="1842"/>
      <c r="G2178" s="1842"/>
      <c r="H2178" s="1842"/>
      <c r="I2178" s="1842"/>
      <c r="J2178" s="1842"/>
      <c r="K2178" s="1842"/>
      <c r="L2178" s="1843"/>
      <c r="M2178" s="1734"/>
      <c r="N2178" s="1737"/>
      <c r="O2178" s="1711"/>
      <c r="P2178" s="1711"/>
    </row>
    <row r="2179" spans="2:16" ht="17.25" customHeight="1">
      <c r="B2179" s="1842"/>
      <c r="C2179" s="1842"/>
      <c r="D2179" s="1842"/>
      <c r="E2179" s="1842"/>
      <c r="F2179" s="1842"/>
      <c r="G2179" s="1842"/>
      <c r="H2179" s="1842"/>
      <c r="I2179" s="1842"/>
      <c r="J2179" s="1842"/>
      <c r="K2179" s="1842"/>
      <c r="L2179" s="1843"/>
      <c r="M2179" s="1734"/>
      <c r="N2179" s="1737"/>
      <c r="O2179" s="1711"/>
      <c r="P2179" s="1711"/>
    </row>
    <row r="2180" spans="2:16" ht="17.25" customHeight="1">
      <c r="B2180" s="1842"/>
      <c r="C2180" s="1842"/>
      <c r="D2180" s="1842"/>
      <c r="E2180" s="1842"/>
      <c r="F2180" s="1842"/>
      <c r="G2180" s="1842"/>
      <c r="H2180" s="1842"/>
      <c r="I2180" s="1842"/>
      <c r="J2180" s="1842"/>
      <c r="K2180" s="1842"/>
      <c r="L2180" s="1843"/>
      <c r="M2180" s="1734"/>
      <c r="N2180" s="1737"/>
      <c r="O2180" s="1711"/>
      <c r="P2180" s="1711"/>
    </row>
    <row r="2181" spans="2:16" ht="17.25" customHeight="1">
      <c r="B2181" s="1842"/>
      <c r="C2181" s="1842"/>
      <c r="D2181" s="1842"/>
      <c r="E2181" s="1842"/>
      <c r="F2181" s="1842"/>
      <c r="G2181" s="1842"/>
      <c r="H2181" s="1842"/>
      <c r="I2181" s="1842"/>
      <c r="J2181" s="1842"/>
      <c r="K2181" s="1842"/>
      <c r="L2181" s="1843"/>
      <c r="M2181" s="1734"/>
      <c r="N2181" s="1737"/>
      <c r="O2181" s="1711"/>
      <c r="P2181" s="1711"/>
    </row>
    <row r="2182" spans="2:16" ht="17.25" customHeight="1">
      <c r="B2182" s="1842"/>
      <c r="C2182" s="1842"/>
      <c r="D2182" s="1842"/>
      <c r="E2182" s="1842"/>
      <c r="F2182" s="1842"/>
      <c r="G2182" s="1842"/>
      <c r="H2182" s="1842"/>
      <c r="I2182" s="1842"/>
      <c r="J2182" s="1842"/>
      <c r="K2182" s="1842"/>
      <c r="L2182" s="1843"/>
      <c r="M2182" s="1734"/>
      <c r="N2182" s="1737"/>
      <c r="O2182" s="1711"/>
      <c r="P2182" s="1711"/>
    </row>
    <row r="2183" spans="2:16" ht="17.25" customHeight="1">
      <c r="B2183" s="1842"/>
      <c r="C2183" s="1842"/>
      <c r="D2183" s="1842"/>
      <c r="E2183" s="1842"/>
      <c r="F2183" s="1842"/>
      <c r="G2183" s="1842"/>
      <c r="H2183" s="1842"/>
      <c r="I2183" s="1842"/>
      <c r="J2183" s="1842"/>
      <c r="K2183" s="1842"/>
      <c r="L2183" s="1843"/>
      <c r="M2183" s="1734"/>
      <c r="N2183" s="1737"/>
      <c r="O2183" s="1711"/>
      <c r="P2183" s="1711"/>
    </row>
    <row r="2184" spans="2:16" ht="17.25" customHeight="1">
      <c r="B2184" s="1842"/>
      <c r="C2184" s="1842"/>
      <c r="D2184" s="1842"/>
      <c r="E2184" s="1842"/>
      <c r="F2184" s="1842"/>
      <c r="G2184" s="1842"/>
      <c r="H2184" s="1842"/>
      <c r="I2184" s="1842"/>
      <c r="J2184" s="1842"/>
      <c r="K2184" s="1842"/>
      <c r="L2184" s="1843"/>
      <c r="M2184" s="1734"/>
      <c r="N2184" s="1737"/>
      <c r="O2184" s="1711"/>
      <c r="P2184" s="1711"/>
    </row>
    <row r="2185" spans="2:16" ht="17.25" customHeight="1">
      <c r="B2185" s="1842"/>
      <c r="C2185" s="1842"/>
      <c r="D2185" s="1842"/>
      <c r="E2185" s="1842"/>
      <c r="F2185" s="1842"/>
      <c r="G2185" s="1842"/>
      <c r="H2185" s="1842"/>
      <c r="I2185" s="1842"/>
      <c r="J2185" s="1842"/>
      <c r="K2185" s="1842"/>
      <c r="L2185" s="1843"/>
      <c r="M2185" s="1734"/>
      <c r="N2185" s="1737"/>
      <c r="O2185" s="1711"/>
      <c r="P2185" s="1711"/>
    </row>
    <row r="2186" spans="2:16" ht="17.25" customHeight="1">
      <c r="B2186" s="1842"/>
      <c r="C2186" s="1842"/>
      <c r="D2186" s="1842"/>
      <c r="E2186" s="1842"/>
      <c r="F2186" s="1842"/>
      <c r="G2186" s="1842"/>
      <c r="H2186" s="1842"/>
      <c r="I2186" s="1842"/>
      <c r="J2186" s="1842"/>
      <c r="K2186" s="1842"/>
      <c r="L2186" s="1843"/>
      <c r="M2186" s="1734"/>
      <c r="N2186" s="1737"/>
      <c r="O2186" s="1711"/>
      <c r="P2186" s="1711"/>
    </row>
    <row r="2187" spans="2:16" ht="17.25" customHeight="1">
      <c r="B2187" s="1842"/>
      <c r="C2187" s="1842"/>
      <c r="D2187" s="1842"/>
      <c r="E2187" s="1842"/>
      <c r="F2187" s="1842"/>
      <c r="G2187" s="1842"/>
      <c r="H2187" s="1842"/>
      <c r="I2187" s="1842"/>
      <c r="J2187" s="1842"/>
      <c r="K2187" s="1842"/>
      <c r="L2187" s="1843"/>
      <c r="M2187" s="1734"/>
      <c r="N2187" s="1737"/>
      <c r="O2187" s="1711"/>
      <c r="P2187" s="1711"/>
    </row>
    <row r="2188" spans="2:16" ht="17.25" customHeight="1">
      <c r="B2188" s="1842"/>
      <c r="C2188" s="1842"/>
      <c r="D2188" s="1842"/>
      <c r="E2188" s="1842"/>
      <c r="F2188" s="1842"/>
      <c r="G2188" s="1842"/>
      <c r="H2188" s="1842"/>
      <c r="I2188" s="1842"/>
      <c r="J2188" s="1842"/>
      <c r="K2188" s="1842"/>
      <c r="L2188" s="1843"/>
      <c r="M2188" s="1734"/>
      <c r="N2188" s="1737"/>
      <c r="O2188" s="1711"/>
      <c r="P2188" s="1711"/>
    </row>
    <row r="2189" spans="2:16" ht="17.25" customHeight="1" thickBot="1">
      <c r="B2189" s="1751"/>
      <c r="C2189" s="1751"/>
      <c r="D2189" s="1751"/>
      <c r="E2189" s="1751"/>
      <c r="F2189" s="1751"/>
      <c r="G2189" s="1751"/>
      <c r="H2189" s="1751"/>
      <c r="I2189" s="1751"/>
      <c r="J2189" s="1751"/>
      <c r="K2189" s="1751"/>
      <c r="L2189" s="1844"/>
      <c r="M2189" s="1739"/>
      <c r="N2189" s="1740"/>
      <c r="O2189" s="1722"/>
      <c r="P2189" s="1722"/>
    </row>
    <row r="2190" spans="2:16" ht="17.25" customHeight="1">
      <c r="B2190" s="1695" t="s">
        <v>21</v>
      </c>
      <c r="C2190" s="1831"/>
      <c r="D2190" s="1743" t="s">
        <v>649</v>
      </c>
      <c r="E2190" s="1744"/>
      <c r="F2190" s="1699" t="s">
        <v>31</v>
      </c>
      <c r="G2190" s="1724"/>
      <c r="H2190" s="1724"/>
      <c r="I2190" s="1724"/>
      <c r="J2190" s="1724"/>
      <c r="K2190" s="1724"/>
      <c r="L2190" s="1832"/>
      <c r="M2190" s="1745" t="s">
        <v>23</v>
      </c>
      <c r="N2190" s="1744"/>
      <c r="O2190" s="1746">
        <v>37</v>
      </c>
      <c r="P2190" s="1747"/>
    </row>
    <row r="2191" spans="2:16" ht="17.25" customHeight="1">
      <c r="B2191" s="1706" t="s">
        <v>24</v>
      </c>
      <c r="C2191" s="1833"/>
      <c r="D2191" s="1708" t="s">
        <v>692</v>
      </c>
      <c r="E2191" s="1709"/>
      <c r="F2191" s="1710" t="s">
        <v>32</v>
      </c>
      <c r="G2191" s="1834"/>
      <c r="H2191" s="1834"/>
      <c r="I2191" s="1834"/>
      <c r="J2191" s="1834"/>
      <c r="K2191" s="1834"/>
      <c r="L2191" s="1835"/>
      <c r="M2191" s="1713" t="s">
        <v>26</v>
      </c>
      <c r="N2191" s="1714"/>
      <c r="O2191" s="1715" t="s">
        <v>848</v>
      </c>
      <c r="P2191" s="1716"/>
    </row>
    <row r="2192" spans="2:16" ht="17.25" customHeight="1" thickBot="1">
      <c r="B2192" s="1717" t="s">
        <v>27</v>
      </c>
      <c r="C2192" s="1837"/>
      <c r="D2192" s="1719" t="s">
        <v>746</v>
      </c>
      <c r="E2192" s="1720"/>
      <c r="F2192" s="1838"/>
      <c r="G2192" s="1839"/>
      <c r="H2192" s="1839"/>
      <c r="I2192" s="1839"/>
      <c r="J2192" s="1839"/>
      <c r="K2192" s="1839"/>
      <c r="L2192" s="1840"/>
      <c r="M2192" s="1721"/>
      <c r="N2192" s="1723"/>
      <c r="O2192" s="1721"/>
      <c r="P2192" s="1722"/>
    </row>
    <row r="2193" spans="2:16" ht="5.25" customHeight="1" thickBot="1"/>
    <row r="2194" spans="2:16" ht="17.25" customHeight="1">
      <c r="B2194" s="1724" t="s">
        <v>29</v>
      </c>
      <c r="C2194" s="1748" t="s">
        <v>707</v>
      </c>
      <c r="D2194" s="1700"/>
      <c r="E2194" s="1724" t="s">
        <v>33</v>
      </c>
      <c r="F2194" s="1700"/>
      <c r="G2194" s="1700"/>
      <c r="H2194" s="1700"/>
      <c r="I2194" s="1700"/>
      <c r="J2194" s="1700"/>
      <c r="K2194" s="1724" t="s">
        <v>34</v>
      </c>
      <c r="L2194" s="1700"/>
      <c r="M2194" s="1700"/>
      <c r="N2194" s="1700"/>
      <c r="O2194" s="1700"/>
      <c r="P2194" s="1700"/>
    </row>
    <row r="2195" spans="2:16" ht="30.6" customHeight="1" thickBot="1">
      <c r="B2195" s="1722"/>
      <c r="C2195" s="1722"/>
      <c r="D2195" s="1722"/>
      <c r="E2195" s="1749" t="s">
        <v>35</v>
      </c>
      <c r="F2195" s="1750" t="s">
        <v>36</v>
      </c>
      <c r="G2195" s="1751" t="s">
        <v>37</v>
      </c>
      <c r="H2195" s="1722"/>
      <c r="I2195" s="1722"/>
      <c r="J2195" s="1722"/>
      <c r="K2195" s="1752" t="s">
        <v>598</v>
      </c>
      <c r="L2195" s="1753"/>
      <c r="M2195" s="1751" t="s">
        <v>38</v>
      </c>
      <c r="N2195" s="1722"/>
      <c r="O2195" s="1722"/>
      <c r="P2195" s="1722"/>
    </row>
    <row r="2196" spans="2:16" ht="17.25" customHeight="1">
      <c r="B2196" s="1754">
        <v>1</v>
      </c>
      <c r="C2196" s="1755"/>
      <c r="D2196" s="1756"/>
      <c r="E2196" s="1757"/>
      <c r="F2196" s="1758"/>
      <c r="G2196" s="1759" t="s">
        <v>725</v>
      </c>
      <c r="H2196" s="1756"/>
      <c r="I2196" s="1756"/>
      <c r="J2196" s="1756"/>
      <c r="K2196" s="1760"/>
      <c r="L2196" s="1756"/>
      <c r="M2196" s="1760"/>
      <c r="N2196" s="1756"/>
      <c r="O2196" s="1756"/>
      <c r="P2196" s="1761"/>
    </row>
    <row r="2197" spans="2:16" ht="17.25" customHeight="1">
      <c r="B2197" s="1762">
        <v>2</v>
      </c>
      <c r="C2197" s="1763" t="s">
        <v>798</v>
      </c>
      <c r="D2197" s="1764"/>
      <c r="E2197" s="1765" t="s">
        <v>749</v>
      </c>
      <c r="F2197" s="1766" t="s">
        <v>810</v>
      </c>
      <c r="G2197" s="1767" t="s">
        <v>851</v>
      </c>
      <c r="H2197" s="1764"/>
      <c r="I2197" s="1764"/>
      <c r="J2197" s="1764"/>
      <c r="K2197" s="1768"/>
      <c r="L2197" s="1764"/>
      <c r="M2197" s="1768"/>
      <c r="N2197" s="1764"/>
      <c r="O2197" s="1764"/>
      <c r="P2197" s="1769"/>
    </row>
    <row r="2198" spans="2:16" ht="17.25" customHeight="1">
      <c r="B2198" s="1762">
        <v>3</v>
      </c>
      <c r="C2198" s="1763" t="s">
        <v>559</v>
      </c>
      <c r="D2198" s="1764"/>
      <c r="E2198" s="1765" t="s">
        <v>750</v>
      </c>
      <c r="F2198" s="1766" t="s">
        <v>751</v>
      </c>
      <c r="G2198" s="1767" t="s">
        <v>748</v>
      </c>
      <c r="H2198" s="1764"/>
      <c r="I2198" s="1764"/>
      <c r="J2198" s="1764"/>
      <c r="K2198" s="1768" t="s">
        <v>776</v>
      </c>
      <c r="L2198" s="1764"/>
      <c r="M2198" s="1768" t="s">
        <v>852</v>
      </c>
      <c r="N2198" s="1764"/>
      <c r="O2198" s="1764"/>
      <c r="P2198" s="1769"/>
    </row>
    <row r="2199" spans="2:16" ht="17.25" customHeight="1">
      <c r="B2199" s="1762">
        <v>4</v>
      </c>
      <c r="C2199" s="1763" t="s">
        <v>572</v>
      </c>
      <c r="D2199" s="1764"/>
      <c r="E2199" s="1765" t="s">
        <v>853</v>
      </c>
      <c r="F2199" s="1772" t="s">
        <v>810</v>
      </c>
      <c r="G2199" s="1767" t="s">
        <v>850</v>
      </c>
      <c r="H2199" s="1764"/>
      <c r="I2199" s="1764"/>
      <c r="J2199" s="1764"/>
      <c r="K2199" s="1768" t="s">
        <v>777</v>
      </c>
      <c r="L2199" s="1764"/>
      <c r="M2199" s="1768" t="s">
        <v>854</v>
      </c>
      <c r="N2199" s="1764"/>
      <c r="O2199" s="1764"/>
      <c r="P2199" s="1769"/>
    </row>
    <row r="2200" spans="2:16" ht="17.25" customHeight="1">
      <c r="B2200" s="1762">
        <v>5</v>
      </c>
      <c r="C2200" s="1763" t="s">
        <v>568</v>
      </c>
      <c r="D2200" s="1764"/>
      <c r="E2200" s="1765" t="s">
        <v>589</v>
      </c>
      <c r="F2200" s="1766" t="s">
        <v>785</v>
      </c>
      <c r="G2200" s="1767" t="s">
        <v>752</v>
      </c>
      <c r="H2200" s="1764"/>
      <c r="I2200" s="1764"/>
      <c r="J2200" s="1764"/>
      <c r="K2200" s="1768" t="s">
        <v>754</v>
      </c>
      <c r="L2200" s="1764"/>
      <c r="M2200" s="1768"/>
      <c r="N2200" s="1764"/>
      <c r="O2200" s="1764"/>
      <c r="P2200" s="1769"/>
    </row>
    <row r="2201" spans="2:16" ht="17.25" customHeight="1">
      <c r="B2201" s="1762"/>
      <c r="C2201" s="1768"/>
      <c r="D2201" s="1764"/>
      <c r="E2201" s="1765"/>
      <c r="F2201" s="1772"/>
      <c r="G2201" s="1767"/>
      <c r="H2201" s="1764"/>
      <c r="I2201" s="1764"/>
      <c r="J2201" s="1764"/>
      <c r="K2201" s="1768"/>
      <c r="L2201" s="1764"/>
      <c r="M2201" s="1768"/>
      <c r="N2201" s="1764"/>
      <c r="O2201" s="1764"/>
      <c r="P2201" s="1769"/>
    </row>
    <row r="2202" spans="2:16" ht="17.25" customHeight="1">
      <c r="B2202" s="1762"/>
      <c r="C2202" s="1763"/>
      <c r="D2202" s="1764"/>
      <c r="E2202" s="1765"/>
      <c r="F2202" s="1766"/>
      <c r="G2202" s="1767"/>
      <c r="H2202" s="1764"/>
      <c r="I2202" s="1764"/>
      <c r="J2202" s="1764"/>
      <c r="K2202" s="1768"/>
      <c r="L2202" s="1764"/>
      <c r="M2202" s="1768"/>
      <c r="N2202" s="1764"/>
      <c r="O2202" s="1764"/>
      <c r="P2202" s="1769"/>
    </row>
    <row r="2203" spans="2:16" ht="17.25" customHeight="1">
      <c r="B2203" s="1762"/>
      <c r="C2203" s="1768"/>
      <c r="D2203" s="1768"/>
      <c r="E2203" s="1765"/>
      <c r="F2203" s="1772"/>
      <c r="G2203" s="1767"/>
      <c r="H2203" s="1767"/>
      <c r="I2203" s="1767"/>
      <c r="J2203" s="1767"/>
      <c r="K2203" s="1768"/>
      <c r="L2203" s="1768"/>
      <c r="M2203" s="1768"/>
      <c r="N2203" s="1768"/>
      <c r="O2203" s="1768"/>
      <c r="P2203" s="1773"/>
    </row>
    <row r="2204" spans="2:16" ht="17.25" customHeight="1">
      <c r="B2204" s="1762"/>
      <c r="C2204" s="1768"/>
      <c r="D2204" s="1768"/>
      <c r="E2204" s="1765"/>
      <c r="F2204" s="1772"/>
      <c r="G2204" s="1767"/>
      <c r="H2204" s="1767"/>
      <c r="I2204" s="1767"/>
      <c r="J2204" s="1767"/>
      <c r="K2204" s="1767"/>
      <c r="L2204" s="1767"/>
      <c r="M2204" s="1768"/>
      <c r="N2204" s="1768"/>
      <c r="O2204" s="1768"/>
      <c r="P2204" s="1773"/>
    </row>
    <row r="2205" spans="2:16" ht="17.25" customHeight="1">
      <c r="B2205" s="1762"/>
      <c r="C2205" s="1768"/>
      <c r="D2205" s="1768"/>
      <c r="E2205" s="1765"/>
      <c r="F2205" s="1772"/>
      <c r="G2205" s="1767"/>
      <c r="H2205" s="1767"/>
      <c r="I2205" s="1767"/>
      <c r="J2205" s="1767"/>
      <c r="K2205" s="1768"/>
      <c r="L2205" s="1768"/>
      <c r="M2205" s="1768"/>
      <c r="N2205" s="1768"/>
      <c r="O2205" s="1768"/>
      <c r="P2205" s="1773"/>
    </row>
    <row r="2206" spans="2:16" ht="17.25" customHeight="1">
      <c r="B2206" s="1762"/>
      <c r="C2206" s="1768"/>
      <c r="D2206" s="1768"/>
      <c r="E2206" s="1765"/>
      <c r="F2206" s="1772"/>
      <c r="G2206" s="1767"/>
      <c r="H2206" s="1767"/>
      <c r="I2206" s="1767"/>
      <c r="J2206" s="1767"/>
      <c r="K2206" s="1768"/>
      <c r="L2206" s="1768"/>
      <c r="M2206" s="1768"/>
      <c r="N2206" s="1768"/>
      <c r="O2206" s="1768"/>
      <c r="P2206" s="1773"/>
    </row>
    <row r="2207" spans="2:16" ht="17.25" customHeight="1">
      <c r="B2207" s="1762"/>
      <c r="C2207" s="1763"/>
      <c r="D2207" s="1763"/>
      <c r="E2207" s="1765"/>
      <c r="F2207" s="1766"/>
      <c r="G2207" s="1767"/>
      <c r="H2207" s="1767"/>
      <c r="I2207" s="1767"/>
      <c r="J2207" s="1767"/>
      <c r="K2207" s="1767"/>
      <c r="L2207" s="1767"/>
      <c r="M2207" s="1768"/>
      <c r="N2207" s="1768"/>
      <c r="O2207" s="1768"/>
      <c r="P2207" s="1773"/>
    </row>
    <row r="2208" spans="2:16" ht="17.25" customHeight="1">
      <c r="B2208" s="1762"/>
      <c r="C2208" s="1763"/>
      <c r="D2208" s="1763"/>
      <c r="E2208" s="1765"/>
      <c r="F2208" s="1766"/>
      <c r="G2208" s="1767"/>
      <c r="H2208" s="1767"/>
      <c r="I2208" s="1767"/>
      <c r="J2208" s="1767"/>
      <c r="K2208" s="1767"/>
      <c r="L2208" s="1767"/>
      <c r="M2208" s="1768"/>
      <c r="N2208" s="1768"/>
      <c r="O2208" s="1768"/>
      <c r="P2208" s="1773"/>
    </row>
    <row r="2209" spans="2:16" ht="17.25" customHeight="1">
      <c r="B2209" s="1762"/>
      <c r="C2209" s="1763"/>
      <c r="D2209" s="1763"/>
      <c r="E2209" s="1765"/>
      <c r="F2209" s="1766"/>
      <c r="G2209" s="1767"/>
      <c r="H2209" s="1767"/>
      <c r="I2209" s="1767"/>
      <c r="J2209" s="1767"/>
      <c r="K2209" s="1767"/>
      <c r="L2209" s="1767"/>
      <c r="M2209" s="1768"/>
      <c r="N2209" s="1768"/>
      <c r="O2209" s="1768"/>
      <c r="P2209" s="1773"/>
    </row>
    <row r="2210" spans="2:16" ht="17.25" customHeight="1">
      <c r="B2210" s="1762"/>
      <c r="C2210" s="1763"/>
      <c r="D2210" s="1763"/>
      <c r="E2210" s="1765"/>
      <c r="F2210" s="1766"/>
      <c r="G2210" s="1767"/>
      <c r="H2210" s="1767"/>
      <c r="I2210" s="1767"/>
      <c r="J2210" s="1767"/>
      <c r="K2210" s="1767"/>
      <c r="L2210" s="1767"/>
      <c r="M2210" s="1768"/>
      <c r="N2210" s="1768"/>
      <c r="O2210" s="1768"/>
      <c r="P2210" s="1773"/>
    </row>
    <row r="2211" spans="2:16" ht="17.25" customHeight="1">
      <c r="B2211" s="1762"/>
      <c r="C2211" s="1763"/>
      <c r="D2211" s="1763"/>
      <c r="E2211" s="1765"/>
      <c r="F2211" s="1766"/>
      <c r="G2211" s="1767"/>
      <c r="H2211" s="1767"/>
      <c r="I2211" s="1767"/>
      <c r="J2211" s="1767"/>
      <c r="K2211" s="1767"/>
      <c r="L2211" s="1767"/>
      <c r="M2211" s="1768"/>
      <c r="N2211" s="1768"/>
      <c r="O2211" s="1768"/>
      <c r="P2211" s="1773"/>
    </row>
    <row r="2212" spans="2:16" ht="17.25" customHeight="1">
      <c r="B2212" s="1762"/>
      <c r="C2212" s="1763"/>
      <c r="D2212" s="1763"/>
      <c r="E2212" s="1765"/>
      <c r="F2212" s="1766"/>
      <c r="G2212" s="1767"/>
      <c r="H2212" s="1767"/>
      <c r="I2212" s="1767"/>
      <c r="J2212" s="1767"/>
      <c r="K2212" s="1767"/>
      <c r="L2212" s="1767"/>
      <c r="M2212" s="1768"/>
      <c r="N2212" s="1768"/>
      <c r="O2212" s="1768"/>
      <c r="P2212" s="1773"/>
    </row>
    <row r="2213" spans="2:16" ht="17.25" customHeight="1">
      <c r="B2213" s="1762"/>
      <c r="C2213" s="1763"/>
      <c r="D2213" s="1763"/>
      <c r="E2213" s="1765"/>
      <c r="F2213" s="1766"/>
      <c r="G2213" s="1767"/>
      <c r="H2213" s="1767"/>
      <c r="I2213" s="1767"/>
      <c r="J2213" s="1767"/>
      <c r="K2213" s="1767"/>
      <c r="L2213" s="1767"/>
      <c r="M2213" s="1768"/>
      <c r="N2213" s="1768"/>
      <c r="O2213" s="1768"/>
      <c r="P2213" s="1773"/>
    </row>
    <row r="2214" spans="2:16" ht="17.25" customHeight="1">
      <c r="B2214" s="1762"/>
      <c r="C2214" s="1763"/>
      <c r="D2214" s="1764"/>
      <c r="E2214" s="1765"/>
      <c r="F2214" s="1766"/>
      <c r="G2214" s="1767"/>
      <c r="H2214" s="1764"/>
      <c r="I2214" s="1764"/>
      <c r="J2214" s="1764"/>
      <c r="K2214" s="1767"/>
      <c r="L2214" s="1764"/>
      <c r="M2214" s="1768"/>
      <c r="N2214" s="1764"/>
      <c r="O2214" s="1764"/>
      <c r="P2214" s="1769"/>
    </row>
    <row r="2215" spans="2:16" ht="17.25" customHeight="1">
      <c r="B2215" s="1774"/>
      <c r="C2215" s="1768"/>
      <c r="D2215" s="1764"/>
      <c r="E2215" s="1775"/>
      <c r="F2215" s="1776"/>
      <c r="G2215" s="1768"/>
      <c r="H2215" s="1764"/>
      <c r="I2215" s="1764"/>
      <c r="J2215" s="1764"/>
      <c r="K2215" s="1768"/>
      <c r="L2215" s="1764"/>
      <c r="M2215" s="1768"/>
      <c r="N2215" s="1764"/>
      <c r="O2215" s="1764"/>
      <c r="P2215" s="1769"/>
    </row>
    <row r="2216" spans="2:16" ht="17.25" customHeight="1">
      <c r="B2216" s="1774"/>
      <c r="C2216" s="1768"/>
      <c r="D2216" s="1764"/>
      <c r="E2216" s="1775"/>
      <c r="F2216" s="1776"/>
      <c r="G2216" s="1768"/>
      <c r="H2216" s="1764"/>
      <c r="I2216" s="1764"/>
      <c r="J2216" s="1764"/>
      <c r="K2216" s="1768"/>
      <c r="L2216" s="1764"/>
      <c r="M2216" s="1768"/>
      <c r="N2216" s="1764"/>
      <c r="O2216" s="1764"/>
      <c r="P2216" s="1769"/>
    </row>
    <row r="2217" spans="2:16" ht="17.25" customHeight="1">
      <c r="B2217" s="1774"/>
      <c r="C2217" s="1768"/>
      <c r="D2217" s="1764"/>
      <c r="E2217" s="1775"/>
      <c r="F2217" s="1776"/>
      <c r="G2217" s="1768"/>
      <c r="H2217" s="1764"/>
      <c r="I2217" s="1764"/>
      <c r="J2217" s="1764"/>
      <c r="K2217" s="1768"/>
      <c r="L2217" s="1764"/>
      <c r="M2217" s="1768"/>
      <c r="N2217" s="1764"/>
      <c r="O2217" s="1764"/>
      <c r="P2217" s="1769"/>
    </row>
    <row r="2218" spans="2:16" ht="17.25" customHeight="1">
      <c r="B2218" s="1774"/>
      <c r="C2218" s="1768"/>
      <c r="D2218" s="1764"/>
      <c r="E2218" s="1775"/>
      <c r="F2218" s="1776"/>
      <c r="G2218" s="1768"/>
      <c r="H2218" s="1764"/>
      <c r="I2218" s="1764"/>
      <c r="J2218" s="1764"/>
      <c r="K2218" s="1768"/>
      <c r="L2218" s="1764"/>
      <c r="M2218" s="1768"/>
      <c r="N2218" s="1764"/>
      <c r="O2218" s="1764"/>
      <c r="P2218" s="1769"/>
    </row>
    <row r="2219" spans="2:16" ht="17.25" customHeight="1">
      <c r="B2219" s="1774"/>
      <c r="C2219" s="1768"/>
      <c r="D2219" s="1764"/>
      <c r="E2219" s="1775"/>
      <c r="F2219" s="1776"/>
      <c r="G2219" s="1768"/>
      <c r="H2219" s="1764"/>
      <c r="I2219" s="1764"/>
      <c r="J2219" s="1764"/>
      <c r="K2219" s="1768"/>
      <c r="L2219" s="1764"/>
      <c r="M2219" s="1768"/>
      <c r="N2219" s="1764"/>
      <c r="O2219" s="1764"/>
      <c r="P2219" s="1769"/>
    </row>
    <row r="2220" spans="2:16" ht="17.25" customHeight="1" thickBot="1">
      <c r="B2220" s="1777"/>
      <c r="C2220" s="1778"/>
      <c r="D2220" s="1779"/>
      <c r="E2220" s="1780"/>
      <c r="F2220" s="1781"/>
      <c r="G2220" s="1778"/>
      <c r="H2220" s="1779"/>
      <c r="I2220" s="1779"/>
      <c r="J2220" s="1779"/>
      <c r="K2220" s="1778"/>
      <c r="L2220" s="1779"/>
      <c r="M2220" s="1778"/>
      <c r="N2220" s="1779"/>
      <c r="O2220" s="1779"/>
      <c r="P2220" s="1782"/>
    </row>
    <row r="2221" spans="2:16" ht="17.25" customHeight="1">
      <c r="B2221" s="1695" t="s">
        <v>21</v>
      </c>
      <c r="C2221" s="1696"/>
      <c r="D2221" s="1783">
        <v>43005</v>
      </c>
      <c r="E2221" s="1784"/>
      <c r="F2221" s="1699" t="s">
        <v>22</v>
      </c>
      <c r="G2221" s="1700"/>
      <c r="H2221" s="1700"/>
      <c r="I2221" s="1700"/>
      <c r="J2221" s="1700"/>
      <c r="K2221" s="1700"/>
      <c r="L2221" s="1701"/>
      <c r="M2221" s="1702" t="s">
        <v>23</v>
      </c>
      <c r="N2221" s="1698"/>
      <c r="O2221" s="1703">
        <v>38</v>
      </c>
      <c r="P2221" s="1704"/>
    </row>
    <row r="2222" spans="2:16" ht="17.25" customHeight="1">
      <c r="B2222" s="1706" t="s">
        <v>24</v>
      </c>
      <c r="C2222" s="1707"/>
      <c r="D2222" s="1708" t="s">
        <v>328</v>
      </c>
      <c r="E2222" s="1709"/>
      <c r="F2222" s="1710" t="s">
        <v>25</v>
      </c>
      <c r="G2222" s="1711"/>
      <c r="H2222" s="1711"/>
      <c r="I2222" s="1711"/>
      <c r="J2222" s="1711"/>
      <c r="K2222" s="1711"/>
      <c r="L2222" s="1712"/>
      <c r="M2222" s="1713" t="s">
        <v>26</v>
      </c>
      <c r="N2222" s="1714"/>
      <c r="O2222" s="1715" t="s">
        <v>2227</v>
      </c>
      <c r="P2222" s="1716"/>
    </row>
    <row r="2223" spans="2:16" ht="17.25" customHeight="1" thickBot="1">
      <c r="B2223" s="1717" t="s">
        <v>27</v>
      </c>
      <c r="C2223" s="1718"/>
      <c r="D2223" s="1719" t="str">
        <f>O2222&amp;".jsp"</f>
        <v>activityDayLog.jsp</v>
      </c>
      <c r="E2223" s="1720"/>
      <c r="F2223" s="1721"/>
      <c r="G2223" s="1722"/>
      <c r="H2223" s="1722"/>
      <c r="I2223" s="1722"/>
      <c r="J2223" s="1722"/>
      <c r="K2223" s="1722"/>
      <c r="L2223" s="1723"/>
      <c r="M2223" s="1721"/>
      <c r="N2223" s="1723"/>
      <c r="O2223" s="1721"/>
      <c r="P2223" s="1722"/>
    </row>
    <row r="2224" spans="2:16" ht="5.25" customHeight="1" thickBot="1"/>
    <row r="2225" spans="2:18" ht="17.25" customHeight="1">
      <c r="B2225" s="1724"/>
      <c r="C2225" s="1700"/>
      <c r="D2225" s="1700"/>
      <c r="E2225" s="1700"/>
      <c r="F2225" s="1700"/>
      <c r="G2225" s="1700"/>
      <c r="H2225" s="1700"/>
      <c r="I2225" s="1700"/>
      <c r="J2225" s="1700"/>
      <c r="K2225" s="1700"/>
      <c r="L2225" s="1725"/>
      <c r="M2225" s="1726" t="s">
        <v>28</v>
      </c>
      <c r="N2225" s="1727"/>
      <c r="O2225" s="1727"/>
      <c r="P2225" s="1728"/>
    </row>
    <row r="2226" spans="2:18" ht="17.25" customHeight="1">
      <c r="B2226" s="1711"/>
      <c r="C2226" s="1711"/>
      <c r="D2226" s="1711"/>
      <c r="E2226" s="1711"/>
      <c r="F2226" s="1711"/>
      <c r="G2226" s="1711"/>
      <c r="H2226" s="1711"/>
      <c r="I2226" s="1711"/>
      <c r="J2226" s="1711"/>
      <c r="K2226" s="1711"/>
      <c r="L2226" s="1729"/>
      <c r="M2226" s="1730" t="s">
        <v>29</v>
      </c>
      <c r="N2226" s="1731" t="s">
        <v>30</v>
      </c>
      <c r="O2226" s="1732"/>
      <c r="P2226" s="1733"/>
    </row>
    <row r="2227" spans="2:18" ht="17.25" customHeight="1">
      <c r="B2227" s="1711"/>
      <c r="C2227" s="1711"/>
      <c r="D2227" s="1711"/>
      <c r="E2227" s="1711"/>
      <c r="F2227" s="1711"/>
      <c r="G2227" s="1711"/>
      <c r="H2227" s="1711"/>
      <c r="I2227" s="1711"/>
      <c r="J2227" s="1711"/>
      <c r="K2227" s="1711"/>
      <c r="L2227" s="1729"/>
      <c r="M2227" s="1734">
        <v>1</v>
      </c>
      <c r="N2227" s="1735" t="s">
        <v>855</v>
      </c>
      <c r="O2227" s="1736"/>
      <c r="P2227" s="1736"/>
    </row>
    <row r="2228" spans="2:18" ht="17.25" customHeight="1">
      <c r="B2228" s="1711"/>
      <c r="C2228" s="1711"/>
      <c r="D2228" s="1711"/>
      <c r="E2228" s="1711"/>
      <c r="F2228" s="1711"/>
      <c r="G2228" s="1711"/>
      <c r="H2228" s="1711"/>
      <c r="I2228" s="1711"/>
      <c r="J2228" s="1711"/>
      <c r="K2228" s="1711"/>
      <c r="L2228" s="1729"/>
      <c r="M2228" s="1734">
        <v>2</v>
      </c>
      <c r="N2228" s="1737" t="s">
        <v>359</v>
      </c>
      <c r="O2228" s="1711"/>
      <c r="P2228" s="1711"/>
      <c r="R2228" s="1850"/>
    </row>
    <row r="2229" spans="2:18" ht="17.25" customHeight="1">
      <c r="B2229" s="1711"/>
      <c r="C2229" s="1711"/>
      <c r="D2229" s="1711"/>
      <c r="E2229" s="1711"/>
      <c r="F2229" s="1711"/>
      <c r="G2229" s="1711"/>
      <c r="H2229" s="1711"/>
      <c r="I2229" s="1711"/>
      <c r="J2229" s="1711"/>
      <c r="K2229" s="1711"/>
      <c r="L2229" s="1729"/>
      <c r="M2229" s="1734">
        <v>3</v>
      </c>
      <c r="N2229" s="1737" t="s">
        <v>1119</v>
      </c>
      <c r="O2229" s="1711"/>
      <c r="P2229" s="1711"/>
    </row>
    <row r="2230" spans="2:18" ht="17.25" customHeight="1">
      <c r="B2230" s="1711"/>
      <c r="C2230" s="1711"/>
      <c r="D2230" s="1711"/>
      <c r="E2230" s="1711"/>
      <c r="F2230" s="1711"/>
      <c r="G2230" s="1711"/>
      <c r="H2230" s="1711"/>
      <c r="I2230" s="1711"/>
      <c r="J2230" s="1711"/>
      <c r="K2230" s="1711"/>
      <c r="L2230" s="1729"/>
      <c r="M2230" s="1734">
        <v>4</v>
      </c>
      <c r="N2230" s="1737" t="s">
        <v>1115</v>
      </c>
      <c r="O2230" s="1711"/>
      <c r="P2230" s="1711"/>
    </row>
    <row r="2231" spans="2:18" ht="17.25" customHeight="1">
      <c r="B2231" s="1711"/>
      <c r="C2231" s="1711"/>
      <c r="D2231" s="1711"/>
      <c r="E2231" s="1711"/>
      <c r="F2231" s="1711"/>
      <c r="G2231" s="1711"/>
      <c r="H2231" s="1711"/>
      <c r="I2231" s="1711"/>
      <c r="J2231" s="1711"/>
      <c r="K2231" s="1711"/>
      <c r="L2231" s="1729"/>
      <c r="M2231" s="1734"/>
      <c r="N2231" s="1737"/>
      <c r="O2231" s="1711"/>
      <c r="P2231" s="1711"/>
    </row>
    <row r="2232" spans="2:18" ht="17.25" customHeight="1">
      <c r="B2232" s="1711"/>
      <c r="C2232" s="1711"/>
      <c r="D2232" s="1711"/>
      <c r="E2232" s="1711"/>
      <c r="F2232" s="1711"/>
      <c r="G2232" s="1711"/>
      <c r="H2232" s="1711"/>
      <c r="I2232" s="1711"/>
      <c r="J2232" s="1711"/>
      <c r="K2232" s="1711"/>
      <c r="L2232" s="1729"/>
      <c r="M2232" s="1734"/>
      <c r="N2232" s="1737"/>
      <c r="O2232" s="1711"/>
      <c r="P2232" s="1711"/>
    </row>
    <row r="2233" spans="2:18" ht="17.25" customHeight="1">
      <c r="B2233" s="1711"/>
      <c r="C2233" s="1711"/>
      <c r="D2233" s="1711"/>
      <c r="E2233" s="1711"/>
      <c r="F2233" s="1711"/>
      <c r="G2233" s="1711"/>
      <c r="H2233" s="1711"/>
      <c r="I2233" s="1711"/>
      <c r="J2233" s="1711"/>
      <c r="K2233" s="1711"/>
      <c r="L2233" s="1729"/>
      <c r="M2233" s="1734"/>
      <c r="N2233" s="1737"/>
      <c r="O2233" s="1711"/>
      <c r="P2233" s="1711"/>
    </row>
    <row r="2234" spans="2:18" ht="17.25" customHeight="1">
      <c r="B2234" s="1711"/>
      <c r="C2234" s="1711"/>
      <c r="D2234" s="1711"/>
      <c r="E2234" s="1711"/>
      <c r="F2234" s="1711"/>
      <c r="G2234" s="1711"/>
      <c r="H2234" s="1711"/>
      <c r="I2234" s="1711"/>
      <c r="J2234" s="1711"/>
      <c r="K2234" s="1711"/>
      <c r="L2234" s="1729"/>
      <c r="M2234" s="1734"/>
      <c r="N2234" s="1737"/>
      <c r="O2234" s="1711"/>
      <c r="P2234" s="1711"/>
    </row>
    <row r="2235" spans="2:18" ht="17.25" customHeight="1">
      <c r="B2235" s="1711"/>
      <c r="C2235" s="1711"/>
      <c r="D2235" s="1711"/>
      <c r="E2235" s="1711"/>
      <c r="F2235" s="1711"/>
      <c r="G2235" s="1711"/>
      <c r="H2235" s="1711"/>
      <c r="I2235" s="1711"/>
      <c r="J2235" s="1711"/>
      <c r="K2235" s="1711"/>
      <c r="L2235" s="1729"/>
      <c r="M2235" s="1734"/>
      <c r="N2235" s="1737"/>
      <c r="O2235" s="1711"/>
      <c r="P2235" s="1711"/>
    </row>
    <row r="2236" spans="2:18" ht="17.25" customHeight="1">
      <c r="B2236" s="1711"/>
      <c r="C2236" s="1711"/>
      <c r="D2236" s="1711"/>
      <c r="E2236" s="1711"/>
      <c r="F2236" s="1711"/>
      <c r="G2236" s="1711"/>
      <c r="H2236" s="1711"/>
      <c r="I2236" s="1711"/>
      <c r="J2236" s="1711"/>
      <c r="K2236" s="1711"/>
      <c r="L2236" s="1729"/>
      <c r="M2236" s="1734"/>
      <c r="N2236" s="1737"/>
      <c r="O2236" s="1711"/>
      <c r="P2236" s="1711"/>
    </row>
    <row r="2237" spans="2:18" ht="17.25" customHeight="1">
      <c r="B2237" s="1711"/>
      <c r="C2237" s="1711"/>
      <c r="D2237" s="1711"/>
      <c r="E2237" s="1711"/>
      <c r="F2237" s="1711"/>
      <c r="G2237" s="1711"/>
      <c r="H2237" s="1711"/>
      <c r="I2237" s="1711"/>
      <c r="J2237" s="1711"/>
      <c r="K2237" s="1711"/>
      <c r="L2237" s="1729"/>
      <c r="M2237" s="1734"/>
      <c r="N2237" s="1737"/>
      <c r="O2237" s="1711"/>
      <c r="P2237" s="1711"/>
    </row>
    <row r="2238" spans="2:18" ht="17.25" customHeight="1">
      <c r="B2238" s="1711"/>
      <c r="C2238" s="1711"/>
      <c r="D2238" s="1711"/>
      <c r="E2238" s="1711"/>
      <c r="F2238" s="1711"/>
      <c r="G2238" s="1711"/>
      <c r="H2238" s="1711"/>
      <c r="I2238" s="1711"/>
      <c r="J2238" s="1711"/>
      <c r="K2238" s="1711"/>
      <c r="L2238" s="1729"/>
      <c r="M2238" s="1734"/>
      <c r="N2238" s="1737"/>
      <c r="O2238" s="1711"/>
      <c r="P2238" s="1711"/>
    </row>
    <row r="2239" spans="2:18" ht="17.25" customHeight="1">
      <c r="B2239" s="1711"/>
      <c r="C2239" s="1711"/>
      <c r="D2239" s="1711"/>
      <c r="E2239" s="1711"/>
      <c r="F2239" s="1711"/>
      <c r="G2239" s="1711"/>
      <c r="H2239" s="1711"/>
      <c r="I2239" s="1711"/>
      <c r="J2239" s="1711"/>
      <c r="K2239" s="1711"/>
      <c r="L2239" s="1729"/>
      <c r="M2239" s="1734"/>
      <c r="N2239" s="1737"/>
      <c r="O2239" s="1711"/>
      <c r="P2239" s="1711"/>
    </row>
    <row r="2240" spans="2:18" ht="17.25" customHeight="1">
      <c r="B2240" s="1711"/>
      <c r="C2240" s="1711"/>
      <c r="D2240" s="1711"/>
      <c r="E2240" s="1711"/>
      <c r="F2240" s="1711"/>
      <c r="G2240" s="1711"/>
      <c r="H2240" s="1711"/>
      <c r="I2240" s="1711"/>
      <c r="J2240" s="1711"/>
      <c r="K2240" s="1711"/>
      <c r="L2240" s="1729"/>
      <c r="M2240" s="1734"/>
      <c r="N2240" s="1737"/>
      <c r="O2240" s="1711"/>
      <c r="P2240" s="1711"/>
    </row>
    <row r="2241" spans="2:16" ht="17.25" customHeight="1">
      <c r="B2241" s="1711"/>
      <c r="C2241" s="1711"/>
      <c r="D2241" s="1711"/>
      <c r="E2241" s="1711"/>
      <c r="F2241" s="1711"/>
      <c r="G2241" s="1711"/>
      <c r="H2241" s="1711"/>
      <c r="I2241" s="1711"/>
      <c r="J2241" s="1711"/>
      <c r="K2241" s="1711"/>
      <c r="L2241" s="1729"/>
      <c r="M2241" s="1734"/>
      <c r="N2241" s="1737"/>
      <c r="O2241" s="1711"/>
      <c r="P2241" s="1711"/>
    </row>
    <row r="2242" spans="2:16" ht="17.25" customHeight="1">
      <c r="B2242" s="1711"/>
      <c r="C2242" s="1711"/>
      <c r="D2242" s="1711"/>
      <c r="E2242" s="1711"/>
      <c r="F2242" s="1711"/>
      <c r="G2242" s="1711"/>
      <c r="H2242" s="1711"/>
      <c r="I2242" s="1711"/>
      <c r="J2242" s="1711"/>
      <c r="K2242" s="1711"/>
      <c r="L2242" s="1729"/>
      <c r="M2242" s="1734"/>
      <c r="N2242" s="1737"/>
      <c r="O2242" s="1711"/>
      <c r="P2242" s="1711"/>
    </row>
    <row r="2243" spans="2:16" ht="17.25" customHeight="1">
      <c r="B2243" s="1711"/>
      <c r="C2243" s="1711"/>
      <c r="D2243" s="1711"/>
      <c r="E2243" s="1711"/>
      <c r="F2243" s="1711"/>
      <c r="G2243" s="1711"/>
      <c r="H2243" s="1711"/>
      <c r="I2243" s="1711"/>
      <c r="J2243" s="1711"/>
      <c r="K2243" s="1711"/>
      <c r="L2243" s="1729"/>
      <c r="M2243" s="1734"/>
      <c r="N2243" s="1737"/>
      <c r="O2243" s="1711"/>
      <c r="P2243" s="1711"/>
    </row>
    <row r="2244" spans="2:16" ht="17.25" customHeight="1">
      <c r="B2244" s="1711"/>
      <c r="C2244" s="1711"/>
      <c r="D2244" s="1711"/>
      <c r="E2244" s="1711"/>
      <c r="F2244" s="1711"/>
      <c r="G2244" s="1711"/>
      <c r="H2244" s="1711"/>
      <c r="I2244" s="1711"/>
      <c r="J2244" s="1711"/>
      <c r="K2244" s="1711"/>
      <c r="L2244" s="1729"/>
      <c r="M2244" s="1734"/>
      <c r="N2244" s="1737"/>
      <c r="O2244" s="1711"/>
      <c r="P2244" s="1711"/>
    </row>
    <row r="2245" spans="2:16" ht="17.25" customHeight="1">
      <c r="B2245" s="1711"/>
      <c r="C2245" s="1711"/>
      <c r="D2245" s="1711"/>
      <c r="E2245" s="1711"/>
      <c r="F2245" s="1711"/>
      <c r="G2245" s="1711"/>
      <c r="H2245" s="1711"/>
      <c r="I2245" s="1711"/>
      <c r="J2245" s="1711"/>
      <c r="K2245" s="1711"/>
      <c r="L2245" s="1729"/>
      <c r="M2245" s="1734"/>
      <c r="N2245" s="1737"/>
      <c r="O2245" s="1711"/>
      <c r="P2245" s="1711"/>
    </row>
    <row r="2246" spans="2:16" ht="17.25" customHeight="1">
      <c r="B2246" s="1711"/>
      <c r="C2246" s="1711"/>
      <c r="D2246" s="1711"/>
      <c r="E2246" s="1711"/>
      <c r="F2246" s="1711"/>
      <c r="G2246" s="1711"/>
      <c r="H2246" s="1711"/>
      <c r="I2246" s="1711"/>
      <c r="J2246" s="1711"/>
      <c r="K2246" s="1711"/>
      <c r="L2246" s="1729"/>
      <c r="M2246" s="1734"/>
      <c r="N2246" s="1737"/>
      <c r="O2246" s="1711"/>
      <c r="P2246" s="1711"/>
    </row>
    <row r="2247" spans="2:16" ht="17.25" customHeight="1">
      <c r="B2247" s="1711"/>
      <c r="C2247" s="1711"/>
      <c r="D2247" s="1711"/>
      <c r="E2247" s="1711"/>
      <c r="F2247" s="1711"/>
      <c r="G2247" s="1711"/>
      <c r="H2247" s="1711"/>
      <c r="I2247" s="1711"/>
      <c r="J2247" s="1711"/>
      <c r="K2247" s="1711"/>
      <c r="L2247" s="1729"/>
      <c r="M2247" s="1734"/>
      <c r="N2247" s="1737"/>
      <c r="O2247" s="1711"/>
      <c r="P2247" s="1711"/>
    </row>
    <row r="2248" spans="2:16" ht="17.25" customHeight="1">
      <c r="B2248" s="1711"/>
      <c r="C2248" s="1711"/>
      <c r="D2248" s="1711"/>
      <c r="E2248" s="1711"/>
      <c r="F2248" s="1711"/>
      <c r="G2248" s="1711"/>
      <c r="H2248" s="1711"/>
      <c r="I2248" s="1711"/>
      <c r="J2248" s="1711"/>
      <c r="K2248" s="1711"/>
      <c r="L2248" s="1729"/>
      <c r="M2248" s="1734"/>
      <c r="N2248" s="1737"/>
      <c r="O2248" s="1711"/>
      <c r="P2248" s="1711"/>
    </row>
    <row r="2249" spans="2:16" ht="18" customHeight="1" thickBot="1">
      <c r="B2249" s="1722"/>
      <c r="C2249" s="1722"/>
      <c r="D2249" s="1722"/>
      <c r="E2249" s="1722"/>
      <c r="F2249" s="1722"/>
      <c r="G2249" s="1722"/>
      <c r="H2249" s="1722"/>
      <c r="I2249" s="1722"/>
      <c r="J2249" s="1722"/>
      <c r="K2249" s="1722"/>
      <c r="L2249" s="1738"/>
      <c r="M2249" s="1739"/>
      <c r="N2249" s="1740"/>
      <c r="O2249" s="1722"/>
      <c r="P2249" s="1722"/>
    </row>
    <row r="2250" spans="2:16" ht="17.25" customHeight="1">
      <c r="B2250" s="1741" t="s">
        <v>21</v>
      </c>
      <c r="C2250" s="1742"/>
      <c r="D2250" s="1783">
        <v>43005</v>
      </c>
      <c r="E2250" s="1784"/>
      <c r="F2250" s="1699" t="s">
        <v>31</v>
      </c>
      <c r="G2250" s="1700"/>
      <c r="H2250" s="1700"/>
      <c r="I2250" s="1700"/>
      <c r="J2250" s="1700"/>
      <c r="K2250" s="1700"/>
      <c r="L2250" s="1701"/>
      <c r="M2250" s="1745" t="s">
        <v>23</v>
      </c>
      <c r="N2250" s="1744"/>
      <c r="O2250" s="1746">
        <v>38</v>
      </c>
      <c r="P2250" s="1747"/>
    </row>
    <row r="2251" spans="2:16" ht="17.25" customHeight="1">
      <c r="B2251" s="1706" t="s">
        <v>24</v>
      </c>
      <c r="C2251" s="1707"/>
      <c r="D2251" s="1708" t="s">
        <v>328</v>
      </c>
      <c r="E2251" s="1709"/>
      <c r="F2251" s="1710" t="s">
        <v>32</v>
      </c>
      <c r="G2251" s="1711"/>
      <c r="H2251" s="1711"/>
      <c r="I2251" s="1711"/>
      <c r="J2251" s="1711"/>
      <c r="K2251" s="1711"/>
      <c r="L2251" s="1712"/>
      <c r="M2251" s="1713" t="s">
        <v>26</v>
      </c>
      <c r="N2251" s="1714"/>
      <c r="O2251" s="1715" t="s">
        <v>301</v>
      </c>
      <c r="P2251" s="1716"/>
    </row>
    <row r="2252" spans="2:16" ht="18" customHeight="1" thickBot="1">
      <c r="B2252" s="1717" t="s">
        <v>27</v>
      </c>
      <c r="C2252" s="1718"/>
      <c r="D2252" s="1719" t="str">
        <f>O2251&amp;".jsp"</f>
        <v>activityLog.jsp</v>
      </c>
      <c r="E2252" s="1720"/>
      <c r="F2252" s="1721"/>
      <c r="G2252" s="1722"/>
      <c r="H2252" s="1722"/>
      <c r="I2252" s="1722"/>
      <c r="J2252" s="1722"/>
      <c r="K2252" s="1722"/>
      <c r="L2252" s="1723"/>
      <c r="M2252" s="1721"/>
      <c r="N2252" s="1723"/>
      <c r="O2252" s="1721"/>
      <c r="P2252" s="1722"/>
    </row>
    <row r="2253" spans="2:16" ht="5.25" customHeight="1" thickBot="1"/>
    <row r="2254" spans="2:16" ht="17.25" customHeight="1">
      <c r="B2254" s="1724" t="s">
        <v>29</v>
      </c>
      <c r="C2254" s="1748" t="s">
        <v>84</v>
      </c>
      <c r="D2254" s="1700"/>
      <c r="E2254" s="1724" t="s">
        <v>33</v>
      </c>
      <c r="F2254" s="1700"/>
      <c r="G2254" s="1700"/>
      <c r="H2254" s="1700"/>
      <c r="I2254" s="1700"/>
      <c r="J2254" s="1700"/>
      <c r="K2254" s="1724" t="s">
        <v>34</v>
      </c>
      <c r="L2254" s="1700"/>
      <c r="M2254" s="1700"/>
      <c r="N2254" s="1700"/>
      <c r="O2254" s="1700"/>
      <c r="P2254" s="1700"/>
    </row>
    <row r="2255" spans="2:16" ht="30.6" customHeight="1" thickBot="1">
      <c r="B2255" s="1722"/>
      <c r="C2255" s="1722"/>
      <c r="D2255" s="1722"/>
      <c r="E2255" s="1749" t="s">
        <v>35</v>
      </c>
      <c r="F2255" s="1750" t="s">
        <v>36</v>
      </c>
      <c r="G2255" s="1751" t="s">
        <v>37</v>
      </c>
      <c r="H2255" s="1722"/>
      <c r="I2255" s="1722"/>
      <c r="J2255" s="1722"/>
      <c r="K2255" s="1752" t="s">
        <v>85</v>
      </c>
      <c r="L2255" s="1753"/>
      <c r="M2255" s="1751" t="s">
        <v>38</v>
      </c>
      <c r="N2255" s="1722"/>
      <c r="O2255" s="1722"/>
      <c r="P2255" s="1722"/>
    </row>
    <row r="2256" spans="2:16" ht="17.25" customHeight="1">
      <c r="B2256" s="1754">
        <v>2</v>
      </c>
      <c r="C2256" s="1755" t="s">
        <v>356</v>
      </c>
      <c r="D2256" s="1756"/>
      <c r="E2256" s="1757" t="s">
        <v>1125</v>
      </c>
      <c r="F2256" s="1758" t="s">
        <v>1124</v>
      </c>
      <c r="G2256" s="1759" t="s">
        <v>360</v>
      </c>
      <c r="H2256" s="1756"/>
      <c r="I2256" s="1756"/>
      <c r="J2256" s="1756"/>
      <c r="K2256" s="1760" t="s">
        <v>1128</v>
      </c>
      <c r="L2256" s="1756"/>
      <c r="M2256" s="1760"/>
      <c r="N2256" s="1756"/>
      <c r="O2256" s="1756"/>
      <c r="P2256" s="1761"/>
    </row>
    <row r="2257" spans="2:16" ht="17.25" customHeight="1">
      <c r="B2257" s="1762">
        <v>3</v>
      </c>
      <c r="C2257" s="1763" t="s">
        <v>1116</v>
      </c>
      <c r="D2257" s="1764"/>
      <c r="E2257" s="1765" t="s">
        <v>1126</v>
      </c>
      <c r="F2257" s="1766" t="s">
        <v>1127</v>
      </c>
      <c r="G2257" s="1767" t="s">
        <v>1117</v>
      </c>
      <c r="H2257" s="1764"/>
      <c r="I2257" s="1764"/>
      <c r="J2257" s="1764"/>
      <c r="K2257" s="1768" t="s">
        <v>3627</v>
      </c>
      <c r="L2257" s="1764"/>
      <c r="M2257" s="1768"/>
      <c r="N2257" s="1764"/>
      <c r="O2257" s="1764"/>
      <c r="P2257" s="1769"/>
    </row>
    <row r="2258" spans="2:16" ht="17.25" customHeight="1">
      <c r="B2258" s="1762"/>
      <c r="C2258" s="1763"/>
      <c r="D2258" s="1764"/>
      <c r="E2258" s="1765"/>
      <c r="F2258" s="1766"/>
      <c r="G2258" s="1767" t="s">
        <v>1118</v>
      </c>
      <c r="H2258" s="1764"/>
      <c r="I2258" s="1764"/>
      <c r="J2258" s="1764"/>
      <c r="K2258" s="1768"/>
      <c r="L2258" s="1764"/>
      <c r="M2258" s="1768"/>
      <c r="N2258" s="1764"/>
      <c r="O2258" s="1764"/>
      <c r="P2258" s="1769"/>
    </row>
    <row r="2259" spans="2:16" ht="17.25" customHeight="1">
      <c r="B2259" s="1762"/>
      <c r="C2259" s="1768"/>
      <c r="D2259" s="1764"/>
      <c r="E2259" s="1765"/>
      <c r="F2259" s="1772"/>
      <c r="G2259" s="1767"/>
      <c r="H2259" s="1764"/>
      <c r="I2259" s="1764"/>
      <c r="J2259" s="1764"/>
      <c r="K2259" s="1768"/>
      <c r="L2259" s="1764"/>
      <c r="M2259" s="1768"/>
      <c r="N2259" s="1764"/>
      <c r="O2259" s="1764"/>
      <c r="P2259" s="1769"/>
    </row>
    <row r="2260" spans="2:16" ht="17.25" customHeight="1">
      <c r="B2260" s="1762"/>
      <c r="C2260" s="1768"/>
      <c r="D2260" s="1764"/>
      <c r="E2260" s="1765"/>
      <c r="F2260" s="1772"/>
      <c r="G2260" s="1767"/>
      <c r="H2260" s="1764"/>
      <c r="I2260" s="1764"/>
      <c r="J2260" s="1764"/>
      <c r="K2260" s="1768"/>
      <c r="L2260" s="1764"/>
      <c r="M2260" s="1768"/>
      <c r="N2260" s="1764"/>
      <c r="O2260" s="1764"/>
      <c r="P2260" s="1769"/>
    </row>
    <row r="2261" spans="2:16" ht="17.25" customHeight="1">
      <c r="B2261" s="1762"/>
      <c r="C2261" s="1768"/>
      <c r="D2261" s="1764"/>
      <c r="E2261" s="1765"/>
      <c r="F2261" s="1772"/>
      <c r="G2261" s="1767"/>
      <c r="H2261" s="1764"/>
      <c r="I2261" s="1764"/>
      <c r="J2261" s="1764"/>
      <c r="K2261" s="1768"/>
      <c r="L2261" s="1764"/>
      <c r="M2261" s="1768"/>
      <c r="N2261" s="1764"/>
      <c r="O2261" s="1764"/>
      <c r="P2261" s="1769"/>
    </row>
    <row r="2262" spans="2:16" ht="17.25" customHeight="1">
      <c r="B2262" s="1762"/>
      <c r="C2262" s="1763"/>
      <c r="D2262" s="1764"/>
      <c r="E2262" s="1765"/>
      <c r="F2262" s="1766"/>
      <c r="G2262" s="1767"/>
      <c r="H2262" s="1764"/>
      <c r="I2262" s="1764"/>
      <c r="J2262" s="1764"/>
      <c r="K2262" s="1768"/>
      <c r="L2262" s="1764"/>
      <c r="M2262" s="1768"/>
      <c r="N2262" s="1764"/>
      <c r="O2262" s="1764"/>
      <c r="P2262" s="1769"/>
    </row>
    <row r="2263" spans="2:16" ht="17.25" customHeight="1">
      <c r="B2263" s="1762"/>
      <c r="C2263" s="1768"/>
      <c r="D2263" s="1768"/>
      <c r="E2263" s="1765"/>
      <c r="F2263" s="1772"/>
      <c r="G2263" s="1767"/>
      <c r="H2263" s="1767"/>
      <c r="I2263" s="1767"/>
      <c r="J2263" s="1767"/>
      <c r="K2263" s="1768"/>
      <c r="L2263" s="1768"/>
      <c r="M2263" s="1768"/>
      <c r="N2263" s="1768"/>
      <c r="O2263" s="1768"/>
      <c r="P2263" s="1773"/>
    </row>
    <row r="2264" spans="2:16" ht="17.25" customHeight="1">
      <c r="B2264" s="1762"/>
      <c r="C2264" s="1768"/>
      <c r="D2264" s="1768"/>
      <c r="E2264" s="1765"/>
      <c r="F2264" s="1772"/>
      <c r="G2264" s="1767"/>
      <c r="H2264" s="1767"/>
      <c r="I2264" s="1767"/>
      <c r="J2264" s="1767"/>
      <c r="K2264" s="1767"/>
      <c r="L2264" s="1767"/>
      <c r="M2264" s="1768"/>
      <c r="N2264" s="1768"/>
      <c r="O2264" s="1768"/>
      <c r="P2264" s="1773"/>
    </row>
    <row r="2265" spans="2:16" ht="17.25" customHeight="1">
      <c r="B2265" s="1762"/>
      <c r="C2265" s="1768"/>
      <c r="D2265" s="1768"/>
      <c r="E2265" s="1765"/>
      <c r="F2265" s="1772"/>
      <c r="G2265" s="1767"/>
      <c r="H2265" s="1767"/>
      <c r="I2265" s="1767"/>
      <c r="J2265" s="1767"/>
      <c r="K2265" s="1768"/>
      <c r="L2265" s="1768"/>
      <c r="M2265" s="1768"/>
      <c r="N2265" s="1768"/>
      <c r="O2265" s="1768"/>
      <c r="P2265" s="1773"/>
    </row>
    <row r="2266" spans="2:16" ht="17.25" customHeight="1">
      <c r="B2266" s="1762"/>
      <c r="C2266" s="1768"/>
      <c r="D2266" s="1768"/>
      <c r="E2266" s="1765"/>
      <c r="F2266" s="1772"/>
      <c r="G2266" s="1767"/>
      <c r="H2266" s="1767"/>
      <c r="I2266" s="1767"/>
      <c r="J2266" s="1767"/>
      <c r="K2266" s="1768"/>
      <c r="L2266" s="1768"/>
      <c r="M2266" s="1768"/>
      <c r="N2266" s="1768"/>
      <c r="O2266" s="1768"/>
      <c r="P2266" s="1773"/>
    </row>
    <row r="2267" spans="2:16" ht="17.25" customHeight="1">
      <c r="B2267" s="1762"/>
      <c r="C2267" s="1763"/>
      <c r="D2267" s="1763"/>
      <c r="E2267" s="1765"/>
      <c r="F2267" s="1766"/>
      <c r="G2267" s="1767"/>
      <c r="H2267" s="1767"/>
      <c r="I2267" s="1767"/>
      <c r="J2267" s="1767"/>
      <c r="K2267" s="1767"/>
      <c r="L2267" s="1767"/>
      <c r="M2267" s="1768"/>
      <c r="N2267" s="1768"/>
      <c r="O2267" s="1768"/>
      <c r="P2267" s="1773"/>
    </row>
    <row r="2268" spans="2:16" ht="17.25" customHeight="1">
      <c r="B2268" s="1762"/>
      <c r="C2268" s="1763"/>
      <c r="D2268" s="1763"/>
      <c r="E2268" s="1765"/>
      <c r="F2268" s="1766"/>
      <c r="G2268" s="1767"/>
      <c r="H2268" s="1767"/>
      <c r="I2268" s="1767"/>
      <c r="J2268" s="1767"/>
      <c r="K2268" s="1767"/>
      <c r="L2268" s="1767"/>
      <c r="M2268" s="1768"/>
      <c r="N2268" s="1768"/>
      <c r="O2268" s="1768"/>
      <c r="P2268" s="1773"/>
    </row>
    <row r="2269" spans="2:16" ht="17.25" customHeight="1">
      <c r="B2269" s="1762"/>
      <c r="C2269" s="1763"/>
      <c r="D2269" s="1763"/>
      <c r="E2269" s="1765"/>
      <c r="F2269" s="1766"/>
      <c r="G2269" s="1767"/>
      <c r="H2269" s="1767"/>
      <c r="I2269" s="1767"/>
      <c r="J2269" s="1767"/>
      <c r="K2269" s="1767"/>
      <c r="L2269" s="1767"/>
      <c r="M2269" s="1768"/>
      <c r="N2269" s="1768"/>
      <c r="O2269" s="1768"/>
      <c r="P2269" s="1773"/>
    </row>
    <row r="2270" spans="2:16" ht="17.25" customHeight="1">
      <c r="B2270" s="1762"/>
      <c r="C2270" s="1763"/>
      <c r="D2270" s="1763"/>
      <c r="E2270" s="1765"/>
      <c r="F2270" s="1766"/>
      <c r="G2270" s="1767"/>
      <c r="H2270" s="1767"/>
      <c r="I2270" s="1767"/>
      <c r="J2270" s="1767"/>
      <c r="K2270" s="1767"/>
      <c r="L2270" s="1767"/>
      <c r="M2270" s="1768"/>
      <c r="N2270" s="1768"/>
      <c r="O2270" s="1768"/>
      <c r="P2270" s="1773"/>
    </row>
    <row r="2271" spans="2:16" ht="17.25" customHeight="1">
      <c r="B2271" s="1762"/>
      <c r="C2271" s="1763"/>
      <c r="D2271" s="1763"/>
      <c r="E2271" s="1765"/>
      <c r="F2271" s="1766"/>
      <c r="G2271" s="1767"/>
      <c r="H2271" s="1767"/>
      <c r="I2271" s="1767"/>
      <c r="J2271" s="1767"/>
      <c r="K2271" s="1767"/>
      <c r="L2271" s="1767"/>
      <c r="M2271" s="1768"/>
      <c r="N2271" s="1768"/>
      <c r="O2271" s="1768"/>
      <c r="P2271" s="1773"/>
    </row>
    <row r="2272" spans="2:16" ht="17.25" customHeight="1">
      <c r="B2272" s="1762"/>
      <c r="C2272" s="1763"/>
      <c r="D2272" s="1763"/>
      <c r="E2272" s="1765"/>
      <c r="F2272" s="1766"/>
      <c r="G2272" s="1767"/>
      <c r="H2272" s="1767"/>
      <c r="I2272" s="1767"/>
      <c r="J2272" s="1767"/>
      <c r="K2272" s="1767"/>
      <c r="L2272" s="1767"/>
      <c r="M2272" s="1768"/>
      <c r="N2272" s="1768"/>
      <c r="O2272" s="1768"/>
      <c r="P2272" s="1773"/>
    </row>
    <row r="2273" spans="2:21" ht="17.25" customHeight="1">
      <c r="B2273" s="1762"/>
      <c r="C2273" s="1763"/>
      <c r="D2273" s="1763"/>
      <c r="E2273" s="1765"/>
      <c r="F2273" s="1766"/>
      <c r="G2273" s="1767"/>
      <c r="H2273" s="1767"/>
      <c r="I2273" s="1767"/>
      <c r="J2273" s="1767"/>
      <c r="K2273" s="1767"/>
      <c r="L2273" s="1767"/>
      <c r="M2273" s="1768"/>
      <c r="N2273" s="1768"/>
      <c r="O2273" s="1768"/>
      <c r="P2273" s="1773"/>
    </row>
    <row r="2274" spans="2:21" ht="17.25" customHeight="1">
      <c r="B2274" s="1762"/>
      <c r="C2274" s="1763"/>
      <c r="D2274" s="1764"/>
      <c r="E2274" s="1765"/>
      <c r="F2274" s="1766"/>
      <c r="G2274" s="1767"/>
      <c r="H2274" s="1764"/>
      <c r="I2274" s="1764"/>
      <c r="J2274" s="1764"/>
      <c r="K2274" s="1767"/>
      <c r="L2274" s="1764"/>
      <c r="M2274" s="1768"/>
      <c r="N2274" s="1764"/>
      <c r="O2274" s="1764"/>
      <c r="P2274" s="1769"/>
    </row>
    <row r="2275" spans="2:21" ht="17.25" customHeight="1">
      <c r="B2275" s="1774"/>
      <c r="C2275" s="1768"/>
      <c r="D2275" s="1764"/>
      <c r="E2275" s="1775"/>
      <c r="F2275" s="1776"/>
      <c r="G2275" s="1768"/>
      <c r="H2275" s="1764"/>
      <c r="I2275" s="1764"/>
      <c r="J2275" s="1764"/>
      <c r="K2275" s="1768"/>
      <c r="L2275" s="1764"/>
      <c r="M2275" s="1768"/>
      <c r="N2275" s="1764"/>
      <c r="O2275" s="1764"/>
      <c r="P2275" s="1769"/>
    </row>
    <row r="2276" spans="2:21" ht="17.25" customHeight="1">
      <c r="B2276" s="1774"/>
      <c r="C2276" s="1768"/>
      <c r="D2276" s="1764"/>
      <c r="E2276" s="1775"/>
      <c r="F2276" s="1776"/>
      <c r="G2276" s="1768"/>
      <c r="H2276" s="1764"/>
      <c r="I2276" s="1764"/>
      <c r="J2276" s="1764"/>
      <c r="K2276" s="1768"/>
      <c r="L2276" s="1764"/>
      <c r="M2276" s="1768"/>
      <c r="N2276" s="1764"/>
      <c r="O2276" s="1764"/>
      <c r="P2276" s="1769"/>
    </row>
    <row r="2277" spans="2:21" ht="17.25" customHeight="1">
      <c r="B2277" s="1774"/>
      <c r="C2277" s="1768"/>
      <c r="D2277" s="1764"/>
      <c r="E2277" s="1775"/>
      <c r="F2277" s="1776"/>
      <c r="G2277" s="1768"/>
      <c r="H2277" s="1764"/>
      <c r="I2277" s="1764"/>
      <c r="J2277" s="1764"/>
      <c r="K2277" s="1768"/>
      <c r="L2277" s="1764"/>
      <c r="M2277" s="1768"/>
      <c r="N2277" s="1764"/>
      <c r="O2277" s="1764"/>
      <c r="P2277" s="1769"/>
    </row>
    <row r="2278" spans="2:21" ht="17.25" customHeight="1">
      <c r="B2278" s="1774"/>
      <c r="C2278" s="1768"/>
      <c r="D2278" s="1764"/>
      <c r="E2278" s="1775"/>
      <c r="F2278" s="1776"/>
      <c r="G2278" s="1768"/>
      <c r="H2278" s="1764"/>
      <c r="I2278" s="1764"/>
      <c r="J2278" s="1764"/>
      <c r="K2278" s="1768"/>
      <c r="L2278" s="1764"/>
      <c r="M2278" s="1768"/>
      <c r="N2278" s="1764"/>
      <c r="O2278" s="1764"/>
      <c r="P2278" s="1769"/>
    </row>
    <row r="2279" spans="2:21" ht="17.25" customHeight="1">
      <c r="B2279" s="1774"/>
      <c r="C2279" s="1768"/>
      <c r="D2279" s="1764"/>
      <c r="E2279" s="1775"/>
      <c r="F2279" s="1776"/>
      <c r="G2279" s="1768"/>
      <c r="H2279" s="1764"/>
      <c r="I2279" s="1764"/>
      <c r="J2279" s="1764"/>
      <c r="K2279" s="1768"/>
      <c r="L2279" s="1764"/>
      <c r="M2279" s="1768"/>
      <c r="N2279" s="1764"/>
      <c r="O2279" s="1764"/>
      <c r="P2279" s="1769"/>
    </row>
    <row r="2280" spans="2:21" ht="18" customHeight="1" thickBot="1">
      <c r="B2280" s="1777"/>
      <c r="C2280" s="1778"/>
      <c r="D2280" s="1779"/>
      <c r="E2280" s="1780"/>
      <c r="F2280" s="1781"/>
      <c r="G2280" s="1778"/>
      <c r="H2280" s="1779"/>
      <c r="I2280" s="1779"/>
      <c r="J2280" s="1779"/>
      <c r="K2280" s="1778"/>
      <c r="L2280" s="1779"/>
      <c r="M2280" s="1778"/>
      <c r="N2280" s="1779"/>
      <c r="O2280" s="1779"/>
      <c r="P2280" s="1782"/>
    </row>
    <row r="2281" spans="2:21" ht="17.25" customHeight="1">
      <c r="B2281" s="1695" t="s">
        <v>21</v>
      </c>
      <c r="C2281" s="1696"/>
      <c r="D2281" s="1783">
        <v>43005</v>
      </c>
      <c r="E2281" s="1784"/>
      <c r="F2281" s="1699" t="s">
        <v>22</v>
      </c>
      <c r="G2281" s="1700"/>
      <c r="H2281" s="1700"/>
      <c r="I2281" s="1700"/>
      <c r="J2281" s="1700"/>
      <c r="K2281" s="1700"/>
      <c r="L2281" s="1701"/>
      <c r="M2281" s="1702" t="s">
        <v>23</v>
      </c>
      <c r="N2281" s="1698"/>
      <c r="O2281" s="1703">
        <v>39</v>
      </c>
      <c r="P2281" s="1704"/>
    </row>
    <row r="2282" spans="2:21" ht="17.25" customHeight="1">
      <c r="B2282" s="1706" t="s">
        <v>24</v>
      </c>
      <c r="C2282" s="1707"/>
      <c r="D2282" s="1708" t="s">
        <v>328</v>
      </c>
      <c r="E2282" s="1709"/>
      <c r="F2282" s="1710" t="s">
        <v>25</v>
      </c>
      <c r="G2282" s="1711"/>
      <c r="H2282" s="1711"/>
      <c r="I2282" s="1711"/>
      <c r="J2282" s="1711"/>
      <c r="K2282" s="1711"/>
      <c r="L2282" s="1712"/>
      <c r="M2282" s="1713" t="s">
        <v>26</v>
      </c>
      <c r="N2282" s="1714"/>
      <c r="O2282" s="1851" t="s">
        <v>2226</v>
      </c>
      <c r="P2282" s="1716"/>
      <c r="U2282" s="1705" t="s">
        <v>3646</v>
      </c>
    </row>
    <row r="2283" spans="2:21" ht="17.25" customHeight="1" thickBot="1">
      <c r="B2283" s="1717" t="s">
        <v>27</v>
      </c>
      <c r="C2283" s="1718"/>
      <c r="D2283" s="1719" t="str">
        <f>O2282&amp;".jsp"</f>
        <v>activity
WeekLog.jsp</v>
      </c>
      <c r="E2283" s="1720"/>
      <c r="F2283" s="1721"/>
      <c r="G2283" s="1722"/>
      <c r="H2283" s="1722"/>
      <c r="I2283" s="1722"/>
      <c r="J2283" s="1722"/>
      <c r="K2283" s="1722"/>
      <c r="L2283" s="1723"/>
      <c r="M2283" s="1721"/>
      <c r="N2283" s="1723"/>
      <c r="O2283" s="1721"/>
      <c r="P2283" s="1722"/>
    </row>
    <row r="2284" spans="2:21" ht="5.25" customHeight="1" thickBot="1"/>
    <row r="2285" spans="2:21" ht="17.25" customHeight="1">
      <c r="B2285" s="1724"/>
      <c r="C2285" s="1700"/>
      <c r="D2285" s="1700"/>
      <c r="E2285" s="1700"/>
      <c r="F2285" s="1700"/>
      <c r="G2285" s="1700"/>
      <c r="H2285" s="1700"/>
      <c r="I2285" s="1700"/>
      <c r="J2285" s="1700"/>
      <c r="K2285" s="1700"/>
      <c r="L2285" s="1725"/>
      <c r="M2285" s="1726" t="s">
        <v>28</v>
      </c>
      <c r="N2285" s="1727"/>
      <c r="O2285" s="1727"/>
      <c r="P2285" s="1728"/>
    </row>
    <row r="2286" spans="2:21" ht="17.25" customHeight="1">
      <c r="B2286" s="1711"/>
      <c r="C2286" s="1711"/>
      <c r="D2286" s="1711"/>
      <c r="E2286" s="1711"/>
      <c r="F2286" s="1711"/>
      <c r="G2286" s="1711"/>
      <c r="H2286" s="1711"/>
      <c r="I2286" s="1711"/>
      <c r="J2286" s="1711"/>
      <c r="K2286" s="1711"/>
      <c r="L2286" s="1729"/>
      <c r="M2286" s="1730" t="s">
        <v>29</v>
      </c>
      <c r="N2286" s="1731" t="s">
        <v>30</v>
      </c>
      <c r="O2286" s="1732"/>
      <c r="P2286" s="1733"/>
    </row>
    <row r="2287" spans="2:21" ht="17.25" customHeight="1">
      <c r="B2287" s="1711"/>
      <c r="C2287" s="1711"/>
      <c r="D2287" s="1711"/>
      <c r="E2287" s="1711"/>
      <c r="F2287" s="1711"/>
      <c r="G2287" s="1711"/>
      <c r="H2287" s="1711"/>
      <c r="I2287" s="1711"/>
      <c r="J2287" s="1711"/>
      <c r="K2287" s="1711"/>
      <c r="L2287" s="1729"/>
      <c r="M2287" s="1734">
        <v>1</v>
      </c>
      <c r="N2287" s="1735" t="s">
        <v>3628</v>
      </c>
      <c r="O2287" s="1736"/>
      <c r="P2287" s="1736"/>
    </row>
    <row r="2288" spans="2:21" ht="17.25" customHeight="1">
      <c r="B2288" s="1711"/>
      <c r="C2288" s="1711"/>
      <c r="D2288" s="1711"/>
      <c r="E2288" s="1711"/>
      <c r="F2288" s="1711"/>
      <c r="G2288" s="1711"/>
      <c r="H2288" s="1711"/>
      <c r="I2288" s="1711"/>
      <c r="J2288" s="1711"/>
      <c r="K2288" s="1711"/>
      <c r="L2288" s="1729"/>
      <c r="M2288" s="1734">
        <v>2</v>
      </c>
      <c r="N2288" s="1737" t="s">
        <v>1121</v>
      </c>
      <c r="O2288" s="1711"/>
      <c r="P2288" s="1711"/>
      <c r="R2288" s="1850"/>
    </row>
    <row r="2289" spans="2:18" ht="17.25" customHeight="1">
      <c r="B2289" s="1711"/>
      <c r="C2289" s="1711"/>
      <c r="D2289" s="1711"/>
      <c r="E2289" s="1711"/>
      <c r="F2289" s="1711"/>
      <c r="G2289" s="1711"/>
      <c r="H2289" s="1711"/>
      <c r="I2289" s="1711"/>
      <c r="J2289" s="1711"/>
      <c r="K2289" s="1711"/>
      <c r="L2289" s="1729"/>
      <c r="M2289" s="1734">
        <v>3</v>
      </c>
      <c r="N2289" s="1814" t="s">
        <v>1122</v>
      </c>
      <c r="O2289" s="1815"/>
      <c r="P2289" s="1815"/>
    </row>
    <row r="2290" spans="2:18" ht="17.25" customHeight="1">
      <c r="B2290" s="1711"/>
      <c r="C2290" s="1711"/>
      <c r="D2290" s="1711"/>
      <c r="E2290" s="1711"/>
      <c r="F2290" s="1711"/>
      <c r="G2290" s="1711"/>
      <c r="H2290" s="1711"/>
      <c r="I2290" s="1711"/>
      <c r="J2290" s="1711"/>
      <c r="K2290" s="1711"/>
      <c r="L2290" s="1729"/>
      <c r="M2290" s="1734">
        <v>4</v>
      </c>
      <c r="N2290" s="1737" t="s">
        <v>1123</v>
      </c>
      <c r="O2290" s="1711"/>
      <c r="P2290" s="1711"/>
    </row>
    <row r="2291" spans="2:18" ht="17.25" customHeight="1">
      <c r="B2291" s="1711"/>
      <c r="C2291" s="1711"/>
      <c r="D2291" s="1711"/>
      <c r="E2291" s="1711"/>
      <c r="F2291" s="1711"/>
      <c r="G2291" s="1711"/>
      <c r="H2291" s="1711"/>
      <c r="I2291" s="1711"/>
      <c r="J2291" s="1711"/>
      <c r="K2291" s="1711"/>
      <c r="L2291" s="1729"/>
      <c r="M2291" s="1734">
        <v>5</v>
      </c>
      <c r="N2291" s="1737" t="s">
        <v>3629</v>
      </c>
      <c r="O2291" s="1711"/>
      <c r="P2291" s="1711"/>
      <c r="R2291" s="1705" t="s">
        <v>1098</v>
      </c>
    </row>
    <row r="2292" spans="2:18" ht="17.25" customHeight="1">
      <c r="B2292" s="1711"/>
      <c r="C2292" s="1711"/>
      <c r="D2292" s="1711"/>
      <c r="E2292" s="1711"/>
      <c r="F2292" s="1711"/>
      <c r="G2292" s="1711"/>
      <c r="H2292" s="1711"/>
      <c r="I2292" s="1711"/>
      <c r="J2292" s="1711"/>
      <c r="K2292" s="1711"/>
      <c r="L2292" s="1729"/>
      <c r="M2292" s="1734"/>
      <c r="N2292" s="1737"/>
      <c r="O2292" s="1711"/>
      <c r="P2292" s="1711"/>
      <c r="R2292" s="1705" t="s">
        <v>1099</v>
      </c>
    </row>
    <row r="2293" spans="2:18" ht="17.25" customHeight="1">
      <c r="B2293" s="1711"/>
      <c r="C2293" s="1711"/>
      <c r="D2293" s="1711"/>
      <c r="E2293" s="1711"/>
      <c r="F2293" s="1711"/>
      <c r="G2293" s="1711"/>
      <c r="H2293" s="1711"/>
      <c r="I2293" s="1711"/>
      <c r="J2293" s="1711"/>
      <c r="K2293" s="1711"/>
      <c r="L2293" s="1729"/>
      <c r="M2293" s="1734"/>
      <c r="N2293" s="1737"/>
      <c r="O2293" s="1711"/>
      <c r="P2293" s="1711"/>
      <c r="R2293" s="1705" t="s">
        <v>3630</v>
      </c>
    </row>
    <row r="2294" spans="2:18" ht="17.25" customHeight="1">
      <c r="B2294" s="1711"/>
      <c r="C2294" s="1711"/>
      <c r="D2294" s="1711"/>
      <c r="E2294" s="1711"/>
      <c r="F2294" s="1711"/>
      <c r="G2294" s="1711"/>
      <c r="H2294" s="1711"/>
      <c r="I2294" s="1711"/>
      <c r="J2294" s="1711"/>
      <c r="K2294" s="1711"/>
      <c r="L2294" s="1729"/>
      <c r="M2294" s="1734"/>
      <c r="N2294" s="1737"/>
      <c r="O2294" s="1711"/>
      <c r="P2294" s="1711"/>
    </row>
    <row r="2295" spans="2:18" ht="17.25" customHeight="1">
      <c r="B2295" s="1711"/>
      <c r="C2295" s="1711"/>
      <c r="D2295" s="1711"/>
      <c r="E2295" s="1711"/>
      <c r="F2295" s="1711"/>
      <c r="G2295" s="1711"/>
      <c r="H2295" s="1711"/>
      <c r="I2295" s="1711"/>
      <c r="J2295" s="1711"/>
      <c r="K2295" s="1711"/>
      <c r="L2295" s="1729"/>
      <c r="M2295" s="1734"/>
      <c r="N2295" s="1737"/>
      <c r="O2295" s="1711"/>
      <c r="P2295" s="1711"/>
    </row>
    <row r="2296" spans="2:18" ht="17.25" customHeight="1">
      <c r="B2296" s="1711"/>
      <c r="C2296" s="1711"/>
      <c r="D2296" s="1711"/>
      <c r="E2296" s="1711"/>
      <c r="F2296" s="1711"/>
      <c r="G2296" s="1711"/>
      <c r="H2296" s="1711"/>
      <c r="I2296" s="1711"/>
      <c r="J2296" s="1711"/>
      <c r="K2296" s="1711"/>
      <c r="L2296" s="1729"/>
      <c r="M2296" s="1734"/>
      <c r="N2296" s="1737"/>
      <c r="O2296" s="1711"/>
      <c r="P2296" s="1711"/>
    </row>
    <row r="2297" spans="2:18" ht="17.25" customHeight="1">
      <c r="B2297" s="1711"/>
      <c r="C2297" s="1711"/>
      <c r="D2297" s="1711"/>
      <c r="E2297" s="1711"/>
      <c r="F2297" s="1711"/>
      <c r="G2297" s="1711"/>
      <c r="H2297" s="1711"/>
      <c r="I2297" s="1711"/>
      <c r="J2297" s="1711"/>
      <c r="K2297" s="1711"/>
      <c r="L2297" s="1729"/>
      <c r="M2297" s="1734"/>
      <c r="N2297" s="1737"/>
      <c r="O2297" s="1711"/>
      <c r="P2297" s="1711"/>
    </row>
    <row r="2298" spans="2:18" ht="17.25" customHeight="1">
      <c r="B2298" s="1711"/>
      <c r="C2298" s="1711"/>
      <c r="D2298" s="1711"/>
      <c r="E2298" s="1711"/>
      <c r="F2298" s="1711"/>
      <c r="G2298" s="1711"/>
      <c r="H2298" s="1711"/>
      <c r="I2298" s="1711"/>
      <c r="J2298" s="1711"/>
      <c r="K2298" s="1711"/>
      <c r="L2298" s="1729"/>
      <c r="M2298" s="1734"/>
      <c r="N2298" s="1737"/>
      <c r="O2298" s="1711"/>
      <c r="P2298" s="1711"/>
    </row>
    <row r="2299" spans="2:18" ht="17.25" customHeight="1">
      <c r="B2299" s="1711"/>
      <c r="C2299" s="1711"/>
      <c r="D2299" s="1711"/>
      <c r="E2299" s="1711"/>
      <c r="F2299" s="1711"/>
      <c r="G2299" s="1711"/>
      <c r="H2299" s="1711"/>
      <c r="I2299" s="1711"/>
      <c r="J2299" s="1711"/>
      <c r="K2299" s="1711"/>
      <c r="L2299" s="1729"/>
      <c r="M2299" s="1734"/>
      <c r="N2299" s="1737"/>
      <c r="O2299" s="1711"/>
      <c r="P2299" s="1711"/>
    </row>
    <row r="2300" spans="2:18" ht="17.25" customHeight="1">
      <c r="B2300" s="1711"/>
      <c r="C2300" s="1711"/>
      <c r="D2300" s="1711"/>
      <c r="E2300" s="1711"/>
      <c r="F2300" s="1711"/>
      <c r="G2300" s="1711"/>
      <c r="H2300" s="1711"/>
      <c r="I2300" s="1711"/>
      <c r="J2300" s="1711"/>
      <c r="K2300" s="1711"/>
      <c r="L2300" s="1729"/>
      <c r="M2300" s="1734"/>
      <c r="N2300" s="1737"/>
      <c r="O2300" s="1711"/>
      <c r="P2300" s="1711"/>
    </row>
    <row r="2301" spans="2:18" ht="17.25" customHeight="1">
      <c r="B2301" s="1711"/>
      <c r="C2301" s="1711"/>
      <c r="D2301" s="1711"/>
      <c r="E2301" s="1711"/>
      <c r="F2301" s="1711"/>
      <c r="G2301" s="1711"/>
      <c r="H2301" s="1711"/>
      <c r="I2301" s="1711"/>
      <c r="J2301" s="1711"/>
      <c r="K2301" s="1711"/>
      <c r="L2301" s="1729"/>
      <c r="M2301" s="1734"/>
      <c r="N2301" s="1737"/>
      <c r="O2301" s="1711"/>
      <c r="P2301" s="1711"/>
    </row>
    <row r="2302" spans="2:18" ht="17.25" customHeight="1">
      <c r="B2302" s="1711"/>
      <c r="C2302" s="1711"/>
      <c r="D2302" s="1711"/>
      <c r="E2302" s="1711"/>
      <c r="F2302" s="1711"/>
      <c r="G2302" s="1711"/>
      <c r="H2302" s="1711"/>
      <c r="I2302" s="1711"/>
      <c r="J2302" s="1711"/>
      <c r="K2302" s="1711"/>
      <c r="L2302" s="1729"/>
      <c r="M2302" s="1734"/>
      <c r="N2302" s="1737"/>
      <c r="O2302" s="1711"/>
      <c r="P2302" s="1711"/>
    </row>
    <row r="2303" spans="2:18" ht="17.25" customHeight="1">
      <c r="B2303" s="1711"/>
      <c r="C2303" s="1711"/>
      <c r="D2303" s="1711"/>
      <c r="E2303" s="1711"/>
      <c r="F2303" s="1711"/>
      <c r="G2303" s="1711"/>
      <c r="H2303" s="1711"/>
      <c r="I2303" s="1711"/>
      <c r="J2303" s="1711"/>
      <c r="K2303" s="1711"/>
      <c r="L2303" s="1729"/>
      <c r="M2303" s="1734"/>
      <c r="N2303" s="1737"/>
      <c r="O2303" s="1711"/>
      <c r="P2303" s="1711"/>
    </row>
    <row r="2304" spans="2:18" ht="17.25" customHeight="1">
      <c r="B2304" s="1711"/>
      <c r="C2304" s="1711"/>
      <c r="D2304" s="1711"/>
      <c r="E2304" s="1711"/>
      <c r="F2304" s="1711"/>
      <c r="G2304" s="1711"/>
      <c r="H2304" s="1711"/>
      <c r="I2304" s="1711"/>
      <c r="J2304" s="1711"/>
      <c r="K2304" s="1711"/>
      <c r="L2304" s="1729"/>
      <c r="M2304" s="1734"/>
      <c r="N2304" s="1737"/>
      <c r="O2304" s="1711"/>
      <c r="P2304" s="1711"/>
    </row>
    <row r="2305" spans="2:16" ht="17.25" customHeight="1">
      <c r="B2305" s="1711"/>
      <c r="C2305" s="1711"/>
      <c r="D2305" s="1711"/>
      <c r="E2305" s="1711"/>
      <c r="F2305" s="1711"/>
      <c r="G2305" s="1711"/>
      <c r="H2305" s="1711"/>
      <c r="I2305" s="1711"/>
      <c r="J2305" s="1711"/>
      <c r="K2305" s="1711"/>
      <c r="L2305" s="1729"/>
      <c r="M2305" s="1734"/>
      <c r="N2305" s="1737"/>
      <c r="O2305" s="1711"/>
      <c r="P2305" s="1711"/>
    </row>
    <row r="2306" spans="2:16" ht="17.25" customHeight="1">
      <c r="B2306" s="1711"/>
      <c r="C2306" s="1711"/>
      <c r="D2306" s="1711"/>
      <c r="E2306" s="1711"/>
      <c r="F2306" s="1711"/>
      <c r="G2306" s="1711"/>
      <c r="H2306" s="1711"/>
      <c r="I2306" s="1711"/>
      <c r="J2306" s="1711"/>
      <c r="K2306" s="1711"/>
      <c r="L2306" s="1729"/>
      <c r="M2306" s="1734"/>
      <c r="N2306" s="1737"/>
      <c r="O2306" s="1711"/>
      <c r="P2306" s="1711"/>
    </row>
    <row r="2307" spans="2:16" ht="17.25" customHeight="1">
      <c r="B2307" s="1711"/>
      <c r="C2307" s="1711"/>
      <c r="D2307" s="1711"/>
      <c r="E2307" s="1711"/>
      <c r="F2307" s="1711"/>
      <c r="G2307" s="1711"/>
      <c r="H2307" s="1711"/>
      <c r="I2307" s="1711"/>
      <c r="J2307" s="1711"/>
      <c r="K2307" s="1711"/>
      <c r="L2307" s="1729"/>
      <c r="M2307" s="1734"/>
      <c r="N2307" s="1737"/>
      <c r="O2307" s="1711"/>
      <c r="P2307" s="1711"/>
    </row>
    <row r="2308" spans="2:16" ht="17.25" customHeight="1">
      <c r="B2308" s="1711"/>
      <c r="C2308" s="1711"/>
      <c r="D2308" s="1711"/>
      <c r="E2308" s="1711"/>
      <c r="F2308" s="1711"/>
      <c r="G2308" s="1711"/>
      <c r="H2308" s="1711"/>
      <c r="I2308" s="1711"/>
      <c r="J2308" s="1711"/>
      <c r="K2308" s="1711"/>
      <c r="L2308" s="1729"/>
      <c r="M2308" s="1734"/>
      <c r="N2308" s="1737"/>
      <c r="O2308" s="1711"/>
      <c r="P2308" s="1711"/>
    </row>
    <row r="2309" spans="2:16" ht="18" customHeight="1" thickBot="1">
      <c r="B2309" s="1722"/>
      <c r="C2309" s="1722"/>
      <c r="D2309" s="1722"/>
      <c r="E2309" s="1722"/>
      <c r="F2309" s="1722"/>
      <c r="G2309" s="1722"/>
      <c r="H2309" s="1722"/>
      <c r="I2309" s="1722"/>
      <c r="J2309" s="1722"/>
      <c r="K2309" s="1722"/>
      <c r="L2309" s="1738"/>
      <c r="M2309" s="1739"/>
      <c r="N2309" s="1740"/>
      <c r="O2309" s="1722"/>
      <c r="P2309" s="1722"/>
    </row>
    <row r="2310" spans="2:16" ht="17.25" customHeight="1">
      <c r="B2310" s="1741" t="s">
        <v>21</v>
      </c>
      <c r="C2310" s="1742"/>
      <c r="D2310" s="1783">
        <v>43005</v>
      </c>
      <c r="E2310" s="1784"/>
      <c r="F2310" s="1699" t="s">
        <v>31</v>
      </c>
      <c r="G2310" s="1700"/>
      <c r="H2310" s="1700"/>
      <c r="I2310" s="1700"/>
      <c r="J2310" s="1700"/>
      <c r="K2310" s="1700"/>
      <c r="L2310" s="1701"/>
      <c r="M2310" s="1745" t="s">
        <v>23</v>
      </c>
      <c r="N2310" s="1744"/>
      <c r="O2310" s="1746">
        <v>39</v>
      </c>
      <c r="P2310" s="1747"/>
    </row>
    <row r="2311" spans="2:16" ht="17.25" customHeight="1">
      <c r="B2311" s="1706" t="s">
        <v>24</v>
      </c>
      <c r="C2311" s="1707"/>
      <c r="D2311" s="1708" t="s">
        <v>328</v>
      </c>
      <c r="E2311" s="1709"/>
      <c r="F2311" s="1710" t="s">
        <v>32</v>
      </c>
      <c r="G2311" s="1711"/>
      <c r="H2311" s="1711"/>
      <c r="I2311" s="1711"/>
      <c r="J2311" s="1711"/>
      <c r="K2311" s="1711"/>
      <c r="L2311" s="1712"/>
      <c r="M2311" s="1713" t="s">
        <v>26</v>
      </c>
      <c r="N2311" s="1714"/>
      <c r="O2311" s="1715" t="s">
        <v>301</v>
      </c>
      <c r="P2311" s="1716"/>
    </row>
    <row r="2312" spans="2:16" ht="18" customHeight="1" thickBot="1">
      <c r="B2312" s="1717" t="s">
        <v>27</v>
      </c>
      <c r="C2312" s="1718"/>
      <c r="D2312" s="1719" t="str">
        <f>O2311&amp;".jsp"</f>
        <v>activityLog.jsp</v>
      </c>
      <c r="E2312" s="1720"/>
      <c r="F2312" s="1721"/>
      <c r="G2312" s="1722"/>
      <c r="H2312" s="1722"/>
      <c r="I2312" s="1722"/>
      <c r="J2312" s="1722"/>
      <c r="K2312" s="1722"/>
      <c r="L2312" s="1723"/>
      <c r="M2312" s="1721"/>
      <c r="N2312" s="1723"/>
      <c r="O2312" s="1721"/>
      <c r="P2312" s="1722"/>
    </row>
    <row r="2313" spans="2:16" ht="5.25" customHeight="1" thickBot="1"/>
    <row r="2314" spans="2:16" ht="17.25" customHeight="1">
      <c r="B2314" s="1724" t="s">
        <v>29</v>
      </c>
      <c r="C2314" s="1748" t="s">
        <v>84</v>
      </c>
      <c r="D2314" s="1700"/>
      <c r="E2314" s="1724" t="s">
        <v>33</v>
      </c>
      <c r="F2314" s="1700"/>
      <c r="G2314" s="1700"/>
      <c r="H2314" s="1700"/>
      <c r="I2314" s="1700"/>
      <c r="J2314" s="1700"/>
      <c r="K2314" s="1724" t="s">
        <v>34</v>
      </c>
      <c r="L2314" s="1700"/>
      <c r="M2314" s="1700"/>
      <c r="N2314" s="1700"/>
      <c r="O2314" s="1700"/>
      <c r="P2314" s="1700"/>
    </row>
    <row r="2315" spans="2:16" ht="30.6" customHeight="1" thickBot="1">
      <c r="B2315" s="1722"/>
      <c r="C2315" s="1722"/>
      <c r="D2315" s="1722"/>
      <c r="E2315" s="1749" t="s">
        <v>35</v>
      </c>
      <c r="F2315" s="1750" t="s">
        <v>36</v>
      </c>
      <c r="G2315" s="1751" t="s">
        <v>37</v>
      </c>
      <c r="H2315" s="1722"/>
      <c r="I2315" s="1722"/>
      <c r="J2315" s="1722"/>
      <c r="K2315" s="1752" t="s">
        <v>85</v>
      </c>
      <c r="L2315" s="1753"/>
      <c r="M2315" s="1751" t="s">
        <v>38</v>
      </c>
      <c r="N2315" s="1722"/>
      <c r="O2315" s="1722"/>
      <c r="P2315" s="1722"/>
    </row>
    <row r="2316" spans="2:16" ht="17.25" customHeight="1">
      <c r="B2316" s="1754">
        <v>5</v>
      </c>
      <c r="C2316" s="1763" t="s">
        <v>354</v>
      </c>
      <c r="D2316" s="1764"/>
      <c r="E2316" s="1765" t="s">
        <v>366</v>
      </c>
      <c r="F2316" s="1766" t="s">
        <v>365</v>
      </c>
      <c r="G2316" s="1767" t="s">
        <v>351</v>
      </c>
      <c r="H2316" s="1764"/>
      <c r="I2316" s="1764"/>
      <c r="J2316" s="1764"/>
      <c r="K2316" s="1768" t="s">
        <v>779</v>
      </c>
      <c r="L2316" s="1764"/>
      <c r="M2316" s="1760"/>
      <c r="N2316" s="1756"/>
      <c r="O2316" s="1756"/>
      <c r="P2316" s="1761"/>
    </row>
    <row r="2317" spans="2:16" ht="17.25" customHeight="1">
      <c r="B2317" s="1762"/>
      <c r="C2317" s="1763"/>
      <c r="D2317" s="1764"/>
      <c r="E2317" s="1765"/>
      <c r="F2317" s="1766"/>
      <c r="G2317" s="1767"/>
      <c r="H2317" s="1764"/>
      <c r="I2317" s="1764"/>
      <c r="J2317" s="1764"/>
      <c r="K2317" s="1768"/>
      <c r="L2317" s="1764"/>
      <c r="M2317" s="1768"/>
      <c r="N2317" s="1764"/>
      <c r="O2317" s="1764"/>
      <c r="P2317" s="1769"/>
    </row>
    <row r="2318" spans="2:16" ht="17.25" customHeight="1">
      <c r="B2318" s="1762"/>
      <c r="C2318" s="1763"/>
      <c r="D2318" s="1764"/>
      <c r="E2318" s="1765"/>
      <c r="F2318" s="1766"/>
      <c r="G2318" s="1767"/>
      <c r="H2318" s="1764"/>
      <c r="I2318" s="1764"/>
      <c r="J2318" s="1764"/>
      <c r="K2318" s="1768"/>
      <c r="L2318" s="1764"/>
      <c r="M2318" s="1768"/>
      <c r="N2318" s="1764"/>
      <c r="O2318" s="1764"/>
      <c r="P2318" s="1769"/>
    </row>
    <row r="2319" spans="2:16" ht="17.25" customHeight="1">
      <c r="B2319" s="1762"/>
      <c r="C2319" s="1768"/>
      <c r="D2319" s="1764"/>
      <c r="E2319" s="1765"/>
      <c r="F2319" s="1772"/>
      <c r="G2319" s="1767"/>
      <c r="H2319" s="1764"/>
      <c r="I2319" s="1764"/>
      <c r="J2319" s="1764"/>
      <c r="K2319" s="1768"/>
      <c r="L2319" s="1764"/>
      <c r="M2319" s="1768"/>
      <c r="N2319" s="1764"/>
      <c r="O2319" s="1764"/>
      <c r="P2319" s="1769"/>
    </row>
    <row r="2320" spans="2:16" ht="17.25" customHeight="1">
      <c r="B2320" s="1762"/>
      <c r="C2320" s="1768"/>
      <c r="D2320" s="1764"/>
      <c r="E2320" s="1765"/>
      <c r="F2320" s="1772"/>
      <c r="G2320" s="1767"/>
      <c r="H2320" s="1764"/>
      <c r="I2320" s="1764"/>
      <c r="J2320" s="1764"/>
      <c r="K2320" s="1768"/>
      <c r="L2320" s="1764"/>
      <c r="M2320" s="1768"/>
      <c r="N2320" s="1764"/>
      <c r="O2320" s="1764"/>
      <c r="P2320" s="1769"/>
    </row>
    <row r="2321" spans="2:16" ht="17.25" customHeight="1">
      <c r="B2321" s="1762"/>
      <c r="C2321" s="1768"/>
      <c r="D2321" s="1764"/>
      <c r="E2321" s="1765"/>
      <c r="F2321" s="1772"/>
      <c r="G2321" s="1767"/>
      <c r="H2321" s="1764"/>
      <c r="I2321" s="1764"/>
      <c r="J2321" s="1764"/>
      <c r="K2321" s="1768"/>
      <c r="L2321" s="1764"/>
      <c r="M2321" s="1768"/>
      <c r="N2321" s="1764"/>
      <c r="O2321" s="1764"/>
      <c r="P2321" s="1769"/>
    </row>
    <row r="2322" spans="2:16" ht="17.25" customHeight="1">
      <c r="B2322" s="1762"/>
      <c r="C2322" s="1763"/>
      <c r="D2322" s="1764"/>
      <c r="E2322" s="1765"/>
      <c r="F2322" s="1766"/>
      <c r="G2322" s="1767"/>
      <c r="H2322" s="1764"/>
      <c r="I2322" s="1764"/>
      <c r="J2322" s="1764"/>
      <c r="K2322" s="1768"/>
      <c r="L2322" s="1764"/>
      <c r="M2322" s="1768"/>
      <c r="N2322" s="1764"/>
      <c r="O2322" s="1764"/>
      <c r="P2322" s="1769"/>
    </row>
    <row r="2323" spans="2:16" ht="17.25" customHeight="1">
      <c r="B2323" s="1762"/>
      <c r="C2323" s="1768"/>
      <c r="D2323" s="1768"/>
      <c r="E2323" s="1765"/>
      <c r="F2323" s="1772"/>
      <c r="G2323" s="1767"/>
      <c r="H2323" s="1767"/>
      <c r="I2323" s="1767"/>
      <c r="J2323" s="1767"/>
      <c r="K2323" s="1768"/>
      <c r="L2323" s="1768"/>
      <c r="M2323" s="1768"/>
      <c r="N2323" s="1768"/>
      <c r="O2323" s="1768"/>
      <c r="P2323" s="1773"/>
    </row>
    <row r="2324" spans="2:16" ht="17.25" customHeight="1">
      <c r="B2324" s="1762"/>
      <c r="C2324" s="1768"/>
      <c r="D2324" s="1768"/>
      <c r="E2324" s="1765"/>
      <c r="F2324" s="1772"/>
      <c r="G2324" s="1767"/>
      <c r="H2324" s="1767"/>
      <c r="I2324" s="1767"/>
      <c r="J2324" s="1767"/>
      <c r="K2324" s="1767"/>
      <c r="L2324" s="1767"/>
      <c r="M2324" s="1768"/>
      <c r="N2324" s="1768"/>
      <c r="O2324" s="1768"/>
      <c r="P2324" s="1773"/>
    </row>
    <row r="2325" spans="2:16" ht="17.25" customHeight="1">
      <c r="B2325" s="1762"/>
      <c r="C2325" s="1768"/>
      <c r="D2325" s="1768"/>
      <c r="E2325" s="1765"/>
      <c r="F2325" s="1772"/>
      <c r="G2325" s="1767"/>
      <c r="H2325" s="1767"/>
      <c r="I2325" s="1767"/>
      <c r="J2325" s="1767"/>
      <c r="K2325" s="1768"/>
      <c r="L2325" s="1768"/>
      <c r="M2325" s="1768"/>
      <c r="N2325" s="1768"/>
      <c r="O2325" s="1768"/>
      <c r="P2325" s="1773"/>
    </row>
    <row r="2326" spans="2:16" ht="17.25" customHeight="1">
      <c r="B2326" s="1762"/>
      <c r="C2326" s="1768"/>
      <c r="D2326" s="1768"/>
      <c r="E2326" s="1765"/>
      <c r="F2326" s="1772"/>
      <c r="G2326" s="1767"/>
      <c r="H2326" s="1767"/>
      <c r="I2326" s="1767"/>
      <c r="J2326" s="1767"/>
      <c r="K2326" s="1768"/>
      <c r="L2326" s="1768"/>
      <c r="M2326" s="1768"/>
      <c r="N2326" s="1768"/>
      <c r="O2326" s="1768"/>
      <c r="P2326" s="1773"/>
    </row>
    <row r="2327" spans="2:16" ht="17.25" customHeight="1">
      <c r="B2327" s="1762"/>
      <c r="C2327" s="1763"/>
      <c r="D2327" s="1763"/>
      <c r="E2327" s="1765"/>
      <c r="F2327" s="1766"/>
      <c r="G2327" s="1767"/>
      <c r="H2327" s="1767"/>
      <c r="I2327" s="1767"/>
      <c r="J2327" s="1767"/>
      <c r="K2327" s="1767"/>
      <c r="L2327" s="1767"/>
      <c r="M2327" s="1768"/>
      <c r="N2327" s="1768"/>
      <c r="O2327" s="1768"/>
      <c r="P2327" s="1773"/>
    </row>
    <row r="2328" spans="2:16" ht="17.25" customHeight="1">
      <c r="B2328" s="1762"/>
      <c r="C2328" s="1763"/>
      <c r="D2328" s="1763"/>
      <c r="E2328" s="1765"/>
      <c r="F2328" s="1766"/>
      <c r="G2328" s="1767"/>
      <c r="H2328" s="1767"/>
      <c r="I2328" s="1767"/>
      <c r="J2328" s="1767"/>
      <c r="K2328" s="1767"/>
      <c r="L2328" s="1767"/>
      <c r="M2328" s="1768"/>
      <c r="N2328" s="1768"/>
      <c r="O2328" s="1768"/>
      <c r="P2328" s="1773"/>
    </row>
    <row r="2329" spans="2:16" ht="17.25" customHeight="1">
      <c r="B2329" s="1762"/>
      <c r="C2329" s="1763"/>
      <c r="D2329" s="1763"/>
      <c r="E2329" s="1765"/>
      <c r="F2329" s="1766"/>
      <c r="G2329" s="1767"/>
      <c r="H2329" s="1767"/>
      <c r="I2329" s="1767"/>
      <c r="J2329" s="1767"/>
      <c r="K2329" s="1767"/>
      <c r="L2329" s="1767"/>
      <c r="M2329" s="1768"/>
      <c r="N2329" s="1768"/>
      <c r="O2329" s="1768"/>
      <c r="P2329" s="1773"/>
    </row>
    <row r="2330" spans="2:16" ht="17.25" customHeight="1">
      <c r="B2330" s="1762"/>
      <c r="C2330" s="1763"/>
      <c r="D2330" s="1763"/>
      <c r="E2330" s="1765"/>
      <c r="F2330" s="1766"/>
      <c r="G2330" s="1767"/>
      <c r="H2330" s="1767"/>
      <c r="I2330" s="1767"/>
      <c r="J2330" s="1767"/>
      <c r="K2330" s="1767"/>
      <c r="L2330" s="1767"/>
      <c r="M2330" s="1768"/>
      <c r="N2330" s="1768"/>
      <c r="O2330" s="1768"/>
      <c r="P2330" s="1773"/>
    </row>
    <row r="2331" spans="2:16" ht="17.25" customHeight="1">
      <c r="B2331" s="1762"/>
      <c r="C2331" s="1763"/>
      <c r="D2331" s="1763"/>
      <c r="E2331" s="1765"/>
      <c r="F2331" s="1766"/>
      <c r="G2331" s="1767"/>
      <c r="H2331" s="1767"/>
      <c r="I2331" s="1767"/>
      <c r="J2331" s="1767"/>
      <c r="K2331" s="1767"/>
      <c r="L2331" s="1767"/>
      <c r="M2331" s="1768"/>
      <c r="N2331" s="1768"/>
      <c r="O2331" s="1768"/>
      <c r="P2331" s="1773"/>
    </row>
    <row r="2332" spans="2:16" ht="17.25" customHeight="1">
      <c r="B2332" s="1762"/>
      <c r="C2332" s="1763"/>
      <c r="D2332" s="1763"/>
      <c r="E2332" s="1765"/>
      <c r="F2332" s="1766"/>
      <c r="G2332" s="1767"/>
      <c r="H2332" s="1767"/>
      <c r="I2332" s="1767"/>
      <c r="J2332" s="1767"/>
      <c r="K2332" s="1767"/>
      <c r="L2332" s="1767"/>
      <c r="M2332" s="1768"/>
      <c r="N2332" s="1768"/>
      <c r="O2332" s="1768"/>
      <c r="P2332" s="1773"/>
    </row>
    <row r="2333" spans="2:16" ht="17.25" customHeight="1">
      <c r="B2333" s="1762"/>
      <c r="C2333" s="1763"/>
      <c r="D2333" s="1763"/>
      <c r="E2333" s="1765"/>
      <c r="F2333" s="1766"/>
      <c r="G2333" s="1767"/>
      <c r="H2333" s="1767"/>
      <c r="I2333" s="1767"/>
      <c r="J2333" s="1767"/>
      <c r="K2333" s="1767"/>
      <c r="L2333" s="1767"/>
      <c r="M2333" s="1768"/>
      <c r="N2333" s="1768"/>
      <c r="O2333" s="1768"/>
      <c r="P2333" s="1773"/>
    </row>
    <row r="2334" spans="2:16" ht="17.25" customHeight="1">
      <c r="B2334" s="1762"/>
      <c r="C2334" s="1763"/>
      <c r="D2334" s="1764"/>
      <c r="E2334" s="1765"/>
      <c r="F2334" s="1766"/>
      <c r="G2334" s="1767"/>
      <c r="H2334" s="1764"/>
      <c r="I2334" s="1764"/>
      <c r="J2334" s="1764"/>
      <c r="K2334" s="1767"/>
      <c r="L2334" s="1764"/>
      <c r="M2334" s="1768"/>
      <c r="N2334" s="1764"/>
      <c r="O2334" s="1764"/>
      <c r="P2334" s="1769"/>
    </row>
    <row r="2335" spans="2:16" ht="17.25" customHeight="1">
      <c r="B2335" s="1774"/>
      <c r="C2335" s="1768"/>
      <c r="D2335" s="1764"/>
      <c r="E2335" s="1775"/>
      <c r="F2335" s="1776"/>
      <c r="G2335" s="1768"/>
      <c r="H2335" s="1764"/>
      <c r="I2335" s="1764"/>
      <c r="J2335" s="1764"/>
      <c r="K2335" s="1768"/>
      <c r="L2335" s="1764"/>
      <c r="M2335" s="1768"/>
      <c r="N2335" s="1764"/>
      <c r="O2335" s="1764"/>
      <c r="P2335" s="1769"/>
    </row>
    <row r="2336" spans="2:16" ht="17.25" customHeight="1">
      <c r="B2336" s="1774"/>
      <c r="C2336" s="1768"/>
      <c r="D2336" s="1764"/>
      <c r="E2336" s="1775"/>
      <c r="F2336" s="1776"/>
      <c r="G2336" s="1768"/>
      <c r="H2336" s="1764"/>
      <c r="I2336" s="1764"/>
      <c r="J2336" s="1764"/>
      <c r="K2336" s="1768"/>
      <c r="L2336" s="1764"/>
      <c r="M2336" s="1768"/>
      <c r="N2336" s="1764"/>
      <c r="O2336" s="1764"/>
      <c r="P2336" s="1769"/>
    </row>
    <row r="2337" spans="2:16" ht="17.25" customHeight="1">
      <c r="B2337" s="1774"/>
      <c r="C2337" s="1768"/>
      <c r="D2337" s="1764"/>
      <c r="E2337" s="1775"/>
      <c r="F2337" s="1776"/>
      <c r="G2337" s="1768"/>
      <c r="H2337" s="1764"/>
      <c r="I2337" s="1764"/>
      <c r="J2337" s="1764"/>
      <c r="K2337" s="1768"/>
      <c r="L2337" s="1764"/>
      <c r="M2337" s="1768"/>
      <c r="N2337" s="1764"/>
      <c r="O2337" s="1764"/>
      <c r="P2337" s="1769"/>
    </row>
    <row r="2338" spans="2:16" ht="17.25" customHeight="1">
      <c r="B2338" s="1774"/>
      <c r="C2338" s="1768"/>
      <c r="D2338" s="1764"/>
      <c r="E2338" s="1775"/>
      <c r="F2338" s="1776"/>
      <c r="G2338" s="1768"/>
      <c r="H2338" s="1764"/>
      <c r="I2338" s="1764"/>
      <c r="J2338" s="1764"/>
      <c r="K2338" s="1768"/>
      <c r="L2338" s="1764"/>
      <c r="M2338" s="1768"/>
      <c r="N2338" s="1764"/>
      <c r="O2338" s="1764"/>
      <c r="P2338" s="1769"/>
    </row>
    <row r="2339" spans="2:16" ht="17.25" customHeight="1">
      <c r="B2339" s="1774"/>
      <c r="C2339" s="1768"/>
      <c r="D2339" s="1764"/>
      <c r="E2339" s="1775"/>
      <c r="F2339" s="1776"/>
      <c r="G2339" s="1768"/>
      <c r="H2339" s="1764"/>
      <c r="I2339" s="1764"/>
      <c r="J2339" s="1764"/>
      <c r="K2339" s="1768"/>
      <c r="L2339" s="1764"/>
      <c r="M2339" s="1768"/>
      <c r="N2339" s="1764"/>
      <c r="O2339" s="1764"/>
      <c r="P2339" s="1769"/>
    </row>
    <row r="2340" spans="2:16" ht="18" customHeight="1" thickBot="1">
      <c r="B2340" s="1777"/>
      <c r="C2340" s="1778"/>
      <c r="D2340" s="1779"/>
      <c r="E2340" s="1780"/>
      <c r="F2340" s="1781"/>
      <c r="G2340" s="1778"/>
      <c r="H2340" s="1779"/>
      <c r="I2340" s="1779"/>
      <c r="J2340" s="1779"/>
      <c r="K2340" s="1778"/>
      <c r="L2340" s="1779"/>
      <c r="M2340" s="1778"/>
      <c r="N2340" s="1779"/>
      <c r="O2340" s="1779"/>
      <c r="P2340" s="1782"/>
    </row>
    <row r="2341" spans="2:16" s="1497" customFormat="1" ht="17.25" customHeight="1">
      <c r="B2341" s="1498" t="s">
        <v>21</v>
      </c>
      <c r="C2341" s="1852"/>
      <c r="D2341" s="1500" t="s">
        <v>2476</v>
      </c>
      <c r="E2341" s="1853"/>
      <c r="F2341" s="1502" t="s">
        <v>2477</v>
      </c>
      <c r="G2341" s="1503"/>
      <c r="H2341" s="1503"/>
      <c r="I2341" s="1503"/>
      <c r="J2341" s="1503"/>
      <c r="K2341" s="1503"/>
      <c r="L2341" s="1504"/>
      <c r="M2341" s="1505" t="s">
        <v>23</v>
      </c>
      <c r="N2341" s="1853"/>
      <c r="O2341" s="1506">
        <v>40</v>
      </c>
      <c r="P2341" s="1854"/>
    </row>
    <row r="2342" spans="2:16" s="1497" customFormat="1" ht="17.649999999999999" customHeight="1">
      <c r="B2342" s="1508" t="s">
        <v>24</v>
      </c>
      <c r="C2342" s="1855"/>
      <c r="D2342" s="1510" t="s">
        <v>2478</v>
      </c>
      <c r="E2342" s="1856"/>
      <c r="F2342" s="1512" t="s">
        <v>25</v>
      </c>
      <c r="G2342" s="1513"/>
      <c r="H2342" s="1513"/>
      <c r="I2342" s="1513"/>
      <c r="J2342" s="1513"/>
      <c r="K2342" s="1513"/>
      <c r="L2342" s="1514"/>
      <c r="M2342" s="1515" t="s">
        <v>26</v>
      </c>
      <c r="N2342" s="1857"/>
      <c r="O2342" s="1517" t="s">
        <v>2479</v>
      </c>
      <c r="P2342" s="1858"/>
    </row>
    <row r="2343" spans="2:16" s="1497" customFormat="1" ht="17.649999999999999" customHeight="1" thickBot="1">
      <c r="B2343" s="1519" t="s">
        <v>27</v>
      </c>
      <c r="C2343" s="1859"/>
      <c r="D2343" s="1521" t="s">
        <v>2480</v>
      </c>
      <c r="E2343" s="1860"/>
      <c r="F2343" s="1523"/>
      <c r="G2343" s="1524"/>
      <c r="H2343" s="1524"/>
      <c r="I2343" s="1524"/>
      <c r="J2343" s="1524"/>
      <c r="K2343" s="1524"/>
      <c r="L2343" s="1525"/>
      <c r="M2343" s="1861"/>
      <c r="N2343" s="1862"/>
      <c r="O2343" s="1861"/>
      <c r="P2343" s="1863"/>
    </row>
    <row r="2344" spans="2:16" s="1497" customFormat="1" ht="5.25" customHeight="1" thickBot="1"/>
    <row r="2345" spans="2:16" s="1497" customFormat="1" ht="17.25" customHeight="1">
      <c r="B2345" s="1526"/>
      <c r="C2345" s="1864"/>
      <c r="D2345" s="1864"/>
      <c r="E2345" s="1864"/>
      <c r="F2345" s="1864"/>
      <c r="G2345" s="1864"/>
      <c r="H2345" s="1864"/>
      <c r="I2345" s="1864"/>
      <c r="J2345" s="1864"/>
      <c r="K2345" s="1864"/>
      <c r="L2345" s="1865"/>
      <c r="M2345" s="1528" t="s">
        <v>28</v>
      </c>
      <c r="N2345" s="1866"/>
      <c r="O2345" s="1866"/>
      <c r="P2345" s="1867"/>
    </row>
    <row r="2346" spans="2:16" s="1497" customFormat="1" ht="17.25" customHeight="1">
      <c r="B2346" s="1513"/>
      <c r="C2346" s="1513"/>
      <c r="D2346" s="1513"/>
      <c r="E2346" s="1513"/>
      <c r="F2346" s="1513"/>
      <c r="G2346" s="1513"/>
      <c r="H2346" s="1513"/>
      <c r="I2346" s="1513"/>
      <c r="J2346" s="1513"/>
      <c r="K2346" s="1513"/>
      <c r="L2346" s="1868"/>
      <c r="M2346" s="1532" t="s">
        <v>29</v>
      </c>
      <c r="N2346" s="1533" t="s">
        <v>30</v>
      </c>
      <c r="O2346" s="1869"/>
      <c r="P2346" s="1870"/>
    </row>
    <row r="2347" spans="2:16" s="1497" customFormat="1" ht="17.25" customHeight="1">
      <c r="B2347" s="1513"/>
      <c r="C2347" s="1513"/>
      <c r="D2347" s="1513"/>
      <c r="E2347" s="1513"/>
      <c r="F2347" s="1513"/>
      <c r="G2347" s="1513"/>
      <c r="H2347" s="1513"/>
      <c r="I2347" s="1513"/>
      <c r="J2347" s="1513"/>
      <c r="K2347" s="1513"/>
      <c r="L2347" s="1868"/>
      <c r="M2347" s="1536">
        <v>1</v>
      </c>
      <c r="N2347" s="1537" t="s">
        <v>2481</v>
      </c>
      <c r="O2347" s="1871"/>
      <c r="P2347" s="1871"/>
    </row>
    <row r="2348" spans="2:16" s="1497" customFormat="1" ht="17.25" customHeight="1">
      <c r="B2348" s="1513"/>
      <c r="C2348" s="1513"/>
      <c r="D2348" s="1513"/>
      <c r="E2348" s="1513"/>
      <c r="F2348" s="1513"/>
      <c r="G2348" s="1513"/>
      <c r="H2348" s="1513"/>
      <c r="I2348" s="1513"/>
      <c r="J2348" s="1513"/>
      <c r="K2348" s="1513"/>
      <c r="L2348" s="1868"/>
      <c r="M2348" s="1536">
        <v>2</v>
      </c>
      <c r="N2348" s="1539" t="s">
        <v>2482</v>
      </c>
      <c r="O2348" s="1540"/>
      <c r="P2348" s="1540"/>
    </row>
    <row r="2349" spans="2:16" s="1497" customFormat="1" ht="17.25" customHeight="1">
      <c r="B2349" s="1513"/>
      <c r="C2349" s="1513"/>
      <c r="D2349" s="1513"/>
      <c r="E2349" s="1513"/>
      <c r="F2349" s="1513"/>
      <c r="G2349" s="1513"/>
      <c r="H2349" s="1513"/>
      <c r="I2349" s="1513"/>
      <c r="J2349" s="1513"/>
      <c r="K2349" s="1513"/>
      <c r="L2349" s="1868"/>
      <c r="M2349" s="1536">
        <v>3</v>
      </c>
      <c r="N2349" s="1539" t="s">
        <v>2483</v>
      </c>
      <c r="O2349" s="1513"/>
      <c r="P2349" s="1513"/>
    </row>
    <row r="2350" spans="2:16" s="1497" customFormat="1" ht="17.25" customHeight="1">
      <c r="B2350" s="1513"/>
      <c r="C2350" s="1513"/>
      <c r="D2350" s="1513"/>
      <c r="E2350" s="1513"/>
      <c r="F2350" s="1513"/>
      <c r="G2350" s="1513"/>
      <c r="H2350" s="1513"/>
      <c r="I2350" s="1513"/>
      <c r="J2350" s="1513"/>
      <c r="K2350" s="1513"/>
      <c r="L2350" s="1868"/>
      <c r="M2350" s="1536">
        <v>4</v>
      </c>
      <c r="N2350" s="1539" t="s">
        <v>2484</v>
      </c>
      <c r="O2350" s="1513"/>
      <c r="P2350" s="1513"/>
    </row>
    <row r="2351" spans="2:16" s="1497" customFormat="1" ht="17.25" customHeight="1">
      <c r="B2351" s="1513"/>
      <c r="C2351" s="1513"/>
      <c r="D2351" s="1513"/>
      <c r="E2351" s="1513"/>
      <c r="F2351" s="1513"/>
      <c r="G2351" s="1513"/>
      <c r="H2351" s="1513"/>
      <c r="I2351" s="1513"/>
      <c r="J2351" s="1513"/>
      <c r="K2351" s="1513"/>
      <c r="L2351" s="1868"/>
      <c r="M2351" s="1536">
        <v>5</v>
      </c>
      <c r="N2351" s="1539" t="s">
        <v>1448</v>
      </c>
      <c r="O2351" s="1540"/>
      <c r="P2351" s="1540"/>
    </row>
    <row r="2352" spans="2:16" s="1497" customFormat="1" ht="17.25" customHeight="1">
      <c r="B2352" s="1513"/>
      <c r="C2352" s="1513"/>
      <c r="D2352" s="1513"/>
      <c r="E2352" s="1513"/>
      <c r="F2352" s="1513"/>
      <c r="G2352" s="1513"/>
      <c r="H2352" s="1513"/>
      <c r="I2352" s="1513"/>
      <c r="J2352" s="1513"/>
      <c r="K2352" s="1513"/>
      <c r="L2352" s="1868"/>
      <c r="M2352" s="1536">
        <v>6</v>
      </c>
      <c r="N2352" s="1539" t="s">
        <v>2482</v>
      </c>
      <c r="O2352" s="1513"/>
      <c r="P2352" s="1513"/>
    </row>
    <row r="2353" spans="2:16" s="1497" customFormat="1" ht="17.25" customHeight="1">
      <c r="B2353" s="1513"/>
      <c r="C2353" s="1513"/>
      <c r="D2353" s="1513"/>
      <c r="E2353" s="1513"/>
      <c r="F2353" s="1513"/>
      <c r="G2353" s="1513"/>
      <c r="H2353" s="1513"/>
      <c r="I2353" s="1513"/>
      <c r="J2353" s="1513"/>
      <c r="K2353" s="1513"/>
      <c r="L2353" s="1868"/>
      <c r="M2353" s="1536">
        <v>7</v>
      </c>
      <c r="N2353" s="1539" t="s">
        <v>2483</v>
      </c>
      <c r="O2353" s="1513"/>
      <c r="P2353" s="1513"/>
    </row>
    <row r="2354" spans="2:16" s="1497" customFormat="1" ht="17.25" customHeight="1">
      <c r="B2354" s="1513"/>
      <c r="C2354" s="1513"/>
      <c r="D2354" s="1513"/>
      <c r="E2354" s="1513"/>
      <c r="F2354" s="1513"/>
      <c r="G2354" s="1513"/>
      <c r="H2354" s="1513"/>
      <c r="I2354" s="1513"/>
      <c r="J2354" s="1513"/>
      <c r="K2354" s="1513"/>
      <c r="L2354" s="1868"/>
      <c r="M2354" s="1536">
        <v>8</v>
      </c>
      <c r="N2354" s="1539" t="s">
        <v>2243</v>
      </c>
      <c r="O2354" s="1540"/>
      <c r="P2354" s="1540"/>
    </row>
    <row r="2355" spans="2:16" s="1497" customFormat="1" ht="17.25" customHeight="1">
      <c r="B2355" s="1513"/>
      <c r="C2355" s="1513"/>
      <c r="D2355" s="1513"/>
      <c r="E2355" s="1513"/>
      <c r="F2355" s="1513"/>
      <c r="G2355" s="1513"/>
      <c r="H2355" s="1513"/>
      <c r="I2355" s="1513"/>
      <c r="J2355" s="1513"/>
      <c r="K2355" s="1513"/>
      <c r="L2355" s="1868"/>
      <c r="M2355" s="1536">
        <v>9</v>
      </c>
      <c r="N2355" s="1539" t="s">
        <v>875</v>
      </c>
      <c r="O2355" s="1540"/>
      <c r="P2355" s="1540"/>
    </row>
    <row r="2356" spans="2:16" s="1497" customFormat="1" ht="17.25" customHeight="1">
      <c r="B2356" s="1513"/>
      <c r="C2356" s="1513"/>
      <c r="D2356" s="1513"/>
      <c r="E2356" s="1513"/>
      <c r="F2356" s="1513"/>
      <c r="G2356" s="1513"/>
      <c r="H2356" s="1513"/>
      <c r="I2356" s="1513"/>
      <c r="J2356" s="1513"/>
      <c r="K2356" s="1513"/>
      <c r="L2356" s="1868"/>
      <c r="M2356" s="1536">
        <v>10</v>
      </c>
      <c r="N2356" s="1539" t="s">
        <v>2485</v>
      </c>
      <c r="O2356" s="1540"/>
      <c r="P2356" s="1540"/>
    </row>
    <row r="2357" spans="2:16" s="1497" customFormat="1" ht="17.25" customHeight="1">
      <c r="B2357" s="1513"/>
      <c r="C2357" s="1513"/>
      <c r="D2357" s="1513"/>
      <c r="E2357" s="1513"/>
      <c r="F2357" s="1513"/>
      <c r="G2357" s="1513"/>
      <c r="H2357" s="1513"/>
      <c r="I2357" s="1513"/>
      <c r="J2357" s="1513"/>
      <c r="K2357" s="1513"/>
      <c r="L2357" s="1868"/>
      <c r="M2357" s="1536"/>
      <c r="N2357" s="1539"/>
      <c r="O2357" s="1513"/>
      <c r="P2357" s="1513"/>
    </row>
    <row r="2358" spans="2:16" s="1497" customFormat="1" ht="17.25" customHeight="1">
      <c r="B2358" s="1513"/>
      <c r="C2358" s="1513"/>
      <c r="D2358" s="1513"/>
      <c r="E2358" s="1513"/>
      <c r="F2358" s="1513"/>
      <c r="G2358" s="1513"/>
      <c r="H2358" s="1513"/>
      <c r="I2358" s="1513"/>
      <c r="J2358" s="1513"/>
      <c r="K2358" s="1513"/>
      <c r="L2358" s="1868"/>
      <c r="M2358" s="1536"/>
      <c r="N2358" s="1539"/>
      <c r="O2358" s="1513"/>
      <c r="P2358" s="1513"/>
    </row>
    <row r="2359" spans="2:16" s="1497" customFormat="1" ht="17.25" customHeight="1">
      <c r="B2359" s="1513"/>
      <c r="C2359" s="1513"/>
      <c r="D2359" s="1513"/>
      <c r="E2359" s="1513"/>
      <c r="F2359" s="1513"/>
      <c r="G2359" s="1513"/>
      <c r="H2359" s="1513"/>
      <c r="I2359" s="1513"/>
      <c r="J2359" s="1513"/>
      <c r="K2359" s="1513"/>
      <c r="L2359" s="1868"/>
      <c r="M2359" s="1536"/>
      <c r="N2359" s="1539"/>
      <c r="O2359" s="1513"/>
      <c r="P2359" s="1513"/>
    </row>
    <row r="2360" spans="2:16" s="1497" customFormat="1" ht="17.25" customHeight="1">
      <c r="B2360" s="1513"/>
      <c r="C2360" s="1513"/>
      <c r="D2360" s="1513"/>
      <c r="E2360" s="1513"/>
      <c r="F2360" s="1513"/>
      <c r="G2360" s="1513"/>
      <c r="H2360" s="1513"/>
      <c r="I2360" s="1513"/>
      <c r="J2360" s="1513"/>
      <c r="K2360" s="1513"/>
      <c r="L2360" s="1868"/>
      <c r="M2360" s="1536"/>
      <c r="N2360" s="1539"/>
      <c r="O2360" s="1513"/>
      <c r="P2360" s="1513"/>
    </row>
    <row r="2361" spans="2:16" s="1497" customFormat="1" ht="17.25" customHeight="1">
      <c r="B2361" s="1513"/>
      <c r="C2361" s="1513"/>
      <c r="D2361" s="1513"/>
      <c r="E2361" s="1513"/>
      <c r="F2361" s="1513"/>
      <c r="G2361" s="1513"/>
      <c r="H2361" s="1513"/>
      <c r="I2361" s="1513"/>
      <c r="J2361" s="1513"/>
      <c r="K2361" s="1513"/>
      <c r="L2361" s="1868"/>
      <c r="M2361" s="1536"/>
      <c r="N2361" s="1539"/>
      <c r="O2361" s="1513"/>
      <c r="P2361" s="1513"/>
    </row>
    <row r="2362" spans="2:16" s="1497" customFormat="1" ht="17.25" customHeight="1">
      <c r="B2362" s="1513"/>
      <c r="C2362" s="1513"/>
      <c r="D2362" s="1513"/>
      <c r="E2362" s="1513"/>
      <c r="F2362" s="1513"/>
      <c r="G2362" s="1513"/>
      <c r="H2362" s="1513"/>
      <c r="I2362" s="1513"/>
      <c r="J2362" s="1513"/>
      <c r="K2362" s="1513"/>
      <c r="L2362" s="1868"/>
      <c r="M2362" s="1536"/>
      <c r="N2362" s="1539"/>
      <c r="O2362" s="1513"/>
      <c r="P2362" s="1513"/>
    </row>
    <row r="2363" spans="2:16" s="1497" customFormat="1" ht="17.25" customHeight="1">
      <c r="B2363" s="1513"/>
      <c r="C2363" s="1513"/>
      <c r="D2363" s="1513"/>
      <c r="E2363" s="1513"/>
      <c r="F2363" s="1513"/>
      <c r="G2363" s="1513"/>
      <c r="H2363" s="1513"/>
      <c r="I2363" s="1513"/>
      <c r="J2363" s="1513"/>
      <c r="K2363" s="1513"/>
      <c r="L2363" s="1868"/>
      <c r="M2363" s="1536"/>
      <c r="N2363" s="1539"/>
      <c r="O2363" s="1513"/>
      <c r="P2363" s="1513"/>
    </row>
    <row r="2364" spans="2:16" s="1497" customFormat="1" ht="17.25" customHeight="1">
      <c r="B2364" s="1513"/>
      <c r="C2364" s="1513"/>
      <c r="D2364" s="1513"/>
      <c r="E2364" s="1513"/>
      <c r="F2364" s="1513"/>
      <c r="G2364" s="1513"/>
      <c r="H2364" s="1513"/>
      <c r="I2364" s="1513"/>
      <c r="J2364" s="1513"/>
      <c r="K2364" s="1513"/>
      <c r="L2364" s="1868"/>
      <c r="M2364" s="1536"/>
      <c r="N2364" s="1539"/>
      <c r="O2364" s="1513"/>
      <c r="P2364" s="1513"/>
    </row>
    <row r="2365" spans="2:16" s="1497" customFormat="1" ht="17.25" customHeight="1">
      <c r="B2365" s="1513"/>
      <c r="C2365" s="1513"/>
      <c r="D2365" s="1513"/>
      <c r="E2365" s="1513"/>
      <c r="F2365" s="1513"/>
      <c r="G2365" s="1513"/>
      <c r="H2365" s="1513"/>
      <c r="I2365" s="1513"/>
      <c r="J2365" s="1513"/>
      <c r="K2365" s="1513"/>
      <c r="L2365" s="1868"/>
      <c r="M2365" s="1536"/>
      <c r="N2365" s="1539"/>
      <c r="O2365" s="1513"/>
      <c r="P2365" s="1513"/>
    </row>
    <row r="2366" spans="2:16" s="1497" customFormat="1" ht="17.25" customHeight="1">
      <c r="B2366" s="1513"/>
      <c r="C2366" s="1513"/>
      <c r="D2366" s="1513"/>
      <c r="E2366" s="1513"/>
      <c r="F2366" s="1513"/>
      <c r="G2366" s="1513"/>
      <c r="H2366" s="1513"/>
      <c r="I2366" s="1513"/>
      <c r="J2366" s="1513"/>
      <c r="K2366" s="1513"/>
      <c r="L2366" s="1868"/>
      <c r="M2366" s="1536"/>
      <c r="N2366" s="1539"/>
      <c r="O2366" s="1513"/>
      <c r="P2366" s="1513"/>
    </row>
    <row r="2367" spans="2:16" s="1497" customFormat="1" ht="17.25" customHeight="1">
      <c r="B2367" s="1513"/>
      <c r="C2367" s="1513"/>
      <c r="D2367" s="1513"/>
      <c r="E2367" s="1513"/>
      <c r="F2367" s="1513"/>
      <c r="G2367" s="1513"/>
      <c r="H2367" s="1513"/>
      <c r="I2367" s="1513"/>
      <c r="J2367" s="1513"/>
      <c r="K2367" s="1513"/>
      <c r="L2367" s="1868"/>
      <c r="M2367" s="1536"/>
      <c r="N2367" s="1539"/>
      <c r="O2367" s="1513"/>
      <c r="P2367" s="1513"/>
    </row>
    <row r="2368" spans="2:16" s="1497" customFormat="1" ht="17.25" customHeight="1">
      <c r="B2368" s="1513"/>
      <c r="C2368" s="1513"/>
      <c r="D2368" s="1513"/>
      <c r="E2368" s="1513"/>
      <c r="F2368" s="1513"/>
      <c r="G2368" s="1513"/>
      <c r="H2368" s="1513"/>
      <c r="I2368" s="1513"/>
      <c r="J2368" s="1513"/>
      <c r="K2368" s="1513"/>
      <c r="L2368" s="1868"/>
      <c r="M2368" s="1536"/>
      <c r="N2368" s="1539"/>
      <c r="O2368" s="1513"/>
      <c r="P2368" s="1513"/>
    </row>
    <row r="2369" spans="2:16" s="1497" customFormat="1" ht="18" customHeight="1" thickBot="1">
      <c r="B2369" s="1863"/>
      <c r="C2369" s="1863"/>
      <c r="D2369" s="1863"/>
      <c r="E2369" s="1863"/>
      <c r="F2369" s="1863"/>
      <c r="G2369" s="1863"/>
      <c r="H2369" s="1863"/>
      <c r="I2369" s="1863"/>
      <c r="J2369" s="1863"/>
      <c r="K2369" s="1863"/>
      <c r="L2369" s="1872"/>
      <c r="M2369" s="1543"/>
      <c r="N2369" s="1544"/>
      <c r="O2369" s="1863"/>
      <c r="P2369" s="1863"/>
    </row>
    <row r="2370" spans="2:16" s="1497" customFormat="1" ht="17.25" customHeight="1">
      <c r="B2370" s="1545" t="s">
        <v>21</v>
      </c>
      <c r="C2370" s="1873"/>
      <c r="D2370" s="1500" t="s">
        <v>2486</v>
      </c>
      <c r="E2370" s="1853"/>
      <c r="F2370" s="1502" t="s">
        <v>423</v>
      </c>
      <c r="G2370" s="1503"/>
      <c r="H2370" s="1503"/>
      <c r="I2370" s="1503"/>
      <c r="J2370" s="1503"/>
      <c r="K2370" s="1503"/>
      <c r="L2370" s="1504"/>
      <c r="M2370" s="1547" t="s">
        <v>23</v>
      </c>
      <c r="N2370" s="1874"/>
      <c r="O2370" s="1549">
        <v>40</v>
      </c>
      <c r="P2370" s="1875"/>
    </row>
    <row r="2371" spans="2:16" s="1497" customFormat="1" ht="17.25" customHeight="1">
      <c r="B2371" s="1508" t="s">
        <v>24</v>
      </c>
      <c r="C2371" s="1855"/>
      <c r="D2371" s="1510" t="s">
        <v>2478</v>
      </c>
      <c r="E2371" s="1856"/>
      <c r="F2371" s="1512" t="s">
        <v>25</v>
      </c>
      <c r="G2371" s="1513"/>
      <c r="H2371" s="1513"/>
      <c r="I2371" s="1513"/>
      <c r="J2371" s="1513"/>
      <c r="K2371" s="1513"/>
      <c r="L2371" s="1514"/>
      <c r="M2371" s="1515" t="s">
        <v>26</v>
      </c>
      <c r="N2371" s="1857"/>
      <c r="O2371" s="1517" t="s">
        <v>1723</v>
      </c>
      <c r="P2371" s="1858"/>
    </row>
    <row r="2372" spans="2:16" s="1497" customFormat="1" ht="18" customHeight="1" thickBot="1">
      <c r="B2372" s="1519" t="s">
        <v>27</v>
      </c>
      <c r="C2372" s="1859"/>
      <c r="D2372" s="1521" t="s">
        <v>2487</v>
      </c>
      <c r="E2372" s="1860"/>
      <c r="F2372" s="1523"/>
      <c r="G2372" s="1524"/>
      <c r="H2372" s="1524"/>
      <c r="I2372" s="1524"/>
      <c r="J2372" s="1524"/>
      <c r="K2372" s="1524"/>
      <c r="L2372" s="1525"/>
      <c r="M2372" s="1861"/>
      <c r="N2372" s="1862"/>
      <c r="O2372" s="1861"/>
      <c r="P2372" s="1863"/>
    </row>
    <row r="2373" spans="2:16" s="1497" customFormat="1" ht="5.25" customHeight="1" thickBot="1"/>
    <row r="2374" spans="2:16" s="1497" customFormat="1" ht="17.25" customHeight="1">
      <c r="B2374" s="1526" t="s">
        <v>29</v>
      </c>
      <c r="C2374" s="1551" t="s">
        <v>2488</v>
      </c>
      <c r="D2374" s="1864"/>
      <c r="E2374" s="1526" t="s">
        <v>33</v>
      </c>
      <c r="F2374" s="1864"/>
      <c r="G2374" s="1864"/>
      <c r="H2374" s="1864"/>
      <c r="I2374" s="1864"/>
      <c r="J2374" s="1864"/>
      <c r="K2374" s="1526" t="s">
        <v>34</v>
      </c>
      <c r="L2374" s="1864"/>
      <c r="M2374" s="1864"/>
      <c r="N2374" s="1864"/>
      <c r="O2374" s="1864"/>
      <c r="P2374" s="1864"/>
    </row>
    <row r="2375" spans="2:16" s="1497" customFormat="1" ht="30.6" customHeight="1" thickBot="1">
      <c r="B2375" s="1863"/>
      <c r="C2375" s="1863"/>
      <c r="D2375" s="1863"/>
      <c r="E2375" s="1552" t="s">
        <v>35</v>
      </c>
      <c r="F2375" s="1552" t="s">
        <v>36</v>
      </c>
      <c r="G2375" s="1553" t="s">
        <v>427</v>
      </c>
      <c r="H2375" s="1863"/>
      <c r="I2375" s="1863"/>
      <c r="J2375" s="1863"/>
      <c r="K2375" s="1554" t="s">
        <v>439</v>
      </c>
      <c r="L2375" s="1876"/>
      <c r="M2375" s="1553" t="s">
        <v>38</v>
      </c>
      <c r="N2375" s="1863"/>
      <c r="O2375" s="1863"/>
      <c r="P2375" s="1863"/>
    </row>
    <row r="2376" spans="2:16" s="1497" customFormat="1" ht="17.25" customHeight="1">
      <c r="B2376" s="1877">
        <v>1</v>
      </c>
      <c r="C2376" s="1878" t="s">
        <v>304</v>
      </c>
      <c r="D2376" s="1879"/>
      <c r="E2376" s="1559" t="s">
        <v>2489</v>
      </c>
      <c r="F2376" s="1560"/>
      <c r="G2376" s="1561" t="s">
        <v>2490</v>
      </c>
      <c r="H2376" s="1558"/>
      <c r="I2376" s="1558"/>
      <c r="J2376" s="1558"/>
      <c r="K2376" s="1557" t="s">
        <v>2491</v>
      </c>
      <c r="L2376" s="1558"/>
      <c r="M2376" s="1557"/>
      <c r="N2376" s="1558"/>
      <c r="O2376" s="1558"/>
      <c r="P2376" s="1562"/>
    </row>
    <row r="2377" spans="2:16" s="1497" customFormat="1" ht="17.25" customHeight="1">
      <c r="B2377" s="1880">
        <v>2</v>
      </c>
      <c r="C2377" s="1881" t="s">
        <v>304</v>
      </c>
      <c r="D2377" s="1882"/>
      <c r="E2377" s="1883" t="s">
        <v>2492</v>
      </c>
      <c r="F2377" s="1884"/>
      <c r="G2377" s="1885" t="s">
        <v>2493</v>
      </c>
      <c r="H2377" s="1886"/>
      <c r="I2377" s="1886"/>
      <c r="J2377" s="1886"/>
      <c r="K2377" s="1564" t="s">
        <v>2494</v>
      </c>
      <c r="L2377" s="1886"/>
      <c r="M2377" s="1564"/>
      <c r="N2377" s="1886"/>
      <c r="O2377" s="1886"/>
      <c r="P2377" s="1887"/>
    </row>
    <row r="2378" spans="2:16" s="1497" customFormat="1" ht="17.25" customHeight="1">
      <c r="B2378" s="1888">
        <v>3</v>
      </c>
      <c r="C2378" s="1881" t="s">
        <v>304</v>
      </c>
      <c r="D2378" s="1882"/>
      <c r="E2378" s="1883" t="s">
        <v>2495</v>
      </c>
      <c r="F2378" s="1889"/>
      <c r="G2378" s="1890" t="s">
        <v>2496</v>
      </c>
      <c r="H2378" s="1891"/>
      <c r="I2378" s="1891"/>
      <c r="J2378" s="1892"/>
      <c r="K2378" s="1572" t="s">
        <v>2497</v>
      </c>
      <c r="L2378" s="1692"/>
      <c r="M2378" s="1572"/>
      <c r="N2378" s="1573"/>
      <c r="O2378" s="1573"/>
      <c r="P2378" s="1574"/>
    </row>
    <row r="2379" spans="2:16" s="1497" customFormat="1" ht="17.25" customHeight="1">
      <c r="B2379" s="1893">
        <v>4</v>
      </c>
      <c r="C2379" s="1881" t="s">
        <v>2498</v>
      </c>
      <c r="D2379" s="1882"/>
      <c r="E2379" s="1883" t="s">
        <v>2499</v>
      </c>
      <c r="F2379" s="1889"/>
      <c r="G2379" s="1885" t="s">
        <v>2500</v>
      </c>
      <c r="H2379" s="1886"/>
      <c r="I2379" s="1886"/>
      <c r="J2379" s="1886"/>
      <c r="K2379" s="1564" t="s">
        <v>2501</v>
      </c>
      <c r="L2379" s="1886"/>
      <c r="M2379" s="1572"/>
      <c r="N2379" s="1573"/>
      <c r="O2379" s="1573"/>
      <c r="P2379" s="1574"/>
    </row>
    <row r="2380" spans="2:16" s="1497" customFormat="1" ht="17.25" customHeight="1">
      <c r="B2380" s="1880">
        <v>5</v>
      </c>
      <c r="C2380" s="1881" t="s">
        <v>304</v>
      </c>
      <c r="D2380" s="1882"/>
      <c r="E2380" s="1883" t="s">
        <v>2502</v>
      </c>
      <c r="F2380" s="1884"/>
      <c r="G2380" s="1885" t="s">
        <v>2503</v>
      </c>
      <c r="H2380" s="1886"/>
      <c r="I2380" s="1886"/>
      <c r="J2380" s="1886"/>
      <c r="K2380" s="1564" t="s">
        <v>2504</v>
      </c>
      <c r="L2380" s="1886"/>
      <c r="M2380" s="1572"/>
      <c r="N2380" s="1573"/>
      <c r="O2380" s="1573"/>
      <c r="P2380" s="1574"/>
    </row>
    <row r="2381" spans="2:16" s="1497" customFormat="1" ht="16.899999999999999" customHeight="1">
      <c r="B2381" s="1888">
        <v>6</v>
      </c>
      <c r="C2381" s="1881" t="s">
        <v>304</v>
      </c>
      <c r="D2381" s="1882"/>
      <c r="E2381" s="1883" t="s">
        <v>2505</v>
      </c>
      <c r="F2381" s="1889"/>
      <c r="G2381" s="1885" t="s">
        <v>2506</v>
      </c>
      <c r="H2381" s="1886"/>
      <c r="I2381" s="1886"/>
      <c r="J2381" s="1886"/>
      <c r="K2381" s="1564" t="s">
        <v>2507</v>
      </c>
      <c r="L2381" s="1886"/>
      <c r="M2381" s="1564"/>
      <c r="N2381" s="1886"/>
      <c r="O2381" s="1886"/>
      <c r="P2381" s="1887"/>
    </row>
    <row r="2382" spans="2:16" s="1497" customFormat="1" ht="17.25" customHeight="1">
      <c r="B2382" s="1893">
        <v>7</v>
      </c>
      <c r="C2382" s="1881" t="s">
        <v>304</v>
      </c>
      <c r="D2382" s="1882"/>
      <c r="E2382" s="1883" t="s">
        <v>2508</v>
      </c>
      <c r="F2382" s="1884"/>
      <c r="G2382" s="1890" t="s">
        <v>2496</v>
      </c>
      <c r="H2382" s="1891"/>
      <c r="I2382" s="1891"/>
      <c r="J2382" s="1892"/>
      <c r="K2382" s="1572" t="s">
        <v>2497</v>
      </c>
      <c r="L2382" s="1692"/>
      <c r="M2382" s="1564"/>
      <c r="N2382" s="1886"/>
      <c r="O2382" s="1886"/>
      <c r="P2382" s="1887"/>
    </row>
    <row r="2383" spans="2:16" s="1497" customFormat="1" ht="17.25" customHeight="1">
      <c r="B2383" s="1880">
        <v>8</v>
      </c>
      <c r="C2383" s="1881" t="s">
        <v>2498</v>
      </c>
      <c r="D2383" s="1882"/>
      <c r="E2383" s="1883" t="s">
        <v>478</v>
      </c>
      <c r="F2383" s="1889"/>
      <c r="G2383" s="1885" t="s">
        <v>2509</v>
      </c>
      <c r="H2383" s="1885"/>
      <c r="I2383" s="1885"/>
      <c r="J2383" s="1885"/>
      <c r="K2383" s="1564" t="s">
        <v>2510</v>
      </c>
      <c r="L2383" s="1564"/>
      <c r="M2383" s="1564"/>
      <c r="N2383" s="1564"/>
      <c r="O2383" s="1564"/>
      <c r="P2383" s="1577"/>
    </row>
    <row r="2384" spans="2:16" s="1497" customFormat="1" ht="17.25" customHeight="1">
      <c r="B2384" s="1894">
        <v>9</v>
      </c>
      <c r="C2384" s="1881" t="s">
        <v>304</v>
      </c>
      <c r="D2384" s="1882"/>
      <c r="E2384" s="1883" t="s">
        <v>2511</v>
      </c>
      <c r="F2384" s="1889" t="s">
        <v>2512</v>
      </c>
      <c r="G2384" s="1885" t="s">
        <v>2509</v>
      </c>
      <c r="H2384" s="1885"/>
      <c r="I2384" s="1885"/>
      <c r="J2384" s="1885"/>
      <c r="K2384" s="1895" t="s">
        <v>2513</v>
      </c>
      <c r="L2384" s="1895"/>
      <c r="M2384" s="1564"/>
      <c r="N2384" s="1564"/>
      <c r="O2384" s="1564"/>
      <c r="P2384" s="1577"/>
    </row>
    <row r="2385" spans="2:16" s="1497" customFormat="1" ht="17.25" customHeight="1">
      <c r="B2385" s="1896">
        <v>10</v>
      </c>
      <c r="C2385" s="1881" t="s">
        <v>304</v>
      </c>
      <c r="D2385" s="1882"/>
      <c r="E2385" s="1883" t="s">
        <v>2514</v>
      </c>
      <c r="F2385" s="1889"/>
      <c r="G2385" s="1885" t="s">
        <v>2515</v>
      </c>
      <c r="H2385" s="1885"/>
      <c r="I2385" s="1885"/>
      <c r="J2385" s="1885"/>
      <c r="K2385" s="1895" t="s">
        <v>2516</v>
      </c>
      <c r="L2385" s="1895"/>
      <c r="M2385" s="1564"/>
      <c r="N2385" s="1564"/>
      <c r="O2385" s="1564"/>
      <c r="P2385" s="1577"/>
    </row>
    <row r="2386" spans="2:16" s="1497" customFormat="1" ht="17.25" customHeight="1">
      <c r="B2386" s="1880"/>
      <c r="C2386" s="1895"/>
      <c r="D2386" s="1895"/>
      <c r="E2386" s="1883"/>
      <c r="F2386" s="1889"/>
      <c r="G2386" s="1885"/>
      <c r="H2386" s="1885"/>
      <c r="I2386" s="1885"/>
      <c r="J2386" s="1885"/>
      <c r="K2386" s="1564"/>
      <c r="L2386" s="1564"/>
      <c r="M2386" s="1564"/>
      <c r="N2386" s="1564"/>
      <c r="O2386" s="1564"/>
      <c r="P2386" s="1577"/>
    </row>
    <row r="2387" spans="2:16" s="1497" customFormat="1" ht="17.25" customHeight="1">
      <c r="B2387" s="1880"/>
      <c r="C2387" s="1895"/>
      <c r="D2387" s="1895"/>
      <c r="E2387" s="1883"/>
      <c r="F2387" s="1884"/>
      <c r="G2387" s="1885"/>
      <c r="H2387" s="1885"/>
      <c r="I2387" s="1885"/>
      <c r="J2387" s="1885"/>
      <c r="K2387" s="1885"/>
      <c r="L2387" s="1885"/>
      <c r="M2387" s="1564"/>
      <c r="N2387" s="1564"/>
      <c r="O2387" s="1564"/>
      <c r="P2387" s="1577"/>
    </row>
    <row r="2388" spans="2:16" s="1497" customFormat="1" ht="17.25" customHeight="1">
      <c r="B2388" s="1880"/>
      <c r="C2388" s="1895"/>
      <c r="D2388" s="1886"/>
      <c r="E2388" s="1883"/>
      <c r="F2388" s="1884"/>
      <c r="G2388" s="1885"/>
      <c r="H2388" s="1885"/>
      <c r="I2388" s="1885"/>
      <c r="J2388" s="1885"/>
      <c r="K2388" s="1885"/>
      <c r="L2388" s="1885"/>
      <c r="M2388" s="1564"/>
      <c r="N2388" s="1564"/>
      <c r="O2388" s="1564"/>
      <c r="P2388" s="1577"/>
    </row>
    <row r="2389" spans="2:16" s="1497" customFormat="1" ht="17.25" customHeight="1">
      <c r="B2389" s="1880"/>
      <c r="C2389" s="1564"/>
      <c r="D2389" s="1886"/>
      <c r="E2389" s="1565"/>
      <c r="F2389" s="1884"/>
      <c r="G2389" s="1885"/>
      <c r="H2389" s="1885"/>
      <c r="I2389" s="1885"/>
      <c r="J2389" s="1885"/>
      <c r="K2389" s="1885"/>
      <c r="L2389" s="1885"/>
      <c r="M2389" s="1564"/>
      <c r="N2389" s="1564"/>
      <c r="O2389" s="1564"/>
      <c r="P2389" s="1577"/>
    </row>
    <row r="2390" spans="2:16" s="1497" customFormat="1" ht="17.25" customHeight="1">
      <c r="B2390" s="1880"/>
      <c r="C2390" s="1895"/>
      <c r="D2390" s="1895"/>
      <c r="E2390" s="1883"/>
      <c r="F2390" s="1884"/>
      <c r="G2390" s="1885"/>
      <c r="H2390" s="1885"/>
      <c r="I2390" s="1885"/>
      <c r="J2390" s="1885"/>
      <c r="K2390" s="1885"/>
      <c r="L2390" s="1885"/>
      <c r="M2390" s="1564"/>
      <c r="N2390" s="1564"/>
      <c r="O2390" s="1564"/>
      <c r="P2390" s="1577"/>
    </row>
    <row r="2391" spans="2:16" s="1497" customFormat="1" ht="17.25" customHeight="1">
      <c r="B2391" s="1880"/>
      <c r="C2391" s="1895"/>
      <c r="D2391" s="1895"/>
      <c r="E2391" s="1883"/>
      <c r="F2391" s="1884"/>
      <c r="G2391" s="1885"/>
      <c r="H2391" s="1885"/>
      <c r="I2391" s="1885"/>
      <c r="J2391" s="1885"/>
      <c r="K2391" s="1885"/>
      <c r="L2391" s="1885"/>
      <c r="M2391" s="1564"/>
      <c r="N2391" s="1564"/>
      <c r="O2391" s="1564"/>
      <c r="P2391" s="1577"/>
    </row>
    <row r="2392" spans="2:16" s="1497" customFormat="1" ht="17.25" customHeight="1">
      <c r="B2392" s="1880"/>
      <c r="C2392" s="1895"/>
      <c r="D2392" s="1895"/>
      <c r="E2392" s="1883"/>
      <c r="F2392" s="1884"/>
      <c r="G2392" s="1885"/>
      <c r="H2392" s="1885"/>
      <c r="I2392" s="1885"/>
      <c r="J2392" s="1885"/>
      <c r="K2392" s="1885"/>
      <c r="L2392" s="1885"/>
      <c r="M2392" s="1564"/>
      <c r="N2392" s="1564"/>
      <c r="O2392" s="1564"/>
      <c r="P2392" s="1577"/>
    </row>
    <row r="2393" spans="2:16" s="1497" customFormat="1" ht="17.25" customHeight="1">
      <c r="B2393" s="1880"/>
      <c r="C2393" s="1895"/>
      <c r="D2393" s="1895"/>
      <c r="E2393" s="1883"/>
      <c r="F2393" s="1884"/>
      <c r="G2393" s="1885"/>
      <c r="H2393" s="1885"/>
      <c r="I2393" s="1885"/>
      <c r="J2393" s="1885"/>
      <c r="K2393" s="1885"/>
      <c r="L2393" s="1885"/>
      <c r="M2393" s="1564"/>
      <c r="N2393" s="1564"/>
      <c r="O2393" s="1564"/>
      <c r="P2393" s="1577"/>
    </row>
    <row r="2394" spans="2:16" s="1497" customFormat="1" ht="17.25" customHeight="1">
      <c r="B2394" s="1880"/>
      <c r="C2394" s="1895"/>
      <c r="D2394" s="1886"/>
      <c r="E2394" s="1883"/>
      <c r="F2394" s="1884"/>
      <c r="G2394" s="1885"/>
      <c r="H2394" s="1886"/>
      <c r="I2394" s="1886"/>
      <c r="J2394" s="1886"/>
      <c r="K2394" s="1885"/>
      <c r="L2394" s="1886"/>
      <c r="M2394" s="1564"/>
      <c r="N2394" s="1886"/>
      <c r="O2394" s="1886"/>
      <c r="P2394" s="1887"/>
    </row>
    <row r="2395" spans="2:16" s="1497" customFormat="1" ht="17.25" customHeight="1">
      <c r="B2395" s="1578"/>
      <c r="C2395" s="1564"/>
      <c r="D2395" s="1886"/>
      <c r="E2395" s="1565"/>
      <c r="F2395" s="1566"/>
      <c r="G2395" s="1564"/>
      <c r="H2395" s="1886"/>
      <c r="I2395" s="1886"/>
      <c r="J2395" s="1886"/>
      <c r="K2395" s="1564"/>
      <c r="L2395" s="1886"/>
      <c r="M2395" s="1564"/>
      <c r="N2395" s="1886"/>
      <c r="O2395" s="1886"/>
      <c r="P2395" s="1887"/>
    </row>
    <row r="2396" spans="2:16" s="1497" customFormat="1" ht="17.25" customHeight="1">
      <c r="B2396" s="1578"/>
      <c r="C2396" s="1564"/>
      <c r="D2396" s="1886"/>
      <c r="E2396" s="1565"/>
      <c r="F2396" s="1566"/>
      <c r="G2396" s="1564"/>
      <c r="H2396" s="1886"/>
      <c r="I2396" s="1886"/>
      <c r="J2396" s="1886"/>
      <c r="K2396" s="1564"/>
      <c r="L2396" s="1886"/>
      <c r="M2396" s="1564"/>
      <c r="N2396" s="1886"/>
      <c r="O2396" s="1886"/>
      <c r="P2396" s="1887"/>
    </row>
    <row r="2397" spans="2:16" s="1497" customFormat="1" ht="17.25" customHeight="1">
      <c r="B2397" s="1578"/>
      <c r="C2397" s="1564"/>
      <c r="D2397" s="1886"/>
      <c r="E2397" s="1565"/>
      <c r="F2397" s="1566"/>
      <c r="G2397" s="1564"/>
      <c r="H2397" s="1886"/>
      <c r="I2397" s="1886"/>
      <c r="J2397" s="1886"/>
      <c r="K2397" s="1564"/>
      <c r="L2397" s="1886"/>
      <c r="M2397" s="1564"/>
      <c r="N2397" s="1886"/>
      <c r="O2397" s="1886"/>
      <c r="P2397" s="1887"/>
    </row>
    <row r="2398" spans="2:16" s="1497" customFormat="1" ht="17.25" customHeight="1">
      <c r="B2398" s="1578"/>
      <c r="C2398" s="1564"/>
      <c r="D2398" s="1886"/>
      <c r="E2398" s="1565"/>
      <c r="F2398" s="1566"/>
      <c r="G2398" s="1564"/>
      <c r="H2398" s="1886"/>
      <c r="I2398" s="1886"/>
      <c r="J2398" s="1886"/>
      <c r="K2398" s="1564"/>
      <c r="L2398" s="1886"/>
      <c r="M2398" s="1564"/>
      <c r="N2398" s="1886"/>
      <c r="O2398" s="1886"/>
      <c r="P2398" s="1887"/>
    </row>
    <row r="2399" spans="2:16" s="1497" customFormat="1" ht="17.25" customHeight="1">
      <c r="B2399" s="1578"/>
      <c r="C2399" s="1564"/>
      <c r="D2399" s="1886"/>
      <c r="E2399" s="1565"/>
      <c r="F2399" s="1566"/>
      <c r="G2399" s="1564"/>
      <c r="H2399" s="1886"/>
      <c r="I2399" s="1886"/>
      <c r="J2399" s="1886"/>
      <c r="K2399" s="1564"/>
      <c r="L2399" s="1886"/>
      <c r="M2399" s="1564"/>
      <c r="N2399" s="1886"/>
      <c r="O2399" s="1886"/>
      <c r="P2399" s="1887"/>
    </row>
    <row r="2400" spans="2:16" s="1497" customFormat="1" ht="18" customHeight="1" thickBot="1">
      <c r="B2400" s="1579"/>
      <c r="C2400" s="1580"/>
      <c r="D2400" s="1897"/>
      <c r="E2400" s="1582"/>
      <c r="F2400" s="1583"/>
      <c r="G2400" s="1580"/>
      <c r="H2400" s="1897"/>
      <c r="I2400" s="1897"/>
      <c r="J2400" s="1897"/>
      <c r="K2400" s="1580"/>
      <c r="L2400" s="1897"/>
      <c r="M2400" s="1580"/>
      <c r="N2400" s="1897"/>
      <c r="O2400" s="1897"/>
      <c r="P2400" s="1898"/>
    </row>
    <row r="2401" spans="2:16" ht="17.25" customHeight="1">
      <c r="B2401" s="1695" t="s">
        <v>21</v>
      </c>
      <c r="C2401" s="1696"/>
      <c r="D2401" s="1500" t="s">
        <v>2486</v>
      </c>
      <c r="E2401" s="1853"/>
      <c r="F2401" s="1502" t="s">
        <v>423</v>
      </c>
      <c r="G2401" s="1503"/>
      <c r="H2401" s="1503"/>
      <c r="I2401" s="1503"/>
      <c r="J2401" s="1503"/>
      <c r="K2401" s="1503"/>
      <c r="L2401" s="1504"/>
      <c r="M2401" s="1702" t="s">
        <v>23</v>
      </c>
      <c r="N2401" s="1698"/>
      <c r="O2401" s="1703">
        <v>41</v>
      </c>
      <c r="P2401" s="1704"/>
    </row>
    <row r="2402" spans="2:16" ht="17.649999999999999" customHeight="1">
      <c r="B2402" s="1706" t="s">
        <v>24</v>
      </c>
      <c r="C2402" s="1707"/>
      <c r="D2402" s="1510" t="s">
        <v>277</v>
      </c>
      <c r="E2402" s="1856"/>
      <c r="F2402" s="1512" t="s">
        <v>25</v>
      </c>
      <c r="G2402" s="1513"/>
      <c r="H2402" s="1513"/>
      <c r="I2402" s="1513"/>
      <c r="J2402" s="1513"/>
      <c r="K2402" s="1513"/>
      <c r="L2402" s="1514"/>
      <c r="M2402" s="1713" t="s">
        <v>26</v>
      </c>
      <c r="N2402" s="1714"/>
      <c r="O2402" s="1715" t="s">
        <v>1728</v>
      </c>
      <c r="P2402" s="1716"/>
    </row>
    <row r="2403" spans="2:16" ht="17.649999999999999" customHeight="1" thickBot="1">
      <c r="B2403" s="1717" t="s">
        <v>27</v>
      </c>
      <c r="C2403" s="1718"/>
      <c r="D2403" s="1521" t="s">
        <v>2517</v>
      </c>
      <c r="E2403" s="1860"/>
      <c r="F2403" s="1523"/>
      <c r="G2403" s="1524"/>
      <c r="H2403" s="1524"/>
      <c r="I2403" s="1524"/>
      <c r="J2403" s="1524"/>
      <c r="K2403" s="1524"/>
      <c r="L2403" s="1525"/>
      <c r="M2403" s="1721"/>
      <c r="N2403" s="1723"/>
      <c r="O2403" s="1721"/>
      <c r="P2403" s="1722"/>
    </row>
    <row r="2404" spans="2:16" ht="5.25" customHeight="1" thickBot="1"/>
    <row r="2405" spans="2:16" ht="17.25" customHeight="1">
      <c r="B2405" s="1724"/>
      <c r="C2405" s="1700"/>
      <c r="D2405" s="1700"/>
      <c r="E2405" s="1700"/>
      <c r="F2405" s="1700"/>
      <c r="G2405" s="1700"/>
      <c r="H2405" s="1700"/>
      <c r="I2405" s="1700"/>
      <c r="J2405" s="1700"/>
      <c r="K2405" s="1700"/>
      <c r="L2405" s="1725"/>
      <c r="M2405" s="1726" t="s">
        <v>28</v>
      </c>
      <c r="N2405" s="1727"/>
      <c r="O2405" s="1727"/>
      <c r="P2405" s="1728"/>
    </row>
    <row r="2406" spans="2:16" ht="17.25" customHeight="1">
      <c r="B2406" s="1711"/>
      <c r="C2406" s="1711"/>
      <c r="D2406" s="1711"/>
      <c r="E2406" s="1711"/>
      <c r="F2406" s="1711"/>
      <c r="G2406" s="1711"/>
      <c r="H2406" s="1711"/>
      <c r="I2406" s="1711"/>
      <c r="J2406" s="1711"/>
      <c r="K2406" s="1711"/>
      <c r="L2406" s="1729"/>
      <c r="M2406" s="1730" t="s">
        <v>29</v>
      </c>
      <c r="N2406" s="1731" t="s">
        <v>30</v>
      </c>
      <c r="O2406" s="1732"/>
      <c r="P2406" s="1733"/>
    </row>
    <row r="2407" spans="2:16" ht="17.25" customHeight="1">
      <c r="B2407" s="1711"/>
      <c r="C2407" s="1711"/>
      <c r="D2407" s="1711"/>
      <c r="E2407" s="1711"/>
      <c r="F2407" s="1711"/>
      <c r="G2407" s="1711"/>
      <c r="H2407" s="1711"/>
      <c r="I2407" s="1711"/>
      <c r="J2407" s="1711"/>
      <c r="K2407" s="1711"/>
      <c r="L2407" s="1729"/>
      <c r="M2407" s="1734">
        <v>1</v>
      </c>
      <c r="N2407" s="1735" t="s">
        <v>2518</v>
      </c>
      <c r="O2407" s="1736"/>
      <c r="P2407" s="1736"/>
    </row>
    <row r="2408" spans="2:16" ht="17.25" customHeight="1">
      <c r="B2408" s="1711"/>
      <c r="C2408" s="1711"/>
      <c r="D2408" s="1711"/>
      <c r="E2408" s="1711"/>
      <c r="F2408" s="1711"/>
      <c r="G2408" s="1711"/>
      <c r="H2408" s="1711"/>
      <c r="I2408" s="1711"/>
      <c r="J2408" s="1711"/>
      <c r="K2408" s="1711"/>
      <c r="L2408" s="1729"/>
      <c r="M2408" s="1734">
        <v>2</v>
      </c>
      <c r="N2408" s="1737" t="s">
        <v>448</v>
      </c>
      <c r="O2408" s="1842"/>
      <c r="P2408" s="1842"/>
    </row>
    <row r="2409" spans="2:16" ht="17.25" customHeight="1">
      <c r="B2409" s="1711"/>
      <c r="C2409" s="1711"/>
      <c r="D2409" s="1711"/>
      <c r="E2409" s="1711"/>
      <c r="F2409" s="1711"/>
      <c r="G2409" s="1711"/>
      <c r="H2409" s="1711"/>
      <c r="I2409" s="1711"/>
      <c r="J2409" s="1711"/>
      <c r="K2409" s="1711"/>
      <c r="L2409" s="1729"/>
      <c r="M2409" s="1734">
        <v>3</v>
      </c>
      <c r="N2409" s="1737" t="s">
        <v>2519</v>
      </c>
      <c r="O2409" s="1711"/>
      <c r="P2409" s="1711"/>
    </row>
    <row r="2410" spans="2:16" ht="17.25" customHeight="1">
      <c r="B2410" s="1711"/>
      <c r="C2410" s="1711"/>
      <c r="D2410" s="1711"/>
      <c r="E2410" s="1711"/>
      <c r="F2410" s="1711"/>
      <c r="G2410" s="1711"/>
      <c r="H2410" s="1711"/>
      <c r="I2410" s="1711"/>
      <c r="J2410" s="1711"/>
      <c r="K2410" s="1711"/>
      <c r="L2410" s="1729"/>
      <c r="M2410" s="1734">
        <v>4</v>
      </c>
      <c r="N2410" s="1737" t="s">
        <v>2520</v>
      </c>
      <c r="O2410" s="1711"/>
      <c r="P2410" s="1711"/>
    </row>
    <row r="2411" spans="2:16" ht="17.25" customHeight="1">
      <c r="B2411" s="1711"/>
      <c r="C2411" s="1711"/>
      <c r="D2411" s="1711"/>
      <c r="E2411" s="1711"/>
      <c r="F2411" s="1711"/>
      <c r="G2411" s="1711"/>
      <c r="H2411" s="1711"/>
      <c r="I2411" s="1711"/>
      <c r="J2411" s="1711"/>
      <c r="K2411" s="1711"/>
      <c r="L2411" s="1729"/>
      <c r="M2411" s="1734">
        <v>5</v>
      </c>
      <c r="N2411" s="1737" t="s">
        <v>2521</v>
      </c>
      <c r="O2411" s="1711"/>
      <c r="P2411" s="1711"/>
    </row>
    <row r="2412" spans="2:16" ht="17.25" customHeight="1">
      <c r="B2412" s="1711"/>
      <c r="C2412" s="1711"/>
      <c r="D2412" s="1711"/>
      <c r="E2412" s="1711"/>
      <c r="F2412" s="1711"/>
      <c r="G2412" s="1711"/>
      <c r="H2412" s="1711"/>
      <c r="I2412" s="1711"/>
      <c r="J2412" s="1711"/>
      <c r="K2412" s="1711"/>
      <c r="L2412" s="1729"/>
      <c r="M2412" s="1734">
        <v>6</v>
      </c>
      <c r="N2412" s="1737" t="s">
        <v>2522</v>
      </c>
      <c r="O2412" s="1711"/>
      <c r="P2412" s="1711"/>
    </row>
    <row r="2413" spans="2:16" ht="17.25" customHeight="1">
      <c r="B2413" s="1711"/>
      <c r="C2413" s="1711"/>
      <c r="D2413" s="1711"/>
      <c r="E2413" s="1711"/>
      <c r="F2413" s="1711"/>
      <c r="G2413" s="1711"/>
      <c r="H2413" s="1711"/>
      <c r="I2413" s="1711"/>
      <c r="J2413" s="1711"/>
      <c r="K2413" s="1711"/>
      <c r="L2413" s="1729"/>
      <c r="M2413" s="1734">
        <v>7</v>
      </c>
      <c r="N2413" s="1737" t="s">
        <v>1729</v>
      </c>
      <c r="O2413" s="1711"/>
      <c r="P2413" s="1711"/>
    </row>
    <row r="2414" spans="2:16" ht="17.25" customHeight="1">
      <c r="B2414" s="1711"/>
      <c r="C2414" s="1711"/>
      <c r="D2414" s="1711"/>
      <c r="E2414" s="1711"/>
      <c r="F2414" s="1711"/>
      <c r="G2414" s="1711"/>
      <c r="H2414" s="1711"/>
      <c r="I2414" s="1711"/>
      <c r="J2414" s="1711"/>
      <c r="K2414" s="1711"/>
      <c r="L2414" s="1729"/>
      <c r="M2414" s="1734"/>
      <c r="N2414" s="1737"/>
      <c r="O2414" s="1842"/>
      <c r="P2414" s="1842"/>
    </row>
    <row r="2415" spans="2:16" ht="17.25" customHeight="1">
      <c r="B2415" s="1711"/>
      <c r="C2415" s="1711"/>
      <c r="D2415" s="1711"/>
      <c r="E2415" s="1711"/>
      <c r="F2415" s="1711"/>
      <c r="G2415" s="1711"/>
      <c r="H2415" s="1711"/>
      <c r="I2415" s="1711"/>
      <c r="J2415" s="1711"/>
      <c r="K2415" s="1711"/>
      <c r="L2415" s="1729"/>
      <c r="M2415" s="1734"/>
      <c r="N2415" s="1737"/>
      <c r="O2415" s="1842"/>
      <c r="P2415" s="1842"/>
    </row>
    <row r="2416" spans="2:16" ht="17.25" customHeight="1">
      <c r="B2416" s="1711"/>
      <c r="C2416" s="1711"/>
      <c r="D2416" s="1711"/>
      <c r="E2416" s="1711"/>
      <c r="F2416" s="1711"/>
      <c r="G2416" s="1711"/>
      <c r="H2416" s="1711"/>
      <c r="I2416" s="1711"/>
      <c r="J2416" s="1711"/>
      <c r="K2416" s="1711"/>
      <c r="L2416" s="1729"/>
      <c r="M2416" s="1734"/>
      <c r="N2416" s="1737"/>
      <c r="O2416" s="1842"/>
      <c r="P2416" s="1842"/>
    </row>
    <row r="2417" spans="2:16" ht="17.25" customHeight="1">
      <c r="B2417" s="1711"/>
      <c r="C2417" s="1711"/>
      <c r="D2417" s="1711"/>
      <c r="E2417" s="1711"/>
      <c r="F2417" s="1711"/>
      <c r="G2417" s="1711"/>
      <c r="H2417" s="1711"/>
      <c r="I2417" s="1711"/>
      <c r="J2417" s="1711"/>
      <c r="K2417" s="1711"/>
      <c r="L2417" s="1729"/>
      <c r="M2417" s="1734"/>
      <c r="N2417" s="1737"/>
      <c r="O2417" s="1711"/>
      <c r="P2417" s="1711"/>
    </row>
    <row r="2418" spans="2:16" ht="17.25" customHeight="1">
      <c r="B2418" s="1711"/>
      <c r="C2418" s="1711"/>
      <c r="D2418" s="1711"/>
      <c r="E2418" s="1711"/>
      <c r="F2418" s="1711"/>
      <c r="G2418" s="1711"/>
      <c r="H2418" s="1711"/>
      <c r="I2418" s="1711"/>
      <c r="J2418" s="1711"/>
      <c r="K2418" s="1711"/>
      <c r="L2418" s="1729"/>
      <c r="M2418" s="1734"/>
      <c r="N2418" s="1737"/>
      <c r="O2418" s="1711"/>
      <c r="P2418" s="1711"/>
    </row>
    <row r="2419" spans="2:16" ht="17.25" customHeight="1">
      <c r="B2419" s="1711"/>
      <c r="C2419" s="1711"/>
      <c r="D2419" s="1711"/>
      <c r="E2419" s="1711"/>
      <c r="F2419" s="1711"/>
      <c r="G2419" s="1711"/>
      <c r="H2419" s="1711"/>
      <c r="I2419" s="1711"/>
      <c r="J2419" s="1711"/>
      <c r="K2419" s="1711"/>
      <c r="L2419" s="1729"/>
      <c r="M2419" s="1734"/>
      <c r="N2419" s="1737"/>
      <c r="O2419" s="1711"/>
      <c r="P2419" s="1711"/>
    </row>
    <row r="2420" spans="2:16" ht="17.25" customHeight="1">
      <c r="B2420" s="1711"/>
      <c r="C2420" s="1711"/>
      <c r="D2420" s="1711"/>
      <c r="E2420" s="1711"/>
      <c r="F2420" s="1711"/>
      <c r="G2420" s="1711"/>
      <c r="H2420" s="1711"/>
      <c r="I2420" s="1711"/>
      <c r="J2420" s="1711"/>
      <c r="K2420" s="1711"/>
      <c r="L2420" s="1729"/>
      <c r="M2420" s="1734"/>
      <c r="N2420" s="1737"/>
      <c r="O2420" s="1711"/>
      <c r="P2420" s="1711"/>
    </row>
    <row r="2421" spans="2:16" ht="17.25" customHeight="1">
      <c r="B2421" s="1711"/>
      <c r="C2421" s="1711"/>
      <c r="D2421" s="1711"/>
      <c r="E2421" s="1711"/>
      <c r="F2421" s="1711"/>
      <c r="G2421" s="1711"/>
      <c r="H2421" s="1711"/>
      <c r="I2421" s="1711"/>
      <c r="J2421" s="1711"/>
      <c r="K2421" s="1711"/>
      <c r="L2421" s="1729"/>
      <c r="M2421" s="1734"/>
      <c r="N2421" s="1737"/>
      <c r="O2421" s="1711"/>
      <c r="P2421" s="1711"/>
    </row>
    <row r="2422" spans="2:16" ht="17.25" customHeight="1">
      <c r="B2422" s="1711"/>
      <c r="C2422" s="1711"/>
      <c r="D2422" s="1711"/>
      <c r="E2422" s="1711"/>
      <c r="F2422" s="1711"/>
      <c r="G2422" s="1711"/>
      <c r="H2422" s="1711"/>
      <c r="I2422" s="1711"/>
      <c r="J2422" s="1711"/>
      <c r="K2422" s="1711"/>
      <c r="L2422" s="1729"/>
      <c r="M2422" s="1734"/>
      <c r="N2422" s="1737"/>
      <c r="O2422" s="1711"/>
      <c r="P2422" s="1711"/>
    </row>
    <row r="2423" spans="2:16" ht="17.25" customHeight="1">
      <c r="B2423" s="1711"/>
      <c r="C2423" s="1711"/>
      <c r="D2423" s="1711"/>
      <c r="E2423" s="1711"/>
      <c r="F2423" s="1711"/>
      <c r="G2423" s="1711"/>
      <c r="H2423" s="1711"/>
      <c r="I2423" s="1711"/>
      <c r="J2423" s="1711"/>
      <c r="K2423" s="1711"/>
      <c r="L2423" s="1729"/>
      <c r="M2423" s="1734"/>
      <c r="N2423" s="1737"/>
      <c r="O2423" s="1711"/>
      <c r="P2423" s="1711"/>
    </row>
    <row r="2424" spans="2:16" ht="17.25" customHeight="1">
      <c r="B2424" s="1711"/>
      <c r="C2424" s="1711"/>
      <c r="D2424" s="1711"/>
      <c r="E2424" s="1711"/>
      <c r="F2424" s="1711"/>
      <c r="G2424" s="1711"/>
      <c r="H2424" s="1711"/>
      <c r="I2424" s="1711"/>
      <c r="J2424" s="1711"/>
      <c r="K2424" s="1711"/>
      <c r="L2424" s="1729"/>
      <c r="M2424" s="1734"/>
      <c r="N2424" s="1737"/>
      <c r="O2424" s="1711"/>
      <c r="P2424" s="1711"/>
    </row>
    <row r="2425" spans="2:16" ht="17.25" customHeight="1">
      <c r="B2425" s="1711"/>
      <c r="C2425" s="1711"/>
      <c r="D2425" s="1711"/>
      <c r="E2425" s="1711"/>
      <c r="F2425" s="1711"/>
      <c r="G2425" s="1711"/>
      <c r="H2425" s="1711"/>
      <c r="I2425" s="1711"/>
      <c r="J2425" s="1711"/>
      <c r="K2425" s="1711"/>
      <c r="L2425" s="1729"/>
      <c r="M2425" s="1734"/>
      <c r="N2425" s="1737"/>
      <c r="O2425" s="1711"/>
      <c r="P2425" s="1711"/>
    </row>
    <row r="2426" spans="2:16" ht="17.25" customHeight="1">
      <c r="B2426" s="1711"/>
      <c r="C2426" s="1711"/>
      <c r="D2426" s="1711"/>
      <c r="E2426" s="1711"/>
      <c r="F2426" s="1711"/>
      <c r="G2426" s="1711"/>
      <c r="H2426" s="1711"/>
      <c r="I2426" s="1711"/>
      <c r="J2426" s="1711"/>
      <c r="K2426" s="1711"/>
      <c r="L2426" s="1729"/>
      <c r="M2426" s="1734"/>
      <c r="N2426" s="1737"/>
      <c r="O2426" s="1711"/>
      <c r="P2426" s="1711"/>
    </row>
    <row r="2427" spans="2:16" ht="17.25" customHeight="1">
      <c r="B2427" s="1711"/>
      <c r="C2427" s="1711"/>
      <c r="D2427" s="1711"/>
      <c r="E2427" s="1711"/>
      <c r="F2427" s="1711"/>
      <c r="G2427" s="1711"/>
      <c r="H2427" s="1711"/>
      <c r="I2427" s="1711"/>
      <c r="J2427" s="1711"/>
      <c r="K2427" s="1711"/>
      <c r="L2427" s="1729"/>
      <c r="M2427" s="1734"/>
      <c r="N2427" s="1737"/>
      <c r="O2427" s="1711"/>
      <c r="P2427" s="1711"/>
    </row>
    <row r="2428" spans="2:16" ht="17.25" customHeight="1">
      <c r="B2428" s="1711"/>
      <c r="C2428" s="1711"/>
      <c r="D2428" s="1711"/>
      <c r="E2428" s="1711"/>
      <c r="F2428" s="1711"/>
      <c r="G2428" s="1711"/>
      <c r="H2428" s="1711"/>
      <c r="I2428" s="1711"/>
      <c r="J2428" s="1711"/>
      <c r="K2428" s="1711"/>
      <c r="L2428" s="1729"/>
      <c r="M2428" s="1734"/>
      <c r="N2428" s="1737"/>
      <c r="O2428" s="1711"/>
      <c r="P2428" s="1711"/>
    </row>
    <row r="2429" spans="2:16" ht="18" customHeight="1" thickBot="1">
      <c r="B2429" s="1722"/>
      <c r="C2429" s="1722"/>
      <c r="D2429" s="1722"/>
      <c r="E2429" s="1722"/>
      <c r="F2429" s="1722"/>
      <c r="G2429" s="1722"/>
      <c r="H2429" s="1722"/>
      <c r="I2429" s="1722"/>
      <c r="J2429" s="1722"/>
      <c r="K2429" s="1722"/>
      <c r="L2429" s="1738"/>
      <c r="M2429" s="1739"/>
      <c r="N2429" s="1740"/>
      <c r="O2429" s="1722"/>
      <c r="P2429" s="1722"/>
    </row>
    <row r="2430" spans="2:16" ht="17.25" customHeight="1">
      <c r="B2430" s="1741" t="s">
        <v>21</v>
      </c>
      <c r="C2430" s="1742"/>
      <c r="D2430" s="1500" t="s">
        <v>2523</v>
      </c>
      <c r="E2430" s="1853"/>
      <c r="F2430" s="1502" t="s">
        <v>423</v>
      </c>
      <c r="G2430" s="1503"/>
      <c r="H2430" s="1503"/>
      <c r="I2430" s="1503"/>
      <c r="J2430" s="1503"/>
      <c r="K2430" s="1503"/>
      <c r="L2430" s="1504"/>
      <c r="M2430" s="1745" t="s">
        <v>23</v>
      </c>
      <c r="N2430" s="1744"/>
      <c r="O2430" s="1746">
        <v>41</v>
      </c>
      <c r="P2430" s="1747"/>
    </row>
    <row r="2431" spans="2:16" ht="17.25" customHeight="1">
      <c r="B2431" s="1706" t="s">
        <v>24</v>
      </c>
      <c r="C2431" s="1707"/>
      <c r="D2431" s="1510" t="s">
        <v>277</v>
      </c>
      <c r="E2431" s="1856"/>
      <c r="F2431" s="1512" t="s">
        <v>25</v>
      </c>
      <c r="G2431" s="1513"/>
      <c r="H2431" s="1513"/>
      <c r="I2431" s="1513"/>
      <c r="J2431" s="1513"/>
      <c r="K2431" s="1513"/>
      <c r="L2431" s="1514"/>
      <c r="M2431" s="1713" t="s">
        <v>26</v>
      </c>
      <c r="N2431" s="1714"/>
      <c r="O2431" s="1715" t="s">
        <v>1728</v>
      </c>
      <c r="P2431" s="1716"/>
    </row>
    <row r="2432" spans="2:16" ht="18" customHeight="1" thickBot="1">
      <c r="B2432" s="1717" t="s">
        <v>27</v>
      </c>
      <c r="C2432" s="1718"/>
      <c r="D2432" s="1521" t="s">
        <v>2517</v>
      </c>
      <c r="E2432" s="1860"/>
      <c r="F2432" s="1523"/>
      <c r="G2432" s="1524"/>
      <c r="H2432" s="1524"/>
      <c r="I2432" s="1524"/>
      <c r="J2432" s="1524"/>
      <c r="K2432" s="1524"/>
      <c r="L2432" s="1525"/>
      <c r="M2432" s="1721"/>
      <c r="N2432" s="1723"/>
      <c r="O2432" s="1721"/>
      <c r="P2432" s="1722"/>
    </row>
    <row r="2433" spans="2:16" ht="5.25" customHeight="1" thickBot="1"/>
    <row r="2434" spans="2:16" ht="17.25" customHeight="1">
      <c r="B2434" s="1724" t="s">
        <v>29</v>
      </c>
      <c r="C2434" s="1748" t="s">
        <v>438</v>
      </c>
      <c r="D2434" s="1700"/>
      <c r="E2434" s="1724" t="s">
        <v>33</v>
      </c>
      <c r="F2434" s="1700"/>
      <c r="G2434" s="1700"/>
      <c r="H2434" s="1700"/>
      <c r="I2434" s="1700"/>
      <c r="J2434" s="1700"/>
      <c r="K2434" s="1724" t="s">
        <v>34</v>
      </c>
      <c r="L2434" s="1700"/>
      <c r="M2434" s="1700"/>
      <c r="N2434" s="1700"/>
      <c r="O2434" s="1700"/>
      <c r="P2434" s="1700"/>
    </row>
    <row r="2435" spans="2:16" ht="30.6" customHeight="1" thickBot="1">
      <c r="B2435" s="1722"/>
      <c r="C2435" s="1722"/>
      <c r="D2435" s="1722"/>
      <c r="E2435" s="1552" t="s">
        <v>35</v>
      </c>
      <c r="F2435" s="1750" t="s">
        <v>36</v>
      </c>
      <c r="G2435" s="1751" t="s">
        <v>427</v>
      </c>
      <c r="H2435" s="1722"/>
      <c r="I2435" s="1722"/>
      <c r="J2435" s="1722"/>
      <c r="K2435" s="1752" t="s">
        <v>2524</v>
      </c>
      <c r="L2435" s="1753"/>
      <c r="M2435" s="1751" t="s">
        <v>38</v>
      </c>
      <c r="N2435" s="1722"/>
      <c r="O2435" s="1722"/>
      <c r="P2435" s="1722"/>
    </row>
    <row r="2436" spans="2:16" ht="17.25" customHeight="1">
      <c r="B2436" s="1754">
        <v>2</v>
      </c>
      <c r="C2436" s="1878" t="s">
        <v>304</v>
      </c>
      <c r="D2436" s="1879"/>
      <c r="E2436" s="1757" t="s">
        <v>2525</v>
      </c>
      <c r="F2436" s="1758" t="s">
        <v>2526</v>
      </c>
      <c r="G2436" s="1759" t="s">
        <v>2527</v>
      </c>
      <c r="H2436" s="1756"/>
      <c r="I2436" s="1756"/>
      <c r="J2436" s="1756"/>
      <c r="K2436" s="1760" t="s">
        <v>2528</v>
      </c>
      <c r="L2436" s="1756"/>
      <c r="M2436" s="1760" t="s">
        <v>2244</v>
      </c>
      <c r="N2436" s="1756"/>
      <c r="O2436" s="1756"/>
      <c r="P2436" s="1761"/>
    </row>
    <row r="2437" spans="2:16" ht="17.25" customHeight="1">
      <c r="B2437" s="1762"/>
      <c r="C2437" s="1763"/>
      <c r="D2437" s="1763"/>
      <c r="E2437" s="1765"/>
      <c r="F2437" s="1766"/>
      <c r="G2437" s="1767"/>
      <c r="H2437" s="1764"/>
      <c r="I2437" s="1764"/>
      <c r="J2437" s="1764"/>
      <c r="K2437" s="1768"/>
      <c r="L2437" s="1764"/>
      <c r="M2437" s="1768"/>
      <c r="N2437" s="1764"/>
      <c r="O2437" s="1764"/>
      <c r="P2437" s="1769"/>
    </row>
    <row r="2438" spans="2:16" ht="17.25" customHeight="1">
      <c r="B2438" s="1762"/>
      <c r="C2438" s="1763"/>
      <c r="D2438" s="1763"/>
      <c r="E2438" s="1765"/>
      <c r="F2438" s="1772"/>
      <c r="G2438" s="1823"/>
      <c r="H2438" s="1824"/>
      <c r="I2438" s="1824"/>
      <c r="J2438" s="1825"/>
      <c r="K2438" s="1821"/>
      <c r="L2438" s="1822"/>
      <c r="M2438" s="1821"/>
      <c r="N2438" s="1899"/>
      <c r="O2438" s="1899"/>
      <c r="P2438" s="1900"/>
    </row>
    <row r="2439" spans="2:16" ht="17.25" customHeight="1">
      <c r="B2439" s="1762"/>
      <c r="C2439" s="1763"/>
      <c r="D2439" s="1763"/>
      <c r="E2439" s="1765"/>
      <c r="F2439" s="1772"/>
      <c r="G2439" s="1767"/>
      <c r="H2439" s="1764"/>
      <c r="I2439" s="1764"/>
      <c r="J2439" s="1764"/>
      <c r="K2439" s="1768"/>
      <c r="L2439" s="1764"/>
      <c r="M2439" s="1821"/>
      <c r="N2439" s="1899"/>
      <c r="O2439" s="1899"/>
      <c r="P2439" s="1900"/>
    </row>
    <row r="2440" spans="2:16" ht="17.25" customHeight="1">
      <c r="B2440" s="1762"/>
      <c r="C2440" s="1763"/>
      <c r="D2440" s="1763"/>
      <c r="E2440" s="1765"/>
      <c r="F2440" s="1766"/>
      <c r="G2440" s="1767"/>
      <c r="H2440" s="1764"/>
      <c r="I2440" s="1764"/>
      <c r="J2440" s="1764"/>
      <c r="K2440" s="1768"/>
      <c r="L2440" s="1764"/>
      <c r="M2440" s="1821"/>
      <c r="N2440" s="1899"/>
      <c r="O2440" s="1899"/>
      <c r="P2440" s="1900"/>
    </row>
    <row r="2441" spans="2:16" ht="16.899999999999999" customHeight="1">
      <c r="B2441" s="1762"/>
      <c r="C2441" s="1768"/>
      <c r="D2441" s="1764"/>
      <c r="E2441" s="1765"/>
      <c r="F2441" s="1772"/>
      <c r="G2441" s="1767"/>
      <c r="H2441" s="1764"/>
      <c r="I2441" s="1764"/>
      <c r="J2441" s="1764"/>
      <c r="K2441" s="1768"/>
      <c r="L2441" s="1764"/>
      <c r="M2441" s="1768"/>
      <c r="N2441" s="1764"/>
      <c r="O2441" s="1764"/>
      <c r="P2441" s="1769"/>
    </row>
    <row r="2442" spans="2:16" ht="17.25" customHeight="1">
      <c r="B2442" s="1762"/>
      <c r="C2442" s="1821"/>
      <c r="D2442" s="1822"/>
      <c r="E2442" s="1765"/>
      <c r="F2442" s="1766"/>
      <c r="G2442" s="1767"/>
      <c r="H2442" s="1764"/>
      <c r="I2442" s="1764"/>
      <c r="J2442" s="1764"/>
      <c r="K2442" s="1768"/>
      <c r="L2442" s="1764"/>
      <c r="M2442" s="1768"/>
      <c r="N2442" s="1764"/>
      <c r="O2442" s="1764"/>
      <c r="P2442" s="1769"/>
    </row>
    <row r="2443" spans="2:16" ht="17.25" customHeight="1">
      <c r="B2443" s="1762"/>
      <c r="C2443" s="1763"/>
      <c r="D2443" s="1763"/>
      <c r="E2443" s="1765"/>
      <c r="F2443" s="1772"/>
      <c r="G2443" s="1767"/>
      <c r="H2443" s="1767"/>
      <c r="I2443" s="1767"/>
      <c r="J2443" s="1767"/>
      <c r="K2443" s="1768"/>
      <c r="L2443" s="1768"/>
      <c r="M2443" s="1768"/>
      <c r="N2443" s="1768"/>
      <c r="O2443" s="1768"/>
      <c r="P2443" s="1773"/>
    </row>
    <row r="2444" spans="2:16" ht="17.25" customHeight="1">
      <c r="B2444" s="1762"/>
      <c r="C2444" s="1763"/>
      <c r="D2444" s="1763"/>
      <c r="E2444" s="1765"/>
      <c r="F2444" s="1772"/>
      <c r="G2444" s="1767"/>
      <c r="H2444" s="1767"/>
      <c r="I2444" s="1767"/>
      <c r="J2444" s="1767"/>
      <c r="K2444" s="1767"/>
      <c r="L2444" s="1767"/>
      <c r="M2444" s="1768"/>
      <c r="N2444" s="1768"/>
      <c r="O2444" s="1768"/>
      <c r="P2444" s="1773"/>
    </row>
    <row r="2445" spans="2:16" ht="17.25" customHeight="1">
      <c r="B2445" s="1762"/>
      <c r="C2445" s="1763"/>
      <c r="D2445" s="1763"/>
      <c r="E2445" s="1765"/>
      <c r="F2445" s="1772"/>
      <c r="G2445" s="1767"/>
      <c r="H2445" s="1767"/>
      <c r="I2445" s="1767"/>
      <c r="J2445" s="1767"/>
      <c r="K2445" s="1768"/>
      <c r="L2445" s="1768"/>
      <c r="M2445" s="1768"/>
      <c r="N2445" s="1768"/>
      <c r="O2445" s="1768"/>
      <c r="P2445" s="1773"/>
    </row>
    <row r="2446" spans="2:16" ht="17.25" customHeight="1">
      <c r="B2446" s="1762"/>
      <c r="C2446" s="1763"/>
      <c r="D2446" s="1763"/>
      <c r="E2446" s="1765"/>
      <c r="F2446" s="1772"/>
      <c r="G2446" s="1767"/>
      <c r="H2446" s="1767"/>
      <c r="I2446" s="1767"/>
      <c r="J2446" s="1767"/>
      <c r="K2446" s="1768"/>
      <c r="L2446" s="1768"/>
      <c r="M2446" s="1768"/>
      <c r="N2446" s="1768"/>
      <c r="O2446" s="1768"/>
      <c r="P2446" s="1773"/>
    </row>
    <row r="2447" spans="2:16" ht="17.25" customHeight="1">
      <c r="B2447" s="1762"/>
      <c r="C2447" s="1763"/>
      <c r="D2447" s="1763"/>
      <c r="E2447" s="1765"/>
      <c r="F2447" s="1766"/>
      <c r="G2447" s="1767"/>
      <c r="H2447" s="1767"/>
      <c r="I2447" s="1767"/>
      <c r="J2447" s="1767"/>
      <c r="K2447" s="1767"/>
      <c r="L2447" s="1767"/>
      <c r="M2447" s="1768"/>
      <c r="N2447" s="1768"/>
      <c r="O2447" s="1768"/>
      <c r="P2447" s="1773"/>
    </row>
    <row r="2448" spans="2:16" ht="17.25" customHeight="1">
      <c r="B2448" s="1762"/>
      <c r="C2448" s="1763"/>
      <c r="D2448" s="1764"/>
      <c r="E2448" s="1765"/>
      <c r="F2448" s="1766"/>
      <c r="G2448" s="1767"/>
      <c r="H2448" s="1767"/>
      <c r="I2448" s="1767"/>
      <c r="J2448" s="1767"/>
      <c r="K2448" s="1767"/>
      <c r="L2448" s="1767"/>
      <c r="M2448" s="1768"/>
      <c r="N2448" s="1768"/>
      <c r="O2448" s="1768"/>
      <c r="P2448" s="1773"/>
    </row>
    <row r="2449" spans="2:16" ht="17.25" customHeight="1">
      <c r="B2449" s="1762"/>
      <c r="C2449" s="1768"/>
      <c r="D2449" s="1764"/>
      <c r="E2449" s="1775"/>
      <c r="F2449" s="1766"/>
      <c r="G2449" s="1767"/>
      <c r="H2449" s="1767"/>
      <c r="I2449" s="1767"/>
      <c r="J2449" s="1767"/>
      <c r="K2449" s="1767"/>
      <c r="L2449" s="1767"/>
      <c r="M2449" s="1768"/>
      <c r="N2449" s="1768"/>
      <c r="O2449" s="1768"/>
      <c r="P2449" s="1773"/>
    </row>
    <row r="2450" spans="2:16" ht="17.25" customHeight="1">
      <c r="B2450" s="1762"/>
      <c r="C2450" s="1763"/>
      <c r="D2450" s="1763"/>
      <c r="E2450" s="1765"/>
      <c r="F2450" s="1766"/>
      <c r="G2450" s="1767"/>
      <c r="H2450" s="1767"/>
      <c r="I2450" s="1767"/>
      <c r="J2450" s="1767"/>
      <c r="K2450" s="1767"/>
      <c r="L2450" s="1767"/>
      <c r="M2450" s="1768"/>
      <c r="N2450" s="1768"/>
      <c r="O2450" s="1768"/>
      <c r="P2450" s="1773"/>
    </row>
    <row r="2451" spans="2:16" ht="17.25" customHeight="1">
      <c r="B2451" s="1762"/>
      <c r="C2451" s="1763"/>
      <c r="D2451" s="1763"/>
      <c r="E2451" s="1765"/>
      <c r="F2451" s="1766"/>
      <c r="G2451" s="1767"/>
      <c r="H2451" s="1767"/>
      <c r="I2451" s="1767"/>
      <c r="J2451" s="1767"/>
      <c r="K2451" s="1767"/>
      <c r="L2451" s="1767"/>
      <c r="M2451" s="1768"/>
      <c r="N2451" s="1768"/>
      <c r="O2451" s="1768"/>
      <c r="P2451" s="1773"/>
    </row>
    <row r="2452" spans="2:16" ht="17.25" customHeight="1">
      <c r="B2452" s="1762"/>
      <c r="C2452" s="1763"/>
      <c r="D2452" s="1763"/>
      <c r="E2452" s="1765"/>
      <c r="F2452" s="1766"/>
      <c r="G2452" s="1767"/>
      <c r="H2452" s="1767"/>
      <c r="I2452" s="1767"/>
      <c r="J2452" s="1767"/>
      <c r="K2452" s="1767"/>
      <c r="L2452" s="1767"/>
      <c r="M2452" s="1768"/>
      <c r="N2452" s="1768"/>
      <c r="O2452" s="1768"/>
      <c r="P2452" s="1773"/>
    </row>
    <row r="2453" spans="2:16" ht="17.25" customHeight="1">
      <c r="B2453" s="1762"/>
      <c r="C2453" s="1763"/>
      <c r="D2453" s="1763"/>
      <c r="E2453" s="1765"/>
      <c r="F2453" s="1766"/>
      <c r="G2453" s="1767"/>
      <c r="H2453" s="1767"/>
      <c r="I2453" s="1767"/>
      <c r="J2453" s="1767"/>
      <c r="K2453" s="1767"/>
      <c r="L2453" s="1767"/>
      <c r="M2453" s="1768"/>
      <c r="N2453" s="1768"/>
      <c r="O2453" s="1768"/>
      <c r="P2453" s="1773"/>
    </row>
    <row r="2454" spans="2:16" ht="17.25" customHeight="1">
      <c r="B2454" s="1762"/>
      <c r="C2454" s="1763"/>
      <c r="D2454" s="1764"/>
      <c r="E2454" s="1765"/>
      <c r="F2454" s="1766"/>
      <c r="G2454" s="1767"/>
      <c r="H2454" s="1764"/>
      <c r="I2454" s="1764"/>
      <c r="J2454" s="1764"/>
      <c r="K2454" s="1767"/>
      <c r="L2454" s="1764"/>
      <c r="M2454" s="1768"/>
      <c r="N2454" s="1764"/>
      <c r="O2454" s="1764"/>
      <c r="P2454" s="1769"/>
    </row>
    <row r="2455" spans="2:16" ht="17.25" customHeight="1">
      <c r="B2455" s="1774"/>
      <c r="C2455" s="1768"/>
      <c r="D2455" s="1764"/>
      <c r="E2455" s="1775"/>
      <c r="F2455" s="1776"/>
      <c r="G2455" s="1768"/>
      <c r="H2455" s="1764"/>
      <c r="I2455" s="1764"/>
      <c r="J2455" s="1764"/>
      <c r="K2455" s="1768"/>
      <c r="L2455" s="1764"/>
      <c r="M2455" s="1768"/>
      <c r="N2455" s="1764"/>
      <c r="O2455" s="1764"/>
      <c r="P2455" s="1769"/>
    </row>
    <row r="2456" spans="2:16" ht="17.25" customHeight="1">
      <c r="B2456" s="1774"/>
      <c r="C2456" s="1768"/>
      <c r="D2456" s="1764"/>
      <c r="E2456" s="1775"/>
      <c r="F2456" s="1776"/>
      <c r="G2456" s="1768"/>
      <c r="H2456" s="1764"/>
      <c r="I2456" s="1764"/>
      <c r="J2456" s="1764"/>
      <c r="K2456" s="1768"/>
      <c r="L2456" s="1764"/>
      <c r="M2456" s="1768"/>
      <c r="N2456" s="1764"/>
      <c r="O2456" s="1764"/>
      <c r="P2456" s="1769"/>
    </row>
    <row r="2457" spans="2:16" ht="17.25" customHeight="1">
      <c r="B2457" s="1774"/>
      <c r="C2457" s="1768"/>
      <c r="D2457" s="1764"/>
      <c r="E2457" s="1775"/>
      <c r="F2457" s="1776"/>
      <c r="G2457" s="1768"/>
      <c r="H2457" s="1764"/>
      <c r="I2457" s="1764"/>
      <c r="J2457" s="1764"/>
      <c r="K2457" s="1768"/>
      <c r="L2457" s="1764"/>
      <c r="M2457" s="1768"/>
      <c r="N2457" s="1764"/>
      <c r="O2457" s="1764"/>
      <c r="P2457" s="1769"/>
    </row>
    <row r="2458" spans="2:16" ht="17.25" customHeight="1">
      <c r="B2458" s="1774"/>
      <c r="C2458" s="1768"/>
      <c r="D2458" s="1764"/>
      <c r="E2458" s="1775"/>
      <c r="F2458" s="1776"/>
      <c r="G2458" s="1768"/>
      <c r="H2458" s="1764"/>
      <c r="I2458" s="1764"/>
      <c r="J2458" s="1764"/>
      <c r="K2458" s="1768"/>
      <c r="L2458" s="1764"/>
      <c r="M2458" s="1768"/>
      <c r="N2458" s="1764"/>
      <c r="O2458" s="1764"/>
      <c r="P2458" s="1769"/>
    </row>
    <row r="2459" spans="2:16" ht="17.25" customHeight="1">
      <c r="B2459" s="1774"/>
      <c r="C2459" s="1768"/>
      <c r="D2459" s="1764"/>
      <c r="E2459" s="1775"/>
      <c r="F2459" s="1776"/>
      <c r="G2459" s="1768"/>
      <c r="H2459" s="1764"/>
      <c r="I2459" s="1764"/>
      <c r="J2459" s="1764"/>
      <c r="K2459" s="1768"/>
      <c r="L2459" s="1764"/>
      <c r="M2459" s="1768"/>
      <c r="N2459" s="1764"/>
      <c r="O2459" s="1764"/>
      <c r="P2459" s="1769"/>
    </row>
    <row r="2460" spans="2:16" ht="18" customHeight="1" thickBot="1">
      <c r="B2460" s="1777"/>
      <c r="C2460" s="1778"/>
      <c r="D2460" s="1779"/>
      <c r="E2460" s="1780"/>
      <c r="F2460" s="1781"/>
      <c r="G2460" s="1778"/>
      <c r="H2460" s="1779"/>
      <c r="I2460" s="1779"/>
      <c r="J2460" s="1779"/>
      <c r="K2460" s="1778"/>
      <c r="L2460" s="1779"/>
      <c r="M2460" s="1778"/>
      <c r="N2460" s="1779"/>
      <c r="O2460" s="1779"/>
      <c r="P2460" s="1782"/>
    </row>
    <row r="2461" spans="2:16" ht="17.25" customHeight="1">
      <c r="B2461" s="1695" t="s">
        <v>21</v>
      </c>
      <c r="C2461" s="1696"/>
      <c r="D2461" s="1500" t="s">
        <v>2523</v>
      </c>
      <c r="E2461" s="1853"/>
      <c r="F2461" s="1502" t="s">
        <v>423</v>
      </c>
      <c r="G2461" s="1503"/>
      <c r="H2461" s="1503"/>
      <c r="I2461" s="1503"/>
      <c r="J2461" s="1503"/>
      <c r="K2461" s="1503"/>
      <c r="L2461" s="1504"/>
      <c r="M2461" s="1702" t="s">
        <v>23</v>
      </c>
      <c r="N2461" s="1698"/>
      <c r="O2461" s="1703">
        <v>42</v>
      </c>
      <c r="P2461" s="1704"/>
    </row>
    <row r="2462" spans="2:16" ht="17.649999999999999" customHeight="1">
      <c r="B2462" s="1706" t="s">
        <v>24</v>
      </c>
      <c r="C2462" s="1707"/>
      <c r="D2462" s="1510" t="s">
        <v>277</v>
      </c>
      <c r="E2462" s="1856"/>
      <c r="F2462" s="1512" t="s">
        <v>25</v>
      </c>
      <c r="G2462" s="1513"/>
      <c r="H2462" s="1513"/>
      <c r="I2462" s="1513"/>
      <c r="J2462" s="1513"/>
      <c r="K2462" s="1513"/>
      <c r="L2462" s="1514"/>
      <c r="M2462" s="1713" t="s">
        <v>26</v>
      </c>
      <c r="N2462" s="1714"/>
      <c r="O2462" s="1901" t="s">
        <v>2529</v>
      </c>
      <c r="P2462" s="1902"/>
    </row>
    <row r="2463" spans="2:16" ht="17.649999999999999" customHeight="1" thickBot="1">
      <c r="B2463" s="1717" t="s">
        <v>27</v>
      </c>
      <c r="C2463" s="1718"/>
      <c r="D2463" s="1719" t="s">
        <v>2530</v>
      </c>
      <c r="E2463" s="1720"/>
      <c r="F2463" s="1523"/>
      <c r="G2463" s="1524"/>
      <c r="H2463" s="1524"/>
      <c r="I2463" s="1524"/>
      <c r="J2463" s="1524"/>
      <c r="K2463" s="1524"/>
      <c r="L2463" s="1525"/>
      <c r="M2463" s="1721"/>
      <c r="N2463" s="1723"/>
      <c r="O2463" s="1903"/>
      <c r="P2463" s="1904"/>
    </row>
    <row r="2464" spans="2:16" ht="5.25" customHeight="1" thickBot="1"/>
    <row r="2465" spans="2:16" ht="17.25" customHeight="1">
      <c r="B2465" s="1724"/>
      <c r="C2465" s="1700"/>
      <c r="D2465" s="1700"/>
      <c r="E2465" s="1700"/>
      <c r="F2465" s="1700"/>
      <c r="G2465" s="1700"/>
      <c r="H2465" s="1700"/>
      <c r="I2465" s="1700"/>
      <c r="J2465" s="1700"/>
      <c r="K2465" s="1700"/>
      <c r="L2465" s="1725"/>
      <c r="M2465" s="1726" t="s">
        <v>28</v>
      </c>
      <c r="N2465" s="1727"/>
      <c r="O2465" s="1727"/>
      <c r="P2465" s="1728"/>
    </row>
    <row r="2466" spans="2:16" ht="17.25" customHeight="1">
      <c r="B2466" s="1711"/>
      <c r="C2466" s="1711"/>
      <c r="D2466" s="1711"/>
      <c r="E2466" s="1711"/>
      <c r="F2466" s="1711"/>
      <c r="G2466" s="1711"/>
      <c r="H2466" s="1711"/>
      <c r="I2466" s="1711"/>
      <c r="J2466" s="1711"/>
      <c r="K2466" s="1711"/>
      <c r="L2466" s="1729"/>
      <c r="M2466" s="1730" t="s">
        <v>29</v>
      </c>
      <c r="N2466" s="1731" t="s">
        <v>30</v>
      </c>
      <c r="O2466" s="1732"/>
      <c r="P2466" s="1733"/>
    </row>
    <row r="2467" spans="2:16" ht="17.25" customHeight="1">
      <c r="B2467" s="1711"/>
      <c r="C2467" s="1711"/>
      <c r="D2467" s="1711"/>
      <c r="E2467" s="1711"/>
      <c r="F2467" s="1711"/>
      <c r="G2467" s="1711"/>
      <c r="H2467" s="1711"/>
      <c r="I2467" s="1711"/>
      <c r="J2467" s="1711"/>
      <c r="K2467" s="1711"/>
      <c r="L2467" s="1729"/>
      <c r="M2467" s="1734">
        <v>1</v>
      </c>
      <c r="N2467" s="1735" t="s">
        <v>2531</v>
      </c>
      <c r="O2467" s="1736"/>
      <c r="P2467" s="1736"/>
    </row>
    <row r="2468" spans="2:16" ht="17.25" customHeight="1">
      <c r="B2468" s="1711"/>
      <c r="C2468" s="1711"/>
      <c r="D2468" s="1711"/>
      <c r="E2468" s="1711"/>
      <c r="F2468" s="1711"/>
      <c r="G2468" s="1711"/>
      <c r="H2468" s="1711"/>
      <c r="I2468" s="1711"/>
      <c r="J2468" s="1711"/>
      <c r="K2468" s="1711"/>
      <c r="L2468" s="1729"/>
      <c r="M2468" s="1734">
        <v>2</v>
      </c>
      <c r="N2468" s="1737" t="s">
        <v>2532</v>
      </c>
      <c r="O2468" s="1842"/>
      <c r="P2468" s="1842"/>
    </row>
    <row r="2469" spans="2:16" ht="17.25" customHeight="1">
      <c r="B2469" s="1711"/>
      <c r="C2469" s="1711"/>
      <c r="D2469" s="1711"/>
      <c r="E2469" s="1711"/>
      <c r="F2469" s="1711"/>
      <c r="G2469" s="1711"/>
      <c r="H2469" s="1711"/>
      <c r="I2469" s="1711"/>
      <c r="J2469" s="1711"/>
      <c r="K2469" s="1711"/>
      <c r="L2469" s="1729"/>
      <c r="M2469" s="1734">
        <v>3</v>
      </c>
      <c r="N2469" s="1737" t="s">
        <v>2533</v>
      </c>
      <c r="O2469" s="1711"/>
      <c r="P2469" s="1711"/>
    </row>
    <row r="2470" spans="2:16" ht="17.25" customHeight="1">
      <c r="B2470" s="1711"/>
      <c r="C2470" s="1711"/>
      <c r="D2470" s="1711"/>
      <c r="E2470" s="1711"/>
      <c r="F2470" s="1711"/>
      <c r="G2470" s="1711"/>
      <c r="H2470" s="1711"/>
      <c r="I2470" s="1711"/>
      <c r="J2470" s="1711"/>
      <c r="K2470" s="1711"/>
      <c r="L2470" s="1729"/>
      <c r="M2470" s="1734">
        <v>4</v>
      </c>
      <c r="N2470" s="1737" t="s">
        <v>2534</v>
      </c>
      <c r="O2470" s="1711"/>
      <c r="P2470" s="1711"/>
    </row>
    <row r="2471" spans="2:16" ht="17.25" customHeight="1">
      <c r="B2471" s="1711"/>
      <c r="C2471" s="1711"/>
      <c r="D2471" s="1711"/>
      <c r="E2471" s="1711"/>
      <c r="F2471" s="1711"/>
      <c r="G2471" s="1711"/>
      <c r="H2471" s="1711"/>
      <c r="I2471" s="1711"/>
      <c r="J2471" s="1711"/>
      <c r="K2471" s="1711"/>
      <c r="L2471" s="1729"/>
      <c r="M2471" s="1734">
        <v>5</v>
      </c>
      <c r="N2471" s="1737" t="s">
        <v>1646</v>
      </c>
      <c r="O2471" s="1711"/>
      <c r="P2471" s="1711"/>
    </row>
    <row r="2472" spans="2:16" ht="17.25" customHeight="1">
      <c r="B2472" s="1711"/>
      <c r="C2472" s="1711"/>
      <c r="D2472" s="1711"/>
      <c r="E2472" s="1711"/>
      <c r="F2472" s="1711"/>
      <c r="G2472" s="1711"/>
      <c r="H2472" s="1711"/>
      <c r="I2472" s="1711"/>
      <c r="J2472" s="1711"/>
      <c r="K2472" s="1711"/>
      <c r="L2472" s="1729"/>
      <c r="M2472" s="1905">
        <v>6</v>
      </c>
      <c r="N2472" s="1906" t="s">
        <v>2535</v>
      </c>
      <c r="O2472" s="1907"/>
      <c r="P2472" s="1907"/>
    </row>
    <row r="2473" spans="2:16" ht="17.25" customHeight="1">
      <c r="B2473" s="1711"/>
      <c r="C2473" s="1711"/>
      <c r="D2473" s="1711"/>
      <c r="E2473" s="1711"/>
      <c r="F2473" s="1711"/>
      <c r="G2473" s="1711"/>
      <c r="H2473" s="1711"/>
      <c r="I2473" s="1711"/>
      <c r="J2473" s="1711"/>
      <c r="K2473" s="1711"/>
      <c r="L2473" s="1729"/>
      <c r="M2473" s="1905"/>
      <c r="N2473" s="1906"/>
      <c r="O2473" s="1907"/>
      <c r="P2473" s="1907"/>
    </row>
    <row r="2474" spans="2:16" ht="17.25" customHeight="1">
      <c r="B2474" s="1711"/>
      <c r="C2474" s="1711"/>
      <c r="D2474" s="1711"/>
      <c r="E2474" s="1711"/>
      <c r="F2474" s="1711"/>
      <c r="G2474" s="1711"/>
      <c r="H2474" s="1711"/>
      <c r="I2474" s="1711"/>
      <c r="J2474" s="1711"/>
      <c r="K2474" s="1711"/>
      <c r="L2474" s="1729"/>
      <c r="M2474" s="1905"/>
      <c r="N2474" s="1906"/>
      <c r="O2474" s="1907"/>
      <c r="P2474" s="1907"/>
    </row>
    <row r="2475" spans="2:16" ht="17.25" customHeight="1">
      <c r="B2475" s="1711"/>
      <c r="C2475" s="1711"/>
      <c r="D2475" s="1711"/>
      <c r="E2475" s="1711"/>
      <c r="F2475" s="1711"/>
      <c r="G2475" s="1711"/>
      <c r="H2475" s="1711"/>
      <c r="I2475" s="1711"/>
      <c r="J2475" s="1711"/>
      <c r="K2475" s="1711"/>
      <c r="L2475" s="1729"/>
      <c r="M2475" s="1908">
        <v>7</v>
      </c>
      <c r="N2475" s="1737" t="s">
        <v>2536</v>
      </c>
      <c r="O2475" s="1842"/>
      <c r="P2475" s="1842"/>
    </row>
    <row r="2476" spans="2:16" ht="17.25" customHeight="1">
      <c r="B2476" s="1711"/>
      <c r="C2476" s="1711"/>
      <c r="D2476" s="1711"/>
      <c r="E2476" s="1711"/>
      <c r="F2476" s="1711"/>
      <c r="G2476" s="1711"/>
      <c r="H2476" s="1711"/>
      <c r="I2476" s="1711"/>
      <c r="J2476" s="1711"/>
      <c r="K2476" s="1711"/>
      <c r="L2476" s="1729"/>
      <c r="M2476" s="1734">
        <v>8</v>
      </c>
      <c r="N2476" s="1737" t="s">
        <v>2537</v>
      </c>
      <c r="O2476" s="1842"/>
      <c r="P2476" s="1842"/>
    </row>
    <row r="2477" spans="2:16" ht="17.25" customHeight="1">
      <c r="B2477" s="1711"/>
      <c r="C2477" s="1711"/>
      <c r="D2477" s="1711"/>
      <c r="E2477" s="1711"/>
      <c r="F2477" s="1711"/>
      <c r="G2477" s="1711"/>
      <c r="H2477" s="1711"/>
      <c r="I2477" s="1711"/>
      <c r="J2477" s="1711"/>
      <c r="K2477" s="1711"/>
      <c r="L2477" s="1729"/>
      <c r="M2477" s="1734">
        <v>9</v>
      </c>
      <c r="N2477" s="1737" t="s">
        <v>2538</v>
      </c>
      <c r="O2477" s="1711"/>
      <c r="P2477" s="1711"/>
    </row>
    <row r="2478" spans="2:16" ht="17.25" customHeight="1">
      <c r="B2478" s="1711"/>
      <c r="C2478" s="1711"/>
      <c r="D2478" s="1711"/>
      <c r="E2478" s="1711"/>
      <c r="F2478" s="1711"/>
      <c r="G2478" s="1711"/>
      <c r="H2478" s="1711"/>
      <c r="I2478" s="1711"/>
      <c r="J2478" s="1711"/>
      <c r="K2478" s="1711"/>
      <c r="L2478" s="1729"/>
      <c r="M2478" s="1734">
        <v>10</v>
      </c>
      <c r="N2478" s="1737" t="s">
        <v>2539</v>
      </c>
      <c r="O2478" s="1711"/>
      <c r="P2478" s="1711"/>
    </row>
    <row r="2479" spans="2:16" ht="17.25" customHeight="1">
      <c r="B2479" s="1711"/>
      <c r="C2479" s="1711"/>
      <c r="D2479" s="1711"/>
      <c r="E2479" s="1711"/>
      <c r="F2479" s="1711"/>
      <c r="G2479" s="1711"/>
      <c r="H2479" s="1711"/>
      <c r="I2479" s="1711"/>
      <c r="J2479" s="1711"/>
      <c r="K2479" s="1711"/>
      <c r="L2479" s="1729"/>
      <c r="M2479" s="1734"/>
      <c r="N2479" s="1737"/>
      <c r="O2479" s="1711"/>
      <c r="P2479" s="1711"/>
    </row>
    <row r="2480" spans="2:16" ht="17.25" customHeight="1">
      <c r="B2480" s="1711"/>
      <c r="C2480" s="1711"/>
      <c r="D2480" s="1711"/>
      <c r="E2480" s="1711"/>
      <c r="F2480" s="1711"/>
      <c r="G2480" s="1711"/>
      <c r="H2480" s="1711"/>
      <c r="I2480" s="1711"/>
      <c r="J2480" s="1711"/>
      <c r="K2480" s="1711"/>
      <c r="L2480" s="1729"/>
      <c r="M2480" s="1734"/>
      <c r="N2480" s="1737"/>
      <c r="O2480" s="1711"/>
      <c r="P2480" s="1711"/>
    </row>
    <row r="2481" spans="2:16" ht="17.25" customHeight="1">
      <c r="B2481" s="1711"/>
      <c r="C2481" s="1711"/>
      <c r="D2481" s="1711"/>
      <c r="E2481" s="1711"/>
      <c r="F2481" s="1711"/>
      <c r="G2481" s="1711"/>
      <c r="H2481" s="1711"/>
      <c r="I2481" s="1711"/>
      <c r="J2481" s="1711"/>
      <c r="K2481" s="1711"/>
      <c r="L2481" s="1729"/>
      <c r="M2481" s="1734"/>
      <c r="N2481" s="1737"/>
      <c r="O2481" s="1711"/>
      <c r="P2481" s="1711"/>
    </row>
    <row r="2482" spans="2:16" ht="17.25" customHeight="1">
      <c r="B2482" s="1711"/>
      <c r="C2482" s="1711"/>
      <c r="D2482" s="1711"/>
      <c r="E2482" s="1711"/>
      <c r="F2482" s="1711"/>
      <c r="G2482" s="1711"/>
      <c r="H2482" s="1711"/>
      <c r="I2482" s="1711"/>
      <c r="J2482" s="1711"/>
      <c r="K2482" s="1711"/>
      <c r="L2482" s="1729"/>
      <c r="M2482" s="1734"/>
      <c r="N2482" s="1737"/>
      <c r="O2482" s="1711"/>
      <c r="P2482" s="1711"/>
    </row>
    <row r="2483" spans="2:16" ht="17.25" customHeight="1">
      <c r="B2483" s="1711"/>
      <c r="C2483" s="1711"/>
      <c r="D2483" s="1711"/>
      <c r="E2483" s="1711"/>
      <c r="F2483" s="1711"/>
      <c r="G2483" s="1711"/>
      <c r="H2483" s="1711"/>
      <c r="I2483" s="1711"/>
      <c r="J2483" s="1711"/>
      <c r="K2483" s="1711"/>
      <c r="L2483" s="1729"/>
      <c r="M2483" s="1734"/>
      <c r="N2483" s="1737"/>
      <c r="O2483" s="1711"/>
      <c r="P2483" s="1711"/>
    </row>
    <row r="2484" spans="2:16" ht="17.25" customHeight="1">
      <c r="B2484" s="1711"/>
      <c r="C2484" s="1711"/>
      <c r="D2484" s="1711"/>
      <c r="E2484" s="1711"/>
      <c r="F2484" s="1711"/>
      <c r="G2484" s="1711"/>
      <c r="H2484" s="1711"/>
      <c r="I2484" s="1711"/>
      <c r="J2484" s="1711"/>
      <c r="K2484" s="1711"/>
      <c r="L2484" s="1729"/>
      <c r="M2484" s="1734"/>
      <c r="N2484" s="1737"/>
      <c r="O2484" s="1711"/>
      <c r="P2484" s="1711"/>
    </row>
    <row r="2485" spans="2:16" ht="17.25" customHeight="1">
      <c r="B2485" s="1711"/>
      <c r="C2485" s="1711"/>
      <c r="D2485" s="1711"/>
      <c r="E2485" s="1711"/>
      <c r="F2485" s="1711"/>
      <c r="G2485" s="1711"/>
      <c r="H2485" s="1711"/>
      <c r="I2485" s="1711"/>
      <c r="J2485" s="1711"/>
      <c r="K2485" s="1711"/>
      <c r="L2485" s="1729"/>
      <c r="M2485" s="1734"/>
      <c r="N2485" s="1737"/>
      <c r="O2485" s="1711"/>
      <c r="P2485" s="1711"/>
    </row>
    <row r="2486" spans="2:16" ht="17.25" customHeight="1">
      <c r="B2486" s="1711"/>
      <c r="C2486" s="1711"/>
      <c r="D2486" s="1711"/>
      <c r="E2486" s="1711"/>
      <c r="F2486" s="1711"/>
      <c r="G2486" s="1711"/>
      <c r="H2486" s="1711"/>
      <c r="I2486" s="1711"/>
      <c r="J2486" s="1711"/>
      <c r="K2486" s="1711"/>
      <c r="L2486" s="1729"/>
      <c r="M2486" s="1734"/>
      <c r="N2486" s="1737"/>
      <c r="O2486" s="1711"/>
      <c r="P2486" s="1711"/>
    </row>
    <row r="2487" spans="2:16" ht="17.25" customHeight="1">
      <c r="B2487" s="1711"/>
      <c r="C2487" s="1711"/>
      <c r="D2487" s="1711"/>
      <c r="E2487" s="1711"/>
      <c r="F2487" s="1711"/>
      <c r="G2487" s="1711"/>
      <c r="H2487" s="1711"/>
      <c r="I2487" s="1711"/>
      <c r="J2487" s="1711"/>
      <c r="K2487" s="1711"/>
      <c r="L2487" s="1729"/>
      <c r="M2487" s="1734"/>
      <c r="N2487" s="1737"/>
      <c r="O2487" s="1711"/>
      <c r="P2487" s="1711"/>
    </row>
    <row r="2488" spans="2:16" ht="17.25" customHeight="1">
      <c r="B2488" s="1711"/>
      <c r="C2488" s="1711"/>
      <c r="D2488" s="1711"/>
      <c r="E2488" s="1711"/>
      <c r="F2488" s="1711"/>
      <c r="G2488" s="1711"/>
      <c r="H2488" s="1711"/>
      <c r="I2488" s="1711"/>
      <c r="J2488" s="1711"/>
      <c r="K2488" s="1711"/>
      <c r="L2488" s="1729"/>
      <c r="M2488" s="1734"/>
      <c r="N2488" s="1737"/>
      <c r="O2488" s="1711"/>
      <c r="P2488" s="1711"/>
    </row>
    <row r="2489" spans="2:16" ht="18" customHeight="1" thickBot="1">
      <c r="B2489" s="1722"/>
      <c r="C2489" s="1722"/>
      <c r="D2489" s="1722"/>
      <c r="E2489" s="1722"/>
      <c r="F2489" s="1722"/>
      <c r="G2489" s="1722"/>
      <c r="H2489" s="1722"/>
      <c r="I2489" s="1722"/>
      <c r="J2489" s="1722"/>
      <c r="K2489" s="1722"/>
      <c r="L2489" s="1738"/>
      <c r="M2489" s="1739"/>
      <c r="N2489" s="1740"/>
      <c r="O2489" s="1722"/>
      <c r="P2489" s="1722"/>
    </row>
    <row r="2490" spans="2:16" ht="17.25" customHeight="1">
      <c r="B2490" s="1741" t="s">
        <v>21</v>
      </c>
      <c r="C2490" s="1742"/>
      <c r="D2490" s="1500" t="s">
        <v>2486</v>
      </c>
      <c r="E2490" s="1853"/>
      <c r="F2490" s="1502" t="s">
        <v>423</v>
      </c>
      <c r="G2490" s="1503"/>
      <c r="H2490" s="1503"/>
      <c r="I2490" s="1503"/>
      <c r="J2490" s="1503"/>
      <c r="K2490" s="1503"/>
      <c r="L2490" s="1504"/>
      <c r="M2490" s="1745" t="s">
        <v>23</v>
      </c>
      <c r="N2490" s="1744"/>
      <c r="O2490" s="1746">
        <v>42</v>
      </c>
      <c r="P2490" s="1747"/>
    </row>
    <row r="2491" spans="2:16" ht="17.25" customHeight="1">
      <c r="B2491" s="1706" t="s">
        <v>24</v>
      </c>
      <c r="C2491" s="1707"/>
      <c r="D2491" s="1510" t="s">
        <v>277</v>
      </c>
      <c r="E2491" s="1856"/>
      <c r="F2491" s="1512" t="s">
        <v>25</v>
      </c>
      <c r="G2491" s="1513"/>
      <c r="H2491" s="1513"/>
      <c r="I2491" s="1513"/>
      <c r="J2491" s="1513"/>
      <c r="K2491" s="1513"/>
      <c r="L2491" s="1514"/>
      <c r="M2491" s="1713" t="s">
        <v>26</v>
      </c>
      <c r="N2491" s="1714"/>
      <c r="O2491" s="1901" t="s">
        <v>2529</v>
      </c>
      <c r="P2491" s="1902"/>
    </row>
    <row r="2492" spans="2:16" ht="18" customHeight="1" thickBot="1">
      <c r="B2492" s="1717" t="s">
        <v>27</v>
      </c>
      <c r="C2492" s="1718"/>
      <c r="D2492" s="1719" t="s">
        <v>2529</v>
      </c>
      <c r="E2492" s="1720"/>
      <c r="F2492" s="1523"/>
      <c r="G2492" s="1524"/>
      <c r="H2492" s="1524"/>
      <c r="I2492" s="1524"/>
      <c r="J2492" s="1524"/>
      <c r="K2492" s="1524"/>
      <c r="L2492" s="1525"/>
      <c r="M2492" s="1721"/>
      <c r="N2492" s="1723"/>
      <c r="O2492" s="1903"/>
      <c r="P2492" s="1904"/>
    </row>
    <row r="2493" spans="2:16" ht="5.25" customHeight="1" thickBot="1"/>
    <row r="2494" spans="2:16" ht="17.25" customHeight="1">
      <c r="B2494" s="1724" t="s">
        <v>29</v>
      </c>
      <c r="C2494" s="1748" t="s">
        <v>438</v>
      </c>
      <c r="D2494" s="1700"/>
      <c r="E2494" s="1724" t="s">
        <v>33</v>
      </c>
      <c r="F2494" s="1700"/>
      <c r="G2494" s="1700"/>
      <c r="H2494" s="1700"/>
      <c r="I2494" s="1700"/>
      <c r="J2494" s="1700"/>
      <c r="K2494" s="1724" t="s">
        <v>34</v>
      </c>
      <c r="L2494" s="1700"/>
      <c r="M2494" s="1700"/>
      <c r="N2494" s="1700"/>
      <c r="O2494" s="1700"/>
      <c r="P2494" s="1700"/>
    </row>
    <row r="2495" spans="2:16" ht="30.6" customHeight="1" thickBot="1">
      <c r="B2495" s="1722"/>
      <c r="C2495" s="1722"/>
      <c r="D2495" s="1722"/>
      <c r="E2495" s="1552" t="s">
        <v>35</v>
      </c>
      <c r="F2495" s="1750" t="s">
        <v>36</v>
      </c>
      <c r="G2495" s="1751" t="s">
        <v>427</v>
      </c>
      <c r="H2495" s="1722"/>
      <c r="I2495" s="1722"/>
      <c r="J2495" s="1722"/>
      <c r="K2495" s="1752" t="s">
        <v>439</v>
      </c>
      <c r="L2495" s="1753"/>
      <c r="M2495" s="1751" t="s">
        <v>38</v>
      </c>
      <c r="N2495" s="1722"/>
      <c r="O2495" s="1722"/>
      <c r="P2495" s="1722"/>
    </row>
    <row r="2496" spans="2:16" ht="17.25" customHeight="1">
      <c r="B2496" s="1754">
        <v>3</v>
      </c>
      <c r="C2496" s="1755" t="s">
        <v>304</v>
      </c>
      <c r="D2496" s="1756"/>
      <c r="E2496" s="1757" t="s">
        <v>2540</v>
      </c>
      <c r="F2496" s="1758" t="s">
        <v>2541</v>
      </c>
      <c r="G2496" s="1759" t="s">
        <v>2542</v>
      </c>
      <c r="H2496" s="1756"/>
      <c r="I2496" s="1756"/>
      <c r="J2496" s="1756"/>
      <c r="K2496" s="1760" t="s">
        <v>2543</v>
      </c>
      <c r="L2496" s="1756"/>
      <c r="M2496" s="1760" t="s">
        <v>2544</v>
      </c>
      <c r="N2496" s="1756"/>
      <c r="O2496" s="1756"/>
      <c r="P2496" s="1761"/>
    </row>
    <row r="2497" spans="2:16" ht="17.25" customHeight="1">
      <c r="B2497" s="1762">
        <v>8</v>
      </c>
      <c r="C2497" s="1763" t="s">
        <v>2441</v>
      </c>
      <c r="D2497" s="1763"/>
      <c r="E2497" s="1765" t="s">
        <v>2545</v>
      </c>
      <c r="F2497" s="1766" t="s">
        <v>452</v>
      </c>
      <c r="G2497" s="1767" t="s">
        <v>2546</v>
      </c>
      <c r="H2497" s="1764"/>
      <c r="I2497" s="1764"/>
      <c r="J2497" s="1764"/>
      <c r="K2497" s="1768" t="s">
        <v>2547</v>
      </c>
      <c r="L2497" s="1764"/>
      <c r="M2497" s="1768" t="s">
        <v>2548</v>
      </c>
      <c r="N2497" s="1764"/>
      <c r="O2497" s="1764"/>
      <c r="P2497" s="1769"/>
    </row>
    <row r="2498" spans="2:16" ht="17.25" customHeight="1">
      <c r="B2498" s="1762">
        <v>9</v>
      </c>
      <c r="C2498" s="1763" t="s">
        <v>304</v>
      </c>
      <c r="D2498" s="1763"/>
      <c r="E2498" s="1765" t="s">
        <v>2549</v>
      </c>
      <c r="F2498" s="1772" t="s">
        <v>2550</v>
      </c>
      <c r="G2498" s="1823" t="s">
        <v>2551</v>
      </c>
      <c r="H2498" s="1824"/>
      <c r="I2498" s="1824"/>
      <c r="J2498" s="1825"/>
      <c r="K2498" s="1821" t="s">
        <v>2552</v>
      </c>
      <c r="L2498" s="1822"/>
      <c r="M2498" s="1821"/>
      <c r="N2498" s="1899"/>
      <c r="O2498" s="1899"/>
      <c r="P2498" s="1900"/>
    </row>
    <row r="2499" spans="2:16" ht="17.25" customHeight="1">
      <c r="B2499" s="1762">
        <v>10</v>
      </c>
      <c r="C2499" s="1763" t="s">
        <v>304</v>
      </c>
      <c r="D2499" s="1763"/>
      <c r="E2499" s="1765" t="s">
        <v>2553</v>
      </c>
      <c r="F2499" s="1772" t="s">
        <v>2554</v>
      </c>
      <c r="G2499" s="1767" t="s">
        <v>2555</v>
      </c>
      <c r="H2499" s="1764"/>
      <c r="I2499" s="1764"/>
      <c r="J2499" s="1764"/>
      <c r="K2499" s="1768" t="s">
        <v>2556</v>
      </c>
      <c r="L2499" s="1764"/>
      <c r="M2499" s="1821"/>
      <c r="N2499" s="1899"/>
      <c r="O2499" s="1899"/>
      <c r="P2499" s="1900"/>
    </row>
    <row r="2500" spans="2:16" ht="17.25" customHeight="1">
      <c r="B2500" s="1762"/>
      <c r="C2500" s="1763"/>
      <c r="D2500" s="1763"/>
      <c r="E2500" s="1765"/>
      <c r="F2500" s="1766"/>
      <c r="G2500" s="1767"/>
      <c r="H2500" s="1764"/>
      <c r="I2500" s="1764"/>
      <c r="J2500" s="1764"/>
      <c r="K2500" s="1768"/>
      <c r="L2500" s="1764"/>
      <c r="M2500" s="1821"/>
      <c r="N2500" s="1899"/>
      <c r="O2500" s="1899"/>
      <c r="P2500" s="1900"/>
    </row>
    <row r="2501" spans="2:16" ht="16.899999999999999" customHeight="1">
      <c r="B2501" s="1762"/>
      <c r="C2501" s="1768"/>
      <c r="D2501" s="1764"/>
      <c r="E2501" s="1765"/>
      <c r="F2501" s="1772"/>
      <c r="G2501" s="1767"/>
      <c r="H2501" s="1764"/>
      <c r="I2501" s="1764"/>
      <c r="J2501" s="1764"/>
      <c r="K2501" s="1768"/>
      <c r="L2501" s="1764"/>
      <c r="M2501" s="1768"/>
      <c r="N2501" s="1764"/>
      <c r="O2501" s="1764"/>
      <c r="P2501" s="1769"/>
    </row>
    <row r="2502" spans="2:16" ht="17.25" customHeight="1">
      <c r="B2502" s="1762"/>
      <c r="C2502" s="1821"/>
      <c r="D2502" s="1822"/>
      <c r="E2502" s="1765"/>
      <c r="F2502" s="1766"/>
      <c r="G2502" s="1767"/>
      <c r="H2502" s="1764"/>
      <c r="I2502" s="1764"/>
      <c r="J2502" s="1764"/>
      <c r="K2502" s="1768"/>
      <c r="L2502" s="1764"/>
      <c r="M2502" s="1768"/>
      <c r="N2502" s="1764"/>
      <c r="O2502" s="1764"/>
      <c r="P2502" s="1769"/>
    </row>
    <row r="2503" spans="2:16" ht="17.25" customHeight="1">
      <c r="B2503" s="1762"/>
      <c r="C2503" s="1763"/>
      <c r="D2503" s="1763"/>
      <c r="E2503" s="1765"/>
      <c r="F2503" s="1772"/>
      <c r="G2503" s="1767"/>
      <c r="H2503" s="1767"/>
      <c r="I2503" s="1767"/>
      <c r="J2503" s="1767"/>
      <c r="K2503" s="1768"/>
      <c r="L2503" s="1768"/>
      <c r="M2503" s="1768"/>
      <c r="N2503" s="1768"/>
      <c r="O2503" s="1768"/>
      <c r="P2503" s="1773"/>
    </row>
    <row r="2504" spans="2:16" ht="17.25" customHeight="1">
      <c r="B2504" s="1762"/>
      <c r="C2504" s="1763"/>
      <c r="D2504" s="1763"/>
      <c r="E2504" s="1765"/>
      <c r="F2504" s="1772"/>
      <c r="G2504" s="1767"/>
      <c r="H2504" s="1767"/>
      <c r="I2504" s="1767"/>
      <c r="J2504" s="1767"/>
      <c r="K2504" s="1767"/>
      <c r="L2504" s="1767"/>
      <c r="M2504" s="1768"/>
      <c r="N2504" s="1768"/>
      <c r="O2504" s="1768"/>
      <c r="P2504" s="1773"/>
    </row>
    <row r="2505" spans="2:16" ht="17.25" customHeight="1">
      <c r="B2505" s="1762"/>
      <c r="C2505" s="1763"/>
      <c r="D2505" s="1763"/>
      <c r="E2505" s="1765"/>
      <c r="F2505" s="1772"/>
      <c r="G2505" s="1767"/>
      <c r="H2505" s="1767"/>
      <c r="I2505" s="1767"/>
      <c r="J2505" s="1767"/>
      <c r="K2505" s="1768"/>
      <c r="L2505" s="1768"/>
      <c r="M2505" s="1768"/>
      <c r="N2505" s="1768"/>
      <c r="O2505" s="1768"/>
      <c r="P2505" s="1773"/>
    </row>
    <row r="2506" spans="2:16" ht="17.25" customHeight="1">
      <c r="B2506" s="1762"/>
      <c r="C2506" s="1763"/>
      <c r="D2506" s="1763"/>
      <c r="E2506" s="1765"/>
      <c r="F2506" s="1772"/>
      <c r="G2506" s="1767"/>
      <c r="H2506" s="1767"/>
      <c r="I2506" s="1767"/>
      <c r="J2506" s="1767"/>
      <c r="K2506" s="1768"/>
      <c r="L2506" s="1768"/>
      <c r="M2506" s="1768"/>
      <c r="N2506" s="1768"/>
      <c r="O2506" s="1768"/>
      <c r="P2506" s="1773"/>
    </row>
    <row r="2507" spans="2:16" ht="17.25" customHeight="1">
      <c r="B2507" s="1762"/>
      <c r="C2507" s="1763"/>
      <c r="D2507" s="1763"/>
      <c r="E2507" s="1765"/>
      <c r="F2507" s="1766"/>
      <c r="G2507" s="1767"/>
      <c r="H2507" s="1767"/>
      <c r="I2507" s="1767"/>
      <c r="J2507" s="1767"/>
      <c r="K2507" s="1767"/>
      <c r="L2507" s="1767"/>
      <c r="M2507" s="1768"/>
      <c r="N2507" s="1768"/>
      <c r="O2507" s="1768"/>
      <c r="P2507" s="1773"/>
    </row>
    <row r="2508" spans="2:16" ht="17.25" customHeight="1">
      <c r="B2508" s="1762"/>
      <c r="C2508" s="1763"/>
      <c r="D2508" s="1764"/>
      <c r="E2508" s="1765"/>
      <c r="F2508" s="1766"/>
      <c r="G2508" s="1767"/>
      <c r="H2508" s="1767"/>
      <c r="I2508" s="1767"/>
      <c r="J2508" s="1767"/>
      <c r="K2508" s="1767"/>
      <c r="L2508" s="1767"/>
      <c r="M2508" s="1768"/>
      <c r="N2508" s="1768"/>
      <c r="O2508" s="1768"/>
      <c r="P2508" s="1773"/>
    </row>
    <row r="2509" spans="2:16" ht="17.25" customHeight="1">
      <c r="B2509" s="1762"/>
      <c r="C2509" s="1768"/>
      <c r="D2509" s="1764"/>
      <c r="E2509" s="1775"/>
      <c r="F2509" s="1766"/>
      <c r="G2509" s="1767"/>
      <c r="H2509" s="1767"/>
      <c r="I2509" s="1767"/>
      <c r="J2509" s="1767"/>
      <c r="K2509" s="1767"/>
      <c r="L2509" s="1767"/>
      <c r="M2509" s="1768"/>
      <c r="N2509" s="1768"/>
      <c r="O2509" s="1768"/>
      <c r="P2509" s="1773"/>
    </row>
    <row r="2510" spans="2:16" ht="17.25" customHeight="1">
      <c r="B2510" s="1762"/>
      <c r="C2510" s="1763"/>
      <c r="D2510" s="1763"/>
      <c r="E2510" s="1765"/>
      <c r="F2510" s="1766"/>
      <c r="G2510" s="1767"/>
      <c r="H2510" s="1767"/>
      <c r="I2510" s="1767"/>
      <c r="J2510" s="1767"/>
      <c r="K2510" s="1767"/>
      <c r="L2510" s="1767"/>
      <c r="M2510" s="1768"/>
      <c r="N2510" s="1768"/>
      <c r="O2510" s="1768"/>
      <c r="P2510" s="1773"/>
    </row>
    <row r="2511" spans="2:16" ht="17.25" customHeight="1">
      <c r="B2511" s="1762"/>
      <c r="C2511" s="1763"/>
      <c r="D2511" s="1763"/>
      <c r="E2511" s="1765"/>
      <c r="F2511" s="1766"/>
      <c r="G2511" s="1767"/>
      <c r="H2511" s="1767"/>
      <c r="I2511" s="1767"/>
      <c r="J2511" s="1767"/>
      <c r="K2511" s="1767"/>
      <c r="L2511" s="1767"/>
      <c r="M2511" s="1768"/>
      <c r="N2511" s="1768"/>
      <c r="O2511" s="1768"/>
      <c r="P2511" s="1773"/>
    </row>
    <row r="2512" spans="2:16" ht="17.25" customHeight="1">
      <c r="B2512" s="1762"/>
      <c r="C2512" s="1763"/>
      <c r="D2512" s="1763"/>
      <c r="E2512" s="1765"/>
      <c r="F2512" s="1766"/>
      <c r="G2512" s="1767"/>
      <c r="H2512" s="1767"/>
      <c r="I2512" s="1767"/>
      <c r="J2512" s="1767"/>
      <c r="K2512" s="1767"/>
      <c r="L2512" s="1767"/>
      <c r="M2512" s="1768"/>
      <c r="N2512" s="1768"/>
      <c r="O2512" s="1768"/>
      <c r="P2512" s="1773"/>
    </row>
    <row r="2513" spans="2:16" ht="17.25" customHeight="1">
      <c r="B2513" s="1762"/>
      <c r="C2513" s="1763"/>
      <c r="D2513" s="1763"/>
      <c r="E2513" s="1765"/>
      <c r="F2513" s="1766"/>
      <c r="G2513" s="1767"/>
      <c r="H2513" s="1767"/>
      <c r="I2513" s="1767"/>
      <c r="J2513" s="1767"/>
      <c r="K2513" s="1767"/>
      <c r="L2513" s="1767"/>
      <c r="M2513" s="1768"/>
      <c r="N2513" s="1768"/>
      <c r="O2513" s="1768"/>
      <c r="P2513" s="1773"/>
    </row>
    <row r="2514" spans="2:16" ht="17.25" customHeight="1">
      <c r="B2514" s="1762"/>
      <c r="C2514" s="1763"/>
      <c r="D2514" s="1764"/>
      <c r="E2514" s="1765"/>
      <c r="F2514" s="1766"/>
      <c r="G2514" s="1767"/>
      <c r="H2514" s="1764"/>
      <c r="I2514" s="1764"/>
      <c r="J2514" s="1764"/>
      <c r="K2514" s="1767"/>
      <c r="L2514" s="1764"/>
      <c r="M2514" s="1768"/>
      <c r="N2514" s="1764"/>
      <c r="O2514" s="1764"/>
      <c r="P2514" s="1769"/>
    </row>
    <row r="2515" spans="2:16" ht="17.25" customHeight="1">
      <c r="B2515" s="1774"/>
      <c r="C2515" s="1768"/>
      <c r="D2515" s="1764"/>
      <c r="E2515" s="1775"/>
      <c r="F2515" s="1776"/>
      <c r="G2515" s="1768"/>
      <c r="H2515" s="1764"/>
      <c r="I2515" s="1764"/>
      <c r="J2515" s="1764"/>
      <c r="K2515" s="1768"/>
      <c r="L2515" s="1764"/>
      <c r="M2515" s="1768"/>
      <c r="N2515" s="1764"/>
      <c r="O2515" s="1764"/>
      <c r="P2515" s="1769"/>
    </row>
    <row r="2516" spans="2:16" ht="17.25" customHeight="1">
      <c r="B2516" s="1774"/>
      <c r="C2516" s="1768"/>
      <c r="D2516" s="1764"/>
      <c r="E2516" s="1775"/>
      <c r="F2516" s="1776"/>
      <c r="G2516" s="1768"/>
      <c r="H2516" s="1764"/>
      <c r="I2516" s="1764"/>
      <c r="J2516" s="1764"/>
      <c r="K2516" s="1768"/>
      <c r="L2516" s="1764"/>
      <c r="M2516" s="1768"/>
      <c r="N2516" s="1764"/>
      <c r="O2516" s="1764"/>
      <c r="P2516" s="1769"/>
    </row>
    <row r="2517" spans="2:16" ht="17.25" customHeight="1">
      <c r="B2517" s="1774"/>
      <c r="C2517" s="1768"/>
      <c r="D2517" s="1764"/>
      <c r="E2517" s="1775"/>
      <c r="F2517" s="1776"/>
      <c r="G2517" s="1768"/>
      <c r="H2517" s="1764"/>
      <c r="I2517" s="1764"/>
      <c r="J2517" s="1764"/>
      <c r="K2517" s="1768"/>
      <c r="L2517" s="1764"/>
      <c r="M2517" s="1768"/>
      <c r="N2517" s="1764"/>
      <c r="O2517" s="1764"/>
      <c r="P2517" s="1769"/>
    </row>
    <row r="2518" spans="2:16" ht="17.25" customHeight="1">
      <c r="B2518" s="1774"/>
      <c r="C2518" s="1768"/>
      <c r="D2518" s="1764"/>
      <c r="E2518" s="1775"/>
      <c r="F2518" s="1776"/>
      <c r="G2518" s="1768"/>
      <c r="H2518" s="1764"/>
      <c r="I2518" s="1764"/>
      <c r="J2518" s="1764"/>
      <c r="K2518" s="1768"/>
      <c r="L2518" s="1764"/>
      <c r="M2518" s="1768"/>
      <c r="N2518" s="1764"/>
      <c r="O2518" s="1764"/>
      <c r="P2518" s="1769"/>
    </row>
    <row r="2519" spans="2:16" ht="17.25" customHeight="1">
      <c r="B2519" s="1774"/>
      <c r="C2519" s="1768"/>
      <c r="D2519" s="1764"/>
      <c r="E2519" s="1775"/>
      <c r="F2519" s="1776"/>
      <c r="G2519" s="1768"/>
      <c r="H2519" s="1764"/>
      <c r="I2519" s="1764"/>
      <c r="J2519" s="1764"/>
      <c r="K2519" s="1768"/>
      <c r="L2519" s="1764"/>
      <c r="M2519" s="1768"/>
      <c r="N2519" s="1764"/>
      <c r="O2519" s="1764"/>
      <c r="P2519" s="1769"/>
    </row>
    <row r="2520" spans="2:16" ht="18" customHeight="1" thickBot="1">
      <c r="B2520" s="1777"/>
      <c r="C2520" s="1778"/>
      <c r="D2520" s="1779"/>
      <c r="E2520" s="1780"/>
      <c r="F2520" s="1781"/>
      <c r="G2520" s="1778"/>
      <c r="H2520" s="1779"/>
      <c r="I2520" s="1779"/>
      <c r="J2520" s="1779"/>
      <c r="K2520" s="1778"/>
      <c r="L2520" s="1779"/>
      <c r="M2520" s="1778"/>
      <c r="N2520" s="1779"/>
      <c r="O2520" s="1779"/>
      <c r="P2520" s="1782"/>
    </row>
    <row r="2521" spans="2:16" ht="17.25" customHeight="1">
      <c r="B2521" s="1695" t="s">
        <v>21</v>
      </c>
      <c r="C2521" s="1696"/>
      <c r="D2521" s="1500" t="s">
        <v>2523</v>
      </c>
      <c r="E2521" s="1853"/>
      <c r="F2521" s="1502" t="s">
        <v>423</v>
      </c>
      <c r="G2521" s="1503"/>
      <c r="H2521" s="1503"/>
      <c r="I2521" s="1503"/>
      <c r="J2521" s="1503"/>
      <c r="K2521" s="1503"/>
      <c r="L2521" s="1504"/>
      <c r="M2521" s="1702" t="s">
        <v>23</v>
      </c>
      <c r="N2521" s="1698"/>
      <c r="O2521" s="1703">
        <v>43</v>
      </c>
      <c r="P2521" s="1704"/>
    </row>
    <row r="2522" spans="2:16" ht="17.649999999999999" customHeight="1">
      <c r="B2522" s="1706" t="s">
        <v>24</v>
      </c>
      <c r="C2522" s="1707"/>
      <c r="D2522" s="1510" t="s">
        <v>277</v>
      </c>
      <c r="E2522" s="1856"/>
      <c r="F2522" s="1512" t="s">
        <v>25</v>
      </c>
      <c r="G2522" s="1513"/>
      <c r="H2522" s="1513"/>
      <c r="I2522" s="1513"/>
      <c r="J2522" s="1513"/>
      <c r="K2522" s="1513"/>
      <c r="L2522" s="1514"/>
      <c r="M2522" s="1713" t="s">
        <v>26</v>
      </c>
      <c r="N2522" s="1714"/>
      <c r="O2522" s="1901" t="s">
        <v>2557</v>
      </c>
      <c r="P2522" s="1902"/>
    </row>
    <row r="2523" spans="2:16" ht="17.649999999999999" customHeight="1" thickBot="1">
      <c r="B2523" s="1717" t="s">
        <v>27</v>
      </c>
      <c r="C2523" s="1718"/>
      <c r="D2523" s="1719" t="s">
        <v>2558</v>
      </c>
      <c r="E2523" s="1720"/>
      <c r="F2523" s="1523"/>
      <c r="G2523" s="1524"/>
      <c r="H2523" s="1524"/>
      <c r="I2523" s="1524"/>
      <c r="J2523" s="1524"/>
      <c r="K2523" s="1524"/>
      <c r="L2523" s="1525"/>
      <c r="M2523" s="1721"/>
      <c r="N2523" s="1723"/>
      <c r="O2523" s="1903"/>
      <c r="P2523" s="1904"/>
    </row>
    <row r="2524" spans="2:16" ht="5.25" customHeight="1" thickBot="1"/>
    <row r="2525" spans="2:16" ht="17.25" customHeight="1">
      <c r="B2525" s="1724"/>
      <c r="C2525" s="1700"/>
      <c r="D2525" s="1700"/>
      <c r="E2525" s="1700"/>
      <c r="F2525" s="1700"/>
      <c r="G2525" s="1700"/>
      <c r="H2525" s="1700"/>
      <c r="I2525" s="1700"/>
      <c r="J2525" s="1700"/>
      <c r="K2525" s="1700"/>
      <c r="L2525" s="1725"/>
      <c r="M2525" s="1726" t="s">
        <v>28</v>
      </c>
      <c r="N2525" s="1727"/>
      <c r="O2525" s="1727"/>
      <c r="P2525" s="1728"/>
    </row>
    <row r="2526" spans="2:16" ht="17.25" customHeight="1">
      <c r="B2526" s="1711"/>
      <c r="C2526" s="1711"/>
      <c r="D2526" s="1711"/>
      <c r="E2526" s="1711"/>
      <c r="F2526" s="1711"/>
      <c r="G2526" s="1711"/>
      <c r="H2526" s="1711"/>
      <c r="I2526" s="1711"/>
      <c r="J2526" s="1711"/>
      <c r="K2526" s="1711"/>
      <c r="L2526" s="1729"/>
      <c r="M2526" s="1730" t="s">
        <v>29</v>
      </c>
      <c r="N2526" s="1731" t="s">
        <v>30</v>
      </c>
      <c r="O2526" s="1732"/>
      <c r="P2526" s="1733"/>
    </row>
    <row r="2527" spans="2:16" ht="17.25" customHeight="1">
      <c r="B2527" s="1711"/>
      <c r="C2527" s="1711"/>
      <c r="D2527" s="1711"/>
      <c r="E2527" s="1711"/>
      <c r="F2527" s="1711"/>
      <c r="G2527" s="1711"/>
      <c r="H2527" s="1711"/>
      <c r="I2527" s="1711"/>
      <c r="J2527" s="1711"/>
      <c r="K2527" s="1711"/>
      <c r="L2527" s="1729"/>
      <c r="M2527" s="1734">
        <v>1</v>
      </c>
      <c r="N2527" s="1735" t="s">
        <v>2559</v>
      </c>
      <c r="O2527" s="1736"/>
      <c r="P2527" s="1736"/>
    </row>
    <row r="2528" spans="2:16" ht="17.25" customHeight="1">
      <c r="B2528" s="1711"/>
      <c r="C2528" s="1711"/>
      <c r="D2528" s="1711"/>
      <c r="E2528" s="1711"/>
      <c r="F2528" s="1711"/>
      <c r="G2528" s="1711"/>
      <c r="H2528" s="1711"/>
      <c r="I2528" s="1711"/>
      <c r="J2528" s="1711"/>
      <c r="K2528" s="1711"/>
      <c r="L2528" s="1729"/>
      <c r="M2528" s="1734">
        <v>2</v>
      </c>
      <c r="N2528" s="1737" t="s">
        <v>2560</v>
      </c>
      <c r="O2528" s="1842"/>
      <c r="P2528" s="1842"/>
    </row>
    <row r="2529" spans="2:16" ht="17.25" customHeight="1">
      <c r="B2529" s="1711"/>
      <c r="C2529" s="1711"/>
      <c r="D2529" s="1711"/>
      <c r="E2529" s="1711"/>
      <c r="F2529" s="1711"/>
      <c r="G2529" s="1711"/>
      <c r="H2529" s="1711"/>
      <c r="I2529" s="1711"/>
      <c r="J2529" s="1711"/>
      <c r="K2529" s="1711"/>
      <c r="L2529" s="1729"/>
      <c r="M2529" s="1734">
        <v>3</v>
      </c>
      <c r="N2529" s="1737" t="s">
        <v>2561</v>
      </c>
      <c r="O2529" s="1711"/>
      <c r="P2529" s="1711"/>
    </row>
    <row r="2530" spans="2:16" ht="17.25" customHeight="1">
      <c r="B2530" s="1711"/>
      <c r="C2530" s="1711"/>
      <c r="D2530" s="1711"/>
      <c r="E2530" s="1711"/>
      <c r="F2530" s="1711"/>
      <c r="G2530" s="1711"/>
      <c r="H2530" s="1711"/>
      <c r="I2530" s="1711"/>
      <c r="J2530" s="1711"/>
      <c r="K2530" s="1711"/>
      <c r="L2530" s="1729"/>
      <c r="M2530" s="1734">
        <v>4</v>
      </c>
      <c r="N2530" s="1737" t="s">
        <v>516</v>
      </c>
      <c r="O2530" s="1711"/>
      <c r="P2530" s="1711"/>
    </row>
    <row r="2531" spans="2:16" ht="17.25" customHeight="1">
      <c r="B2531" s="1711"/>
      <c r="C2531" s="1711"/>
      <c r="D2531" s="1711"/>
      <c r="E2531" s="1711"/>
      <c r="F2531" s="1711"/>
      <c r="G2531" s="1711"/>
      <c r="H2531" s="1711"/>
      <c r="I2531" s="1711"/>
      <c r="J2531" s="1711"/>
      <c r="K2531" s="1711"/>
      <c r="L2531" s="1729"/>
      <c r="M2531" s="1734"/>
      <c r="N2531" s="1737"/>
      <c r="O2531" s="1711"/>
      <c r="P2531" s="1711"/>
    </row>
    <row r="2532" spans="2:16" ht="17.25" customHeight="1">
      <c r="B2532" s="1711"/>
      <c r="C2532" s="1711"/>
      <c r="D2532" s="1711"/>
      <c r="E2532" s="1711"/>
      <c r="F2532" s="1711"/>
      <c r="G2532" s="1711"/>
      <c r="H2532" s="1711"/>
      <c r="I2532" s="1711"/>
      <c r="J2532" s="1711"/>
      <c r="K2532" s="1711"/>
      <c r="L2532" s="1729"/>
      <c r="M2532" s="1734"/>
      <c r="N2532" s="1737"/>
      <c r="O2532" s="1711"/>
      <c r="P2532" s="1711"/>
    </row>
    <row r="2533" spans="2:16" ht="17.25" customHeight="1">
      <c r="B2533" s="1711"/>
      <c r="C2533" s="1711"/>
      <c r="D2533" s="1711"/>
      <c r="E2533" s="1711"/>
      <c r="F2533" s="1711"/>
      <c r="G2533" s="1711"/>
      <c r="H2533" s="1711"/>
      <c r="I2533" s="1711"/>
      <c r="J2533" s="1711"/>
      <c r="K2533" s="1711"/>
      <c r="L2533" s="1729"/>
      <c r="M2533" s="1908"/>
      <c r="N2533" s="1737"/>
      <c r="O2533" s="1711"/>
      <c r="P2533" s="1711"/>
    </row>
    <row r="2534" spans="2:16" ht="17.25" customHeight="1">
      <c r="B2534" s="1711"/>
      <c r="C2534" s="1711"/>
      <c r="D2534" s="1711"/>
      <c r="E2534" s="1711"/>
      <c r="F2534" s="1711"/>
      <c r="G2534" s="1711"/>
      <c r="H2534" s="1711"/>
      <c r="I2534" s="1711"/>
      <c r="J2534" s="1711"/>
      <c r="K2534" s="1711"/>
      <c r="L2534" s="1729"/>
      <c r="M2534" s="1734"/>
      <c r="N2534" s="1737"/>
      <c r="O2534" s="1842"/>
      <c r="P2534" s="1842"/>
    </row>
    <row r="2535" spans="2:16" ht="17.25" customHeight="1">
      <c r="B2535" s="1711"/>
      <c r="C2535" s="1711"/>
      <c r="D2535" s="1711"/>
      <c r="E2535" s="1711"/>
      <c r="F2535" s="1711"/>
      <c r="G2535" s="1711"/>
      <c r="H2535" s="1711"/>
      <c r="I2535" s="1711"/>
      <c r="J2535" s="1711"/>
      <c r="K2535" s="1711"/>
      <c r="L2535" s="1729"/>
      <c r="M2535" s="1734"/>
      <c r="N2535" s="1737"/>
      <c r="O2535" s="1842"/>
      <c r="P2535" s="1842"/>
    </row>
    <row r="2536" spans="2:16" ht="17.25" customHeight="1">
      <c r="B2536" s="1711"/>
      <c r="C2536" s="1711"/>
      <c r="D2536" s="1711"/>
      <c r="E2536" s="1711"/>
      <c r="F2536" s="1711"/>
      <c r="G2536" s="1711"/>
      <c r="H2536" s="1711"/>
      <c r="I2536" s="1711"/>
      <c r="J2536" s="1711"/>
      <c r="K2536" s="1711"/>
      <c r="L2536" s="1729"/>
      <c r="M2536" s="1734"/>
      <c r="N2536" s="1737"/>
      <c r="O2536" s="1842"/>
      <c r="P2536" s="1842"/>
    </row>
    <row r="2537" spans="2:16" ht="17.25" customHeight="1">
      <c r="B2537" s="1711"/>
      <c r="C2537" s="1711"/>
      <c r="D2537" s="1711"/>
      <c r="E2537" s="1711"/>
      <c r="F2537" s="1711"/>
      <c r="G2537" s="1711"/>
      <c r="H2537" s="1711"/>
      <c r="I2537" s="1711"/>
      <c r="J2537" s="1711"/>
      <c r="K2537" s="1711"/>
      <c r="L2537" s="1729"/>
      <c r="M2537" s="1734"/>
      <c r="N2537" s="1737"/>
      <c r="O2537" s="1711"/>
      <c r="P2537" s="1711"/>
    </row>
    <row r="2538" spans="2:16" ht="17.25" customHeight="1">
      <c r="B2538" s="1711"/>
      <c r="C2538" s="1711"/>
      <c r="D2538" s="1711"/>
      <c r="E2538" s="1711"/>
      <c r="F2538" s="1711"/>
      <c r="G2538" s="1711"/>
      <c r="H2538" s="1711"/>
      <c r="I2538" s="1711"/>
      <c r="J2538" s="1711"/>
      <c r="K2538" s="1711"/>
      <c r="L2538" s="1729"/>
      <c r="M2538" s="1734"/>
      <c r="N2538" s="1737"/>
      <c r="O2538" s="1711"/>
      <c r="P2538" s="1711"/>
    </row>
    <row r="2539" spans="2:16" ht="17.25" customHeight="1">
      <c r="B2539" s="1711"/>
      <c r="C2539" s="1711"/>
      <c r="D2539" s="1711"/>
      <c r="E2539" s="1711"/>
      <c r="F2539" s="1711"/>
      <c r="G2539" s="1711"/>
      <c r="H2539" s="1711"/>
      <c r="I2539" s="1711"/>
      <c r="J2539" s="1711"/>
      <c r="K2539" s="1711"/>
      <c r="L2539" s="1729"/>
      <c r="M2539" s="1734"/>
      <c r="N2539" s="1737"/>
      <c r="O2539" s="1711"/>
      <c r="P2539" s="1711"/>
    </row>
    <row r="2540" spans="2:16" ht="17.25" customHeight="1">
      <c r="B2540" s="1711"/>
      <c r="C2540" s="1711"/>
      <c r="D2540" s="1711"/>
      <c r="E2540" s="1711"/>
      <c r="F2540" s="1711"/>
      <c r="G2540" s="1711"/>
      <c r="H2540" s="1711"/>
      <c r="I2540" s="1711"/>
      <c r="J2540" s="1711"/>
      <c r="K2540" s="1711"/>
      <c r="L2540" s="1729"/>
      <c r="M2540" s="1734"/>
      <c r="N2540" s="1737"/>
      <c r="O2540" s="1711"/>
      <c r="P2540" s="1711"/>
    </row>
    <row r="2541" spans="2:16" ht="17.25" customHeight="1">
      <c r="B2541" s="1711"/>
      <c r="C2541" s="1711"/>
      <c r="D2541" s="1711"/>
      <c r="E2541" s="1711"/>
      <c r="F2541" s="1711"/>
      <c r="G2541" s="1711"/>
      <c r="H2541" s="1711"/>
      <c r="I2541" s="1711"/>
      <c r="J2541" s="1711"/>
      <c r="K2541" s="1711"/>
      <c r="L2541" s="1729"/>
      <c r="M2541" s="1734"/>
      <c r="N2541" s="1737"/>
      <c r="O2541" s="1711"/>
      <c r="P2541" s="1711"/>
    </row>
    <row r="2542" spans="2:16" ht="17.25" customHeight="1">
      <c r="B2542" s="1711"/>
      <c r="C2542" s="1711"/>
      <c r="D2542" s="1711"/>
      <c r="E2542" s="1711"/>
      <c r="F2542" s="1711"/>
      <c r="G2542" s="1711"/>
      <c r="H2542" s="1711"/>
      <c r="I2542" s="1711"/>
      <c r="J2542" s="1711"/>
      <c r="K2542" s="1711"/>
      <c r="L2542" s="1729"/>
      <c r="M2542" s="1734"/>
      <c r="N2542" s="1737"/>
      <c r="O2542" s="1711"/>
      <c r="P2542" s="1711"/>
    </row>
    <row r="2543" spans="2:16" ht="17.25" customHeight="1">
      <c r="B2543" s="1711"/>
      <c r="C2543" s="1711"/>
      <c r="D2543" s="1711"/>
      <c r="E2543" s="1711"/>
      <c r="F2543" s="1711"/>
      <c r="G2543" s="1711"/>
      <c r="H2543" s="1711"/>
      <c r="I2543" s="1711"/>
      <c r="J2543" s="1711"/>
      <c r="K2543" s="1711"/>
      <c r="L2543" s="1729"/>
      <c r="M2543" s="1734"/>
      <c r="N2543" s="1737"/>
      <c r="O2543" s="1711"/>
      <c r="P2543" s="1711"/>
    </row>
    <row r="2544" spans="2:16" ht="17.25" customHeight="1">
      <c r="B2544" s="1711"/>
      <c r="C2544" s="1711"/>
      <c r="D2544" s="1711"/>
      <c r="E2544" s="1711"/>
      <c r="F2544" s="1711"/>
      <c r="G2544" s="1711"/>
      <c r="H2544" s="1711"/>
      <c r="I2544" s="1711"/>
      <c r="J2544" s="1711"/>
      <c r="K2544" s="1711"/>
      <c r="L2544" s="1729"/>
      <c r="M2544" s="1734"/>
      <c r="N2544" s="1737"/>
      <c r="O2544" s="1711"/>
      <c r="P2544" s="1711"/>
    </row>
    <row r="2545" spans="2:16" ht="17.25" customHeight="1">
      <c r="B2545" s="1711"/>
      <c r="C2545" s="1711"/>
      <c r="D2545" s="1711"/>
      <c r="E2545" s="1711"/>
      <c r="F2545" s="1711"/>
      <c r="G2545" s="1711"/>
      <c r="H2545" s="1711"/>
      <c r="I2545" s="1711"/>
      <c r="J2545" s="1711"/>
      <c r="K2545" s="1711"/>
      <c r="L2545" s="1729"/>
      <c r="M2545" s="1734"/>
      <c r="N2545" s="1737"/>
      <c r="O2545" s="1711"/>
      <c r="P2545" s="1711"/>
    </row>
    <row r="2546" spans="2:16" ht="17.25" customHeight="1">
      <c r="B2546" s="1711"/>
      <c r="C2546" s="1711"/>
      <c r="D2546" s="1711"/>
      <c r="E2546" s="1711"/>
      <c r="F2546" s="1711"/>
      <c r="G2546" s="1711"/>
      <c r="H2546" s="1711"/>
      <c r="I2546" s="1711"/>
      <c r="J2546" s="1711"/>
      <c r="K2546" s="1711"/>
      <c r="L2546" s="1729"/>
      <c r="M2546" s="1734"/>
      <c r="N2546" s="1737"/>
      <c r="O2546" s="1711"/>
      <c r="P2546" s="1711"/>
    </row>
    <row r="2547" spans="2:16" ht="17.25" customHeight="1">
      <c r="B2547" s="1711"/>
      <c r="C2547" s="1711"/>
      <c r="D2547" s="1711"/>
      <c r="E2547" s="1711"/>
      <c r="F2547" s="1711"/>
      <c r="G2547" s="1711"/>
      <c r="H2547" s="1711"/>
      <c r="I2547" s="1711"/>
      <c r="J2547" s="1711"/>
      <c r="K2547" s="1711"/>
      <c r="L2547" s="1729"/>
      <c r="M2547" s="1734"/>
      <c r="N2547" s="1737"/>
      <c r="O2547" s="1711"/>
      <c r="P2547" s="1711"/>
    </row>
    <row r="2548" spans="2:16" ht="17.25" customHeight="1">
      <c r="B2548" s="1711"/>
      <c r="C2548" s="1711"/>
      <c r="D2548" s="1711"/>
      <c r="E2548" s="1711"/>
      <c r="F2548" s="1711"/>
      <c r="G2548" s="1711"/>
      <c r="H2548" s="1711"/>
      <c r="I2548" s="1711"/>
      <c r="J2548" s="1711"/>
      <c r="K2548" s="1711"/>
      <c r="L2548" s="1729"/>
      <c r="M2548" s="1734"/>
      <c r="N2548" s="1737"/>
      <c r="O2548" s="1711"/>
      <c r="P2548" s="1711"/>
    </row>
    <row r="2549" spans="2:16" ht="18" customHeight="1" thickBot="1">
      <c r="B2549" s="1722"/>
      <c r="C2549" s="1722"/>
      <c r="D2549" s="1722"/>
      <c r="E2549" s="1722"/>
      <c r="F2549" s="1722"/>
      <c r="G2549" s="1722"/>
      <c r="H2549" s="1722"/>
      <c r="I2549" s="1722"/>
      <c r="J2549" s="1722"/>
      <c r="K2549" s="1722"/>
      <c r="L2549" s="1738"/>
      <c r="M2549" s="1739"/>
      <c r="N2549" s="1740"/>
      <c r="O2549" s="1722"/>
      <c r="P2549" s="1722"/>
    </row>
    <row r="2550" spans="2:16" ht="17.25" customHeight="1">
      <c r="B2550" s="1741" t="s">
        <v>21</v>
      </c>
      <c r="C2550" s="1742"/>
      <c r="D2550" s="1500" t="s">
        <v>2523</v>
      </c>
      <c r="E2550" s="1853"/>
      <c r="F2550" s="1502" t="s">
        <v>2562</v>
      </c>
      <c r="G2550" s="1503"/>
      <c r="H2550" s="1503"/>
      <c r="I2550" s="1503"/>
      <c r="J2550" s="1503"/>
      <c r="K2550" s="1503"/>
      <c r="L2550" s="1504"/>
      <c r="M2550" s="1745" t="s">
        <v>23</v>
      </c>
      <c r="N2550" s="1744"/>
      <c r="O2550" s="1746">
        <v>43</v>
      </c>
      <c r="P2550" s="1747"/>
    </row>
    <row r="2551" spans="2:16" ht="17.25" customHeight="1">
      <c r="B2551" s="1706" t="s">
        <v>24</v>
      </c>
      <c r="C2551" s="1707"/>
      <c r="D2551" s="1510" t="s">
        <v>277</v>
      </c>
      <c r="E2551" s="1856"/>
      <c r="F2551" s="1512" t="s">
        <v>25</v>
      </c>
      <c r="G2551" s="1513"/>
      <c r="H2551" s="1513"/>
      <c r="I2551" s="1513"/>
      <c r="J2551" s="1513"/>
      <c r="K2551" s="1513"/>
      <c r="L2551" s="1514"/>
      <c r="M2551" s="1713" t="s">
        <v>26</v>
      </c>
      <c r="N2551" s="1714"/>
      <c r="O2551" s="1901" t="s">
        <v>2557</v>
      </c>
      <c r="P2551" s="1902"/>
    </row>
    <row r="2552" spans="2:16" ht="18" customHeight="1" thickBot="1">
      <c r="B2552" s="1717" t="s">
        <v>27</v>
      </c>
      <c r="C2552" s="1718"/>
      <c r="D2552" s="1719" t="s">
        <v>2563</v>
      </c>
      <c r="E2552" s="1720"/>
      <c r="F2552" s="1523"/>
      <c r="G2552" s="1524"/>
      <c r="H2552" s="1524"/>
      <c r="I2552" s="1524"/>
      <c r="J2552" s="1524"/>
      <c r="K2552" s="1524"/>
      <c r="L2552" s="1525"/>
      <c r="M2552" s="1721"/>
      <c r="N2552" s="1723"/>
      <c r="O2552" s="1903"/>
      <c r="P2552" s="1904"/>
    </row>
    <row r="2553" spans="2:16" ht="5.25" customHeight="1" thickBot="1"/>
    <row r="2554" spans="2:16" ht="17.25" customHeight="1">
      <c r="B2554" s="1724" t="s">
        <v>29</v>
      </c>
      <c r="C2554" s="1748" t="s">
        <v>2564</v>
      </c>
      <c r="D2554" s="1700"/>
      <c r="E2554" s="1724" t="s">
        <v>33</v>
      </c>
      <c r="F2554" s="1700"/>
      <c r="G2554" s="1700"/>
      <c r="H2554" s="1700"/>
      <c r="I2554" s="1700"/>
      <c r="J2554" s="1700"/>
      <c r="K2554" s="1724" t="s">
        <v>34</v>
      </c>
      <c r="L2554" s="1700"/>
      <c r="M2554" s="1700"/>
      <c r="N2554" s="1700"/>
      <c r="O2554" s="1700"/>
      <c r="P2554" s="1700"/>
    </row>
    <row r="2555" spans="2:16" ht="30.6" customHeight="1" thickBot="1">
      <c r="B2555" s="1722"/>
      <c r="C2555" s="1722"/>
      <c r="D2555" s="1722"/>
      <c r="E2555" s="1750" t="s">
        <v>35</v>
      </c>
      <c r="F2555" s="1750" t="s">
        <v>36</v>
      </c>
      <c r="G2555" s="1751" t="s">
        <v>427</v>
      </c>
      <c r="H2555" s="1722"/>
      <c r="I2555" s="1722"/>
      <c r="J2555" s="1722"/>
      <c r="K2555" s="1752" t="s">
        <v>439</v>
      </c>
      <c r="L2555" s="1753"/>
      <c r="M2555" s="1751" t="s">
        <v>38</v>
      </c>
      <c r="N2555" s="1722"/>
      <c r="O2555" s="1722"/>
      <c r="P2555" s="1722"/>
    </row>
    <row r="2556" spans="2:16" ht="17.25" customHeight="1">
      <c r="B2556" s="1754">
        <v>3</v>
      </c>
      <c r="C2556" s="1755" t="s">
        <v>304</v>
      </c>
      <c r="D2556" s="1756"/>
      <c r="E2556" s="1757" t="s">
        <v>2565</v>
      </c>
      <c r="F2556" s="1758" t="s">
        <v>2566</v>
      </c>
      <c r="G2556" s="1759" t="s">
        <v>2567</v>
      </c>
      <c r="H2556" s="1756"/>
      <c r="I2556" s="1756"/>
      <c r="J2556" s="1756"/>
      <c r="K2556" s="1760" t="s">
        <v>2568</v>
      </c>
      <c r="L2556" s="1756"/>
      <c r="M2556" s="1760" t="s">
        <v>2569</v>
      </c>
      <c r="N2556" s="1756"/>
      <c r="O2556" s="1756"/>
      <c r="P2556" s="1761"/>
    </row>
    <row r="2557" spans="2:16" ht="17.25" customHeight="1">
      <c r="B2557" s="1762">
        <v>4</v>
      </c>
      <c r="C2557" s="1763" t="s">
        <v>304</v>
      </c>
      <c r="D2557" s="1763"/>
      <c r="E2557" s="1765" t="s">
        <v>2570</v>
      </c>
      <c r="F2557" s="1772" t="s">
        <v>524</v>
      </c>
      <c r="G2557" s="1823" t="s">
        <v>2572</v>
      </c>
      <c r="H2557" s="1824"/>
      <c r="I2557" s="1824"/>
      <c r="J2557" s="1825"/>
      <c r="K2557" s="1821" t="s">
        <v>2573</v>
      </c>
      <c r="L2557" s="1822"/>
      <c r="M2557" s="1768"/>
      <c r="N2557" s="1764"/>
      <c r="O2557" s="1764"/>
      <c r="P2557" s="1769"/>
    </row>
    <row r="2558" spans="2:16" ht="17.25" customHeight="1">
      <c r="B2558" s="1762"/>
      <c r="C2558" s="1763"/>
      <c r="D2558" s="1763"/>
      <c r="E2558" s="1765"/>
      <c r="F2558" s="1772"/>
      <c r="G2558" s="1823"/>
      <c r="H2558" s="1824"/>
      <c r="I2558" s="1824"/>
      <c r="J2558" s="1825"/>
      <c r="K2558" s="1821"/>
      <c r="L2558" s="1822"/>
      <c r="M2558" s="1821"/>
      <c r="N2558" s="1899"/>
      <c r="O2558" s="1899"/>
      <c r="P2558" s="1900"/>
    </row>
    <row r="2559" spans="2:16" ht="17.25" customHeight="1">
      <c r="B2559" s="1762"/>
      <c r="C2559" s="1763"/>
      <c r="D2559" s="1763"/>
      <c r="E2559" s="1765"/>
      <c r="F2559" s="1772"/>
      <c r="G2559" s="1767"/>
      <c r="H2559" s="1764"/>
      <c r="I2559" s="1764"/>
      <c r="J2559" s="1764"/>
      <c r="K2559" s="1768"/>
      <c r="L2559" s="1764"/>
      <c r="M2559" s="1821"/>
      <c r="N2559" s="1899"/>
      <c r="O2559" s="1899"/>
      <c r="P2559" s="1900"/>
    </row>
    <row r="2560" spans="2:16" ht="17.25" customHeight="1">
      <c r="B2560" s="1762"/>
      <c r="C2560" s="1763"/>
      <c r="D2560" s="1763"/>
      <c r="E2560" s="1765"/>
      <c r="F2560" s="1766"/>
      <c r="G2560" s="1767"/>
      <c r="H2560" s="1764"/>
      <c r="I2560" s="1764"/>
      <c r="J2560" s="1764"/>
      <c r="K2560" s="1768"/>
      <c r="L2560" s="1764"/>
      <c r="M2560" s="1821"/>
      <c r="N2560" s="1899"/>
      <c r="O2560" s="1899"/>
      <c r="P2560" s="1900"/>
    </row>
    <row r="2561" spans="2:16" ht="16.899999999999999" customHeight="1">
      <c r="B2561" s="1762"/>
      <c r="C2561" s="1768"/>
      <c r="D2561" s="1764"/>
      <c r="E2561" s="1765"/>
      <c r="F2561" s="1772"/>
      <c r="G2561" s="1767"/>
      <c r="H2561" s="1764"/>
      <c r="I2561" s="1764"/>
      <c r="J2561" s="1764"/>
      <c r="K2561" s="1768"/>
      <c r="L2561" s="1764"/>
      <c r="M2561" s="1768"/>
      <c r="N2561" s="1764"/>
      <c r="O2561" s="1764"/>
      <c r="P2561" s="1769"/>
    </row>
    <row r="2562" spans="2:16" ht="17.25" customHeight="1">
      <c r="B2562" s="1762"/>
      <c r="C2562" s="1821"/>
      <c r="D2562" s="1822"/>
      <c r="E2562" s="1765"/>
      <c r="F2562" s="1766"/>
      <c r="G2562" s="1767"/>
      <c r="H2562" s="1764"/>
      <c r="I2562" s="1764"/>
      <c r="J2562" s="1764"/>
      <c r="K2562" s="1768"/>
      <c r="L2562" s="1764"/>
      <c r="M2562" s="1768"/>
      <c r="N2562" s="1764"/>
      <c r="O2562" s="1764"/>
      <c r="P2562" s="1769"/>
    </row>
    <row r="2563" spans="2:16" ht="17.25" customHeight="1">
      <c r="B2563" s="1762"/>
      <c r="C2563" s="1763"/>
      <c r="D2563" s="1763"/>
      <c r="E2563" s="1765"/>
      <c r="F2563" s="1772"/>
      <c r="G2563" s="1767"/>
      <c r="H2563" s="1767"/>
      <c r="I2563" s="1767"/>
      <c r="J2563" s="1767"/>
      <c r="K2563" s="1768"/>
      <c r="L2563" s="1768"/>
      <c r="M2563" s="1768"/>
      <c r="N2563" s="1768"/>
      <c r="O2563" s="1768"/>
      <c r="P2563" s="1773"/>
    </row>
    <row r="2564" spans="2:16" ht="17.25" customHeight="1">
      <c r="B2564" s="1762"/>
      <c r="C2564" s="1763"/>
      <c r="D2564" s="1763"/>
      <c r="E2564" s="1765"/>
      <c r="F2564" s="1772"/>
      <c r="G2564" s="1767"/>
      <c r="H2564" s="1767"/>
      <c r="I2564" s="1767"/>
      <c r="J2564" s="1767"/>
      <c r="K2564" s="1767"/>
      <c r="L2564" s="1767"/>
      <c r="M2564" s="1768"/>
      <c r="N2564" s="1768"/>
      <c r="O2564" s="1768"/>
      <c r="P2564" s="1773"/>
    </row>
    <row r="2565" spans="2:16" ht="17.25" customHeight="1">
      <c r="B2565" s="1762"/>
      <c r="C2565" s="1763"/>
      <c r="D2565" s="1763"/>
      <c r="E2565" s="1765"/>
      <c r="F2565" s="1772"/>
      <c r="G2565" s="1767"/>
      <c r="H2565" s="1767"/>
      <c r="I2565" s="1767"/>
      <c r="J2565" s="1767"/>
      <c r="K2565" s="1768"/>
      <c r="L2565" s="1768"/>
      <c r="M2565" s="1768"/>
      <c r="N2565" s="1768"/>
      <c r="O2565" s="1768"/>
      <c r="P2565" s="1773"/>
    </row>
    <row r="2566" spans="2:16" ht="17.25" customHeight="1">
      <c r="B2566" s="1762"/>
      <c r="C2566" s="1763"/>
      <c r="D2566" s="1763"/>
      <c r="E2566" s="1765"/>
      <c r="F2566" s="1772"/>
      <c r="G2566" s="1767"/>
      <c r="H2566" s="1767"/>
      <c r="I2566" s="1767"/>
      <c r="J2566" s="1767"/>
      <c r="K2566" s="1768"/>
      <c r="L2566" s="1768"/>
      <c r="M2566" s="1768"/>
      <c r="N2566" s="1768"/>
      <c r="O2566" s="1768"/>
      <c r="P2566" s="1773"/>
    </row>
    <row r="2567" spans="2:16" ht="17.25" customHeight="1">
      <c r="B2567" s="1762"/>
      <c r="C2567" s="1763"/>
      <c r="D2567" s="1763"/>
      <c r="E2567" s="1765"/>
      <c r="F2567" s="1766"/>
      <c r="G2567" s="1767"/>
      <c r="H2567" s="1767"/>
      <c r="I2567" s="1767"/>
      <c r="J2567" s="1767"/>
      <c r="K2567" s="1767"/>
      <c r="L2567" s="1767"/>
      <c r="M2567" s="1768"/>
      <c r="N2567" s="1768"/>
      <c r="O2567" s="1768"/>
      <c r="P2567" s="1773"/>
    </row>
    <row r="2568" spans="2:16" ht="17.25" customHeight="1">
      <c r="B2568" s="1762"/>
      <c r="C2568" s="1763"/>
      <c r="D2568" s="1764"/>
      <c r="E2568" s="1765"/>
      <c r="F2568" s="1766"/>
      <c r="G2568" s="1767"/>
      <c r="H2568" s="1767"/>
      <c r="I2568" s="1767"/>
      <c r="J2568" s="1767"/>
      <c r="K2568" s="1767"/>
      <c r="L2568" s="1767"/>
      <c r="M2568" s="1768"/>
      <c r="N2568" s="1768"/>
      <c r="O2568" s="1768"/>
      <c r="P2568" s="1773"/>
    </row>
    <row r="2569" spans="2:16" ht="17.25" customHeight="1">
      <c r="B2569" s="1762"/>
      <c r="C2569" s="1768"/>
      <c r="D2569" s="1764"/>
      <c r="E2569" s="1775"/>
      <c r="F2569" s="1766"/>
      <c r="G2569" s="1767"/>
      <c r="H2569" s="1767"/>
      <c r="I2569" s="1767"/>
      <c r="J2569" s="1767"/>
      <c r="K2569" s="1767"/>
      <c r="L2569" s="1767"/>
      <c r="M2569" s="1768"/>
      <c r="N2569" s="1768"/>
      <c r="O2569" s="1768"/>
      <c r="P2569" s="1773"/>
    </row>
    <row r="2570" spans="2:16" ht="17.25" customHeight="1">
      <c r="B2570" s="1762"/>
      <c r="C2570" s="1763"/>
      <c r="D2570" s="1763"/>
      <c r="E2570" s="1765"/>
      <c r="F2570" s="1766"/>
      <c r="G2570" s="1767"/>
      <c r="H2570" s="1767"/>
      <c r="I2570" s="1767"/>
      <c r="J2570" s="1767"/>
      <c r="K2570" s="1767"/>
      <c r="L2570" s="1767"/>
      <c r="M2570" s="1768"/>
      <c r="N2570" s="1768"/>
      <c r="O2570" s="1768"/>
      <c r="P2570" s="1773"/>
    </row>
    <row r="2571" spans="2:16" ht="17.25" customHeight="1">
      <c r="B2571" s="1762"/>
      <c r="C2571" s="1763"/>
      <c r="D2571" s="1763"/>
      <c r="E2571" s="1765"/>
      <c r="F2571" s="1766"/>
      <c r="G2571" s="1767"/>
      <c r="H2571" s="1767"/>
      <c r="I2571" s="1767"/>
      <c r="J2571" s="1767"/>
      <c r="K2571" s="1767"/>
      <c r="L2571" s="1767"/>
      <c r="M2571" s="1768"/>
      <c r="N2571" s="1768"/>
      <c r="O2571" s="1768"/>
      <c r="P2571" s="1773"/>
    </row>
    <row r="2572" spans="2:16" ht="17.25" customHeight="1">
      <c r="B2572" s="1762"/>
      <c r="C2572" s="1763"/>
      <c r="D2572" s="1763"/>
      <c r="E2572" s="1765"/>
      <c r="F2572" s="1766"/>
      <c r="G2572" s="1767"/>
      <c r="H2572" s="1767"/>
      <c r="I2572" s="1767"/>
      <c r="J2572" s="1767"/>
      <c r="K2572" s="1767"/>
      <c r="L2572" s="1767"/>
      <c r="M2572" s="1768"/>
      <c r="N2572" s="1768"/>
      <c r="O2572" s="1768"/>
      <c r="P2572" s="1773"/>
    </row>
    <row r="2573" spans="2:16" ht="17.25" customHeight="1">
      <c r="B2573" s="1762"/>
      <c r="C2573" s="1763"/>
      <c r="D2573" s="1763"/>
      <c r="E2573" s="1765"/>
      <c r="F2573" s="1766"/>
      <c r="G2573" s="1767"/>
      <c r="H2573" s="1767"/>
      <c r="I2573" s="1767"/>
      <c r="J2573" s="1767"/>
      <c r="K2573" s="1767"/>
      <c r="L2573" s="1767"/>
      <c r="M2573" s="1768"/>
      <c r="N2573" s="1768"/>
      <c r="O2573" s="1768"/>
      <c r="P2573" s="1773"/>
    </row>
    <row r="2574" spans="2:16" ht="17.25" customHeight="1">
      <c r="B2574" s="1762"/>
      <c r="C2574" s="1763"/>
      <c r="D2574" s="1764"/>
      <c r="E2574" s="1765"/>
      <c r="F2574" s="1766"/>
      <c r="G2574" s="1767"/>
      <c r="H2574" s="1764"/>
      <c r="I2574" s="1764"/>
      <c r="J2574" s="1764"/>
      <c r="K2574" s="1767"/>
      <c r="L2574" s="1764"/>
      <c r="M2574" s="1768"/>
      <c r="N2574" s="1764"/>
      <c r="O2574" s="1764"/>
      <c r="P2574" s="1769"/>
    </row>
    <row r="2575" spans="2:16" ht="17.25" customHeight="1">
      <c r="B2575" s="1774"/>
      <c r="C2575" s="1768"/>
      <c r="D2575" s="1764"/>
      <c r="E2575" s="1775"/>
      <c r="F2575" s="1776"/>
      <c r="G2575" s="1768"/>
      <c r="H2575" s="1764"/>
      <c r="I2575" s="1764"/>
      <c r="J2575" s="1764"/>
      <c r="K2575" s="1768"/>
      <c r="L2575" s="1764"/>
      <c r="M2575" s="1768"/>
      <c r="N2575" s="1764"/>
      <c r="O2575" s="1764"/>
      <c r="P2575" s="1769"/>
    </row>
    <row r="2576" spans="2:16" ht="17.25" customHeight="1">
      <c r="B2576" s="1774"/>
      <c r="C2576" s="1768"/>
      <c r="D2576" s="1764"/>
      <c r="E2576" s="1775"/>
      <c r="F2576" s="1776"/>
      <c r="G2576" s="1768"/>
      <c r="H2576" s="1764"/>
      <c r="I2576" s="1764"/>
      <c r="J2576" s="1764"/>
      <c r="K2576" s="1768"/>
      <c r="L2576" s="1764"/>
      <c r="M2576" s="1768"/>
      <c r="N2576" s="1764"/>
      <c r="O2576" s="1764"/>
      <c r="P2576" s="1769"/>
    </row>
    <row r="2577" spans="2:16" ht="17.25" customHeight="1">
      <c r="B2577" s="1774"/>
      <c r="C2577" s="1768"/>
      <c r="D2577" s="1764"/>
      <c r="E2577" s="1775"/>
      <c r="F2577" s="1776"/>
      <c r="G2577" s="1768"/>
      <c r="H2577" s="1764"/>
      <c r="I2577" s="1764"/>
      <c r="J2577" s="1764"/>
      <c r="K2577" s="1768"/>
      <c r="L2577" s="1764"/>
      <c r="M2577" s="1768"/>
      <c r="N2577" s="1764"/>
      <c r="O2577" s="1764"/>
      <c r="P2577" s="1769"/>
    </row>
    <row r="2578" spans="2:16" ht="17.25" customHeight="1">
      <c r="B2578" s="1774"/>
      <c r="C2578" s="1768"/>
      <c r="D2578" s="1764"/>
      <c r="E2578" s="1775"/>
      <c r="F2578" s="1776"/>
      <c r="G2578" s="1768"/>
      <c r="H2578" s="1764"/>
      <c r="I2578" s="1764"/>
      <c r="J2578" s="1764"/>
      <c r="K2578" s="1768"/>
      <c r="L2578" s="1764"/>
      <c r="M2578" s="1768"/>
      <c r="N2578" s="1764"/>
      <c r="O2578" s="1764"/>
      <c r="P2578" s="1769"/>
    </row>
    <row r="2579" spans="2:16" ht="17.25" customHeight="1">
      <c r="B2579" s="1774"/>
      <c r="C2579" s="1768"/>
      <c r="D2579" s="1764"/>
      <c r="E2579" s="1775"/>
      <c r="F2579" s="1776"/>
      <c r="G2579" s="1768"/>
      <c r="H2579" s="1764"/>
      <c r="I2579" s="1764"/>
      <c r="J2579" s="1764"/>
      <c r="K2579" s="1768"/>
      <c r="L2579" s="1764"/>
      <c r="M2579" s="1768"/>
      <c r="N2579" s="1764"/>
      <c r="O2579" s="1764"/>
      <c r="P2579" s="1769"/>
    </row>
    <row r="2580" spans="2:16" ht="18" customHeight="1" thickBot="1">
      <c r="B2580" s="1777"/>
      <c r="C2580" s="1778"/>
      <c r="D2580" s="1779"/>
      <c r="E2580" s="1780"/>
      <c r="F2580" s="1781"/>
      <c r="G2580" s="1778"/>
      <c r="H2580" s="1779"/>
      <c r="I2580" s="1779"/>
      <c r="J2580" s="1779"/>
      <c r="K2580" s="1778"/>
      <c r="L2580" s="1779"/>
      <c r="M2580" s="1778"/>
      <c r="N2580" s="1779"/>
      <c r="O2580" s="1779"/>
      <c r="P2580" s="1782"/>
    </row>
    <row r="2581" spans="2:16" ht="17.25" customHeight="1">
      <c r="B2581" s="1695" t="s">
        <v>21</v>
      </c>
      <c r="C2581" s="1696"/>
      <c r="D2581" s="1500" t="s">
        <v>2574</v>
      </c>
      <c r="E2581" s="1853"/>
      <c r="F2581" s="1502" t="s">
        <v>423</v>
      </c>
      <c r="G2581" s="1503"/>
      <c r="H2581" s="1503"/>
      <c r="I2581" s="1503"/>
      <c r="J2581" s="1503"/>
      <c r="K2581" s="1503"/>
      <c r="L2581" s="1504"/>
      <c r="M2581" s="1702" t="s">
        <v>23</v>
      </c>
      <c r="N2581" s="1698"/>
      <c r="O2581" s="1703">
        <v>44</v>
      </c>
      <c r="P2581" s="1704"/>
    </row>
    <row r="2582" spans="2:16" ht="17.649999999999999" customHeight="1">
      <c r="B2582" s="1706" t="s">
        <v>24</v>
      </c>
      <c r="C2582" s="1707"/>
      <c r="D2582" s="1510" t="s">
        <v>277</v>
      </c>
      <c r="E2582" s="1856"/>
      <c r="F2582" s="1512" t="s">
        <v>25</v>
      </c>
      <c r="G2582" s="1513"/>
      <c r="H2582" s="1513"/>
      <c r="I2582" s="1513"/>
      <c r="J2582" s="1513"/>
      <c r="K2582" s="1513"/>
      <c r="L2582" s="1514"/>
      <c r="M2582" s="1713" t="s">
        <v>26</v>
      </c>
      <c r="N2582" s="1714"/>
      <c r="O2582" s="1901" t="s">
        <v>2575</v>
      </c>
      <c r="P2582" s="1909"/>
    </row>
    <row r="2583" spans="2:16" ht="17.649999999999999" customHeight="1" thickBot="1">
      <c r="B2583" s="1717" t="s">
        <v>27</v>
      </c>
      <c r="C2583" s="1718"/>
      <c r="D2583" s="1719" t="s">
        <v>2576</v>
      </c>
      <c r="E2583" s="1910"/>
      <c r="F2583" s="1523"/>
      <c r="G2583" s="1524"/>
      <c r="H2583" s="1524"/>
      <c r="I2583" s="1524"/>
      <c r="J2583" s="1524"/>
      <c r="K2583" s="1524"/>
      <c r="L2583" s="1525"/>
      <c r="M2583" s="1721"/>
      <c r="N2583" s="1723"/>
      <c r="O2583" s="1911"/>
      <c r="P2583" s="1912"/>
    </row>
    <row r="2584" spans="2:16" ht="5.25" customHeight="1" thickBot="1"/>
    <row r="2585" spans="2:16" ht="17.25" customHeight="1">
      <c r="B2585" s="1724"/>
      <c r="C2585" s="1700"/>
      <c r="D2585" s="1700"/>
      <c r="E2585" s="1700"/>
      <c r="F2585" s="1700"/>
      <c r="G2585" s="1700"/>
      <c r="H2585" s="1700"/>
      <c r="I2585" s="1700"/>
      <c r="J2585" s="1700"/>
      <c r="K2585" s="1700"/>
      <c r="L2585" s="1725"/>
      <c r="M2585" s="1726" t="s">
        <v>28</v>
      </c>
      <c r="N2585" s="1727"/>
      <c r="O2585" s="1727"/>
      <c r="P2585" s="1728"/>
    </row>
    <row r="2586" spans="2:16" ht="17.25" customHeight="1">
      <c r="B2586" s="1711"/>
      <c r="C2586" s="1711"/>
      <c r="D2586" s="1711"/>
      <c r="E2586" s="1711"/>
      <c r="F2586" s="1711"/>
      <c r="G2586" s="1711"/>
      <c r="H2586" s="1711"/>
      <c r="I2586" s="1711"/>
      <c r="J2586" s="1711"/>
      <c r="K2586" s="1711"/>
      <c r="L2586" s="1729"/>
      <c r="M2586" s="1730" t="s">
        <v>29</v>
      </c>
      <c r="N2586" s="1731" t="s">
        <v>30</v>
      </c>
      <c r="O2586" s="1732"/>
      <c r="P2586" s="1733"/>
    </row>
    <row r="2587" spans="2:16" ht="17.25" customHeight="1">
      <c r="B2587" s="1711"/>
      <c r="C2587" s="1711"/>
      <c r="D2587" s="1711"/>
      <c r="E2587" s="1711"/>
      <c r="F2587" s="1711"/>
      <c r="G2587" s="1711"/>
      <c r="H2587" s="1711"/>
      <c r="I2587" s="1711"/>
      <c r="J2587" s="1711"/>
      <c r="K2587" s="1711"/>
      <c r="L2587" s="1729"/>
      <c r="M2587" s="1734">
        <v>1</v>
      </c>
      <c r="N2587" s="1735" t="s">
        <v>2559</v>
      </c>
      <c r="O2587" s="1736"/>
      <c r="P2587" s="1736"/>
    </row>
    <row r="2588" spans="2:16" ht="17.25" customHeight="1">
      <c r="B2588" s="1711"/>
      <c r="C2588" s="1711"/>
      <c r="D2588" s="1711"/>
      <c r="E2588" s="1711"/>
      <c r="F2588" s="1711"/>
      <c r="G2588" s="1711"/>
      <c r="H2588" s="1711"/>
      <c r="I2588" s="1711"/>
      <c r="J2588" s="1711"/>
      <c r="K2588" s="1711"/>
      <c r="L2588" s="1729"/>
      <c r="M2588" s="1734">
        <v>2</v>
      </c>
      <c r="N2588" s="1737" t="s">
        <v>2560</v>
      </c>
      <c r="O2588" s="1842"/>
      <c r="P2588" s="1842"/>
    </row>
    <row r="2589" spans="2:16" ht="17.25" customHeight="1">
      <c r="B2589" s="1711"/>
      <c r="C2589" s="1711"/>
      <c r="D2589" s="1711"/>
      <c r="E2589" s="1711"/>
      <c r="F2589" s="1711"/>
      <c r="G2589" s="1711"/>
      <c r="H2589" s="1711"/>
      <c r="I2589" s="1711"/>
      <c r="J2589" s="1711"/>
      <c r="K2589" s="1711"/>
      <c r="L2589" s="1729"/>
      <c r="M2589" s="1734">
        <v>3</v>
      </c>
      <c r="N2589" s="1737" t="s">
        <v>2577</v>
      </c>
      <c r="O2589" s="1711"/>
      <c r="P2589" s="1711"/>
    </row>
    <row r="2590" spans="2:16" ht="17.25" customHeight="1">
      <c r="B2590" s="1711"/>
      <c r="C2590" s="1711"/>
      <c r="D2590" s="1711"/>
      <c r="E2590" s="1711"/>
      <c r="F2590" s="1711"/>
      <c r="G2590" s="1711"/>
      <c r="H2590" s="1711"/>
      <c r="I2590" s="1711"/>
      <c r="J2590" s="1711"/>
      <c r="K2590" s="1711"/>
      <c r="L2590" s="1729"/>
      <c r="M2590" s="1734">
        <v>4</v>
      </c>
      <c r="N2590" s="1737" t="s">
        <v>2578</v>
      </c>
      <c r="O2590" s="1711"/>
      <c r="P2590" s="1711"/>
    </row>
    <row r="2591" spans="2:16" ht="17.25" customHeight="1">
      <c r="B2591" s="1711"/>
      <c r="C2591" s="1711"/>
      <c r="D2591" s="1711"/>
      <c r="E2591" s="1711"/>
      <c r="F2591" s="1711"/>
      <c r="G2591" s="1711"/>
      <c r="H2591" s="1711"/>
      <c r="I2591" s="1711"/>
      <c r="J2591" s="1711"/>
      <c r="K2591" s="1711"/>
      <c r="L2591" s="1729"/>
      <c r="M2591" s="1734">
        <v>5</v>
      </c>
      <c r="N2591" s="1737" t="s">
        <v>2579</v>
      </c>
      <c r="O2591" s="1711"/>
      <c r="P2591" s="1711"/>
    </row>
    <row r="2592" spans="2:16" ht="17.25" customHeight="1">
      <c r="B2592" s="1711"/>
      <c r="C2592" s="1711"/>
      <c r="D2592" s="1711"/>
      <c r="E2592" s="1711"/>
      <c r="F2592" s="1711"/>
      <c r="G2592" s="1711"/>
      <c r="H2592" s="1711"/>
      <c r="I2592" s="1711"/>
      <c r="J2592" s="1711"/>
      <c r="K2592" s="1711"/>
      <c r="L2592" s="1729"/>
      <c r="M2592" s="1734"/>
      <c r="N2592" s="1737"/>
      <c r="O2592" s="1711"/>
      <c r="P2592" s="1711"/>
    </row>
    <row r="2593" spans="2:16" ht="17.25" customHeight="1">
      <c r="B2593" s="1711"/>
      <c r="C2593" s="1711"/>
      <c r="D2593" s="1711"/>
      <c r="E2593" s="1711"/>
      <c r="F2593" s="1711"/>
      <c r="G2593" s="1711"/>
      <c r="H2593" s="1711"/>
      <c r="I2593" s="1711"/>
      <c r="J2593" s="1711"/>
      <c r="K2593" s="1711"/>
      <c r="L2593" s="1729"/>
      <c r="M2593" s="1908"/>
      <c r="N2593" s="1737"/>
      <c r="O2593" s="1711"/>
      <c r="P2593" s="1711"/>
    </row>
    <row r="2594" spans="2:16" ht="17.25" customHeight="1">
      <c r="B2594" s="1711"/>
      <c r="C2594" s="1711"/>
      <c r="D2594" s="1711"/>
      <c r="E2594" s="1711"/>
      <c r="F2594" s="1711"/>
      <c r="G2594" s="1711"/>
      <c r="H2594" s="1711"/>
      <c r="I2594" s="1711"/>
      <c r="J2594" s="1711"/>
      <c r="K2594" s="1711"/>
      <c r="L2594" s="1729"/>
      <c r="M2594" s="1734"/>
      <c r="N2594" s="1737"/>
      <c r="O2594" s="1842"/>
      <c r="P2594" s="1842"/>
    </row>
    <row r="2595" spans="2:16" ht="17.25" customHeight="1">
      <c r="B2595" s="1711"/>
      <c r="C2595" s="1711"/>
      <c r="D2595" s="1711"/>
      <c r="E2595" s="1711"/>
      <c r="F2595" s="1711"/>
      <c r="G2595" s="1711"/>
      <c r="H2595" s="1711"/>
      <c r="I2595" s="1711"/>
      <c r="J2595" s="1711"/>
      <c r="K2595" s="1711"/>
      <c r="L2595" s="1729"/>
      <c r="M2595" s="1734"/>
      <c r="N2595" s="1737"/>
      <c r="O2595" s="1842"/>
      <c r="P2595" s="1842"/>
    </row>
    <row r="2596" spans="2:16" ht="17.25" customHeight="1">
      <c r="B2596" s="1711"/>
      <c r="C2596" s="1711"/>
      <c r="D2596" s="1711"/>
      <c r="E2596" s="1711"/>
      <c r="F2596" s="1711"/>
      <c r="G2596" s="1711"/>
      <c r="H2596" s="1711"/>
      <c r="I2596" s="1711"/>
      <c r="J2596" s="1711"/>
      <c r="K2596" s="1711"/>
      <c r="L2596" s="1729"/>
      <c r="M2596" s="1734"/>
      <c r="N2596" s="1737"/>
      <c r="O2596" s="1842"/>
      <c r="P2596" s="1842"/>
    </row>
    <row r="2597" spans="2:16" ht="17.25" customHeight="1">
      <c r="B2597" s="1711"/>
      <c r="C2597" s="1711"/>
      <c r="D2597" s="1711"/>
      <c r="E2597" s="1711"/>
      <c r="F2597" s="1711"/>
      <c r="G2597" s="1711"/>
      <c r="H2597" s="1711"/>
      <c r="I2597" s="1711"/>
      <c r="J2597" s="1711"/>
      <c r="K2597" s="1711"/>
      <c r="L2597" s="1729"/>
      <c r="M2597" s="1734"/>
      <c r="N2597" s="1737"/>
      <c r="O2597" s="1711"/>
      <c r="P2597" s="1711"/>
    </row>
    <row r="2598" spans="2:16" ht="17.25" customHeight="1">
      <c r="B2598" s="1711"/>
      <c r="C2598" s="1711"/>
      <c r="D2598" s="1711"/>
      <c r="E2598" s="1711"/>
      <c r="F2598" s="1711"/>
      <c r="G2598" s="1711"/>
      <c r="H2598" s="1711"/>
      <c r="I2598" s="1711"/>
      <c r="J2598" s="1711"/>
      <c r="K2598" s="1711"/>
      <c r="L2598" s="1729"/>
      <c r="M2598" s="1734"/>
      <c r="N2598" s="1737"/>
      <c r="O2598" s="1711"/>
      <c r="P2598" s="1711"/>
    </row>
    <row r="2599" spans="2:16" ht="17.25" customHeight="1">
      <c r="B2599" s="1711"/>
      <c r="C2599" s="1711"/>
      <c r="D2599" s="1711"/>
      <c r="E2599" s="1711"/>
      <c r="F2599" s="1711"/>
      <c r="G2599" s="1711"/>
      <c r="H2599" s="1711"/>
      <c r="I2599" s="1711"/>
      <c r="J2599" s="1711"/>
      <c r="K2599" s="1711"/>
      <c r="L2599" s="1729"/>
      <c r="M2599" s="1734"/>
      <c r="N2599" s="1737"/>
      <c r="O2599" s="1711"/>
      <c r="P2599" s="1711"/>
    </row>
    <row r="2600" spans="2:16" ht="17.25" customHeight="1">
      <c r="B2600" s="1711"/>
      <c r="C2600" s="1711"/>
      <c r="D2600" s="1711"/>
      <c r="E2600" s="1711"/>
      <c r="F2600" s="1711"/>
      <c r="G2600" s="1711"/>
      <c r="H2600" s="1711"/>
      <c r="I2600" s="1711"/>
      <c r="J2600" s="1711"/>
      <c r="K2600" s="1711"/>
      <c r="L2600" s="1729"/>
      <c r="M2600" s="1734"/>
      <c r="N2600" s="1737"/>
      <c r="O2600" s="1711"/>
      <c r="P2600" s="1711"/>
    </row>
    <row r="2601" spans="2:16" ht="17.25" customHeight="1">
      <c r="B2601" s="1711"/>
      <c r="C2601" s="1711"/>
      <c r="D2601" s="1711"/>
      <c r="E2601" s="1711"/>
      <c r="F2601" s="1711"/>
      <c r="G2601" s="1711"/>
      <c r="H2601" s="1711"/>
      <c r="I2601" s="1711"/>
      <c r="J2601" s="1711"/>
      <c r="K2601" s="1711"/>
      <c r="L2601" s="1729"/>
      <c r="M2601" s="1734"/>
      <c r="N2601" s="1737"/>
      <c r="O2601" s="1711"/>
      <c r="P2601" s="1711"/>
    </row>
    <row r="2602" spans="2:16" ht="17.25" customHeight="1">
      <c r="B2602" s="1711"/>
      <c r="C2602" s="1711"/>
      <c r="D2602" s="1711"/>
      <c r="E2602" s="1711"/>
      <c r="F2602" s="1711"/>
      <c r="G2602" s="1711"/>
      <c r="H2602" s="1711"/>
      <c r="I2602" s="1711"/>
      <c r="J2602" s="1711"/>
      <c r="K2602" s="1711"/>
      <c r="L2602" s="1729"/>
      <c r="M2602" s="1734"/>
      <c r="N2602" s="1737"/>
      <c r="O2602" s="1711"/>
      <c r="P2602" s="1711"/>
    </row>
    <row r="2603" spans="2:16" ht="17.25" customHeight="1">
      <c r="B2603" s="1711"/>
      <c r="C2603" s="1711"/>
      <c r="D2603" s="1711"/>
      <c r="E2603" s="1711"/>
      <c r="F2603" s="1711"/>
      <c r="G2603" s="1711"/>
      <c r="H2603" s="1711"/>
      <c r="I2603" s="1711"/>
      <c r="J2603" s="1711"/>
      <c r="K2603" s="1711"/>
      <c r="L2603" s="1729"/>
      <c r="M2603" s="1734"/>
      <c r="N2603" s="1737"/>
      <c r="O2603" s="1711"/>
      <c r="P2603" s="1711"/>
    </row>
    <row r="2604" spans="2:16" ht="17.25" customHeight="1">
      <c r="B2604" s="1711"/>
      <c r="C2604" s="1711"/>
      <c r="D2604" s="1711"/>
      <c r="E2604" s="1711"/>
      <c r="F2604" s="1711"/>
      <c r="G2604" s="1711"/>
      <c r="H2604" s="1711"/>
      <c r="I2604" s="1711"/>
      <c r="J2604" s="1711"/>
      <c r="K2604" s="1711"/>
      <c r="L2604" s="1729"/>
      <c r="M2604" s="1734"/>
      <c r="N2604" s="1737"/>
      <c r="O2604" s="1711"/>
      <c r="P2604" s="1711"/>
    </row>
    <row r="2605" spans="2:16" ht="17.25" customHeight="1">
      <c r="B2605" s="1711"/>
      <c r="C2605" s="1711"/>
      <c r="D2605" s="1711"/>
      <c r="E2605" s="1711"/>
      <c r="F2605" s="1711"/>
      <c r="G2605" s="1711"/>
      <c r="H2605" s="1711"/>
      <c r="I2605" s="1711"/>
      <c r="J2605" s="1711"/>
      <c r="K2605" s="1711"/>
      <c r="L2605" s="1729"/>
      <c r="M2605" s="1734"/>
      <c r="N2605" s="1737"/>
      <c r="O2605" s="1711"/>
      <c r="P2605" s="1711"/>
    </row>
    <row r="2606" spans="2:16" ht="17.25" customHeight="1">
      <c r="B2606" s="1711"/>
      <c r="C2606" s="1711"/>
      <c r="D2606" s="1711"/>
      <c r="E2606" s="1711"/>
      <c r="F2606" s="1711"/>
      <c r="G2606" s="1711"/>
      <c r="H2606" s="1711"/>
      <c r="I2606" s="1711"/>
      <c r="J2606" s="1711"/>
      <c r="K2606" s="1711"/>
      <c r="L2606" s="1729"/>
      <c r="M2606" s="1734"/>
      <c r="N2606" s="1737"/>
      <c r="O2606" s="1711"/>
      <c r="P2606" s="1711"/>
    </row>
    <row r="2607" spans="2:16" ht="17.25" customHeight="1">
      <c r="B2607" s="1711"/>
      <c r="C2607" s="1711"/>
      <c r="D2607" s="1711"/>
      <c r="E2607" s="1711"/>
      <c r="F2607" s="1711"/>
      <c r="G2607" s="1711"/>
      <c r="H2607" s="1711"/>
      <c r="I2607" s="1711"/>
      <c r="J2607" s="1711"/>
      <c r="K2607" s="1711"/>
      <c r="L2607" s="1729"/>
      <c r="M2607" s="1734"/>
      <c r="N2607" s="1737"/>
      <c r="O2607" s="1711"/>
      <c r="P2607" s="1711"/>
    </row>
    <row r="2608" spans="2:16" ht="17.25" customHeight="1">
      <c r="B2608" s="1711"/>
      <c r="C2608" s="1711"/>
      <c r="D2608" s="1711"/>
      <c r="E2608" s="1711"/>
      <c r="F2608" s="1711"/>
      <c r="G2608" s="1711"/>
      <c r="H2608" s="1711"/>
      <c r="I2608" s="1711"/>
      <c r="J2608" s="1711"/>
      <c r="K2608" s="1711"/>
      <c r="L2608" s="1729"/>
      <c r="M2608" s="1734"/>
      <c r="N2608" s="1737"/>
      <c r="O2608" s="1711"/>
      <c r="P2608" s="1711"/>
    </row>
    <row r="2609" spans="2:16" ht="18" customHeight="1" thickBot="1">
      <c r="B2609" s="1722"/>
      <c r="C2609" s="1722"/>
      <c r="D2609" s="1722"/>
      <c r="E2609" s="1722"/>
      <c r="F2609" s="1722"/>
      <c r="G2609" s="1722"/>
      <c r="H2609" s="1722"/>
      <c r="I2609" s="1722"/>
      <c r="J2609" s="1722"/>
      <c r="K2609" s="1722"/>
      <c r="L2609" s="1738"/>
      <c r="M2609" s="1739"/>
      <c r="N2609" s="1740"/>
      <c r="O2609" s="1722"/>
      <c r="P2609" s="1722"/>
    </row>
    <row r="2610" spans="2:16" ht="17.25" customHeight="1">
      <c r="B2610" s="1741" t="s">
        <v>21</v>
      </c>
      <c r="C2610" s="1742"/>
      <c r="D2610" s="1500" t="s">
        <v>2523</v>
      </c>
      <c r="E2610" s="1853"/>
      <c r="F2610" s="1502" t="s">
        <v>423</v>
      </c>
      <c r="G2610" s="1503"/>
      <c r="H2610" s="1503"/>
      <c r="I2610" s="1503"/>
      <c r="J2610" s="1503"/>
      <c r="K2610" s="1503"/>
      <c r="L2610" s="1504"/>
      <c r="M2610" s="1745" t="s">
        <v>23</v>
      </c>
      <c r="N2610" s="1744"/>
      <c r="O2610" s="1746">
        <v>44</v>
      </c>
      <c r="P2610" s="1747"/>
    </row>
    <row r="2611" spans="2:16" ht="17.25" customHeight="1">
      <c r="B2611" s="1706" t="s">
        <v>24</v>
      </c>
      <c r="C2611" s="1707"/>
      <c r="D2611" s="1510" t="s">
        <v>277</v>
      </c>
      <c r="E2611" s="1856"/>
      <c r="F2611" s="1512" t="s">
        <v>25</v>
      </c>
      <c r="G2611" s="1513"/>
      <c r="H2611" s="1513"/>
      <c r="I2611" s="1513"/>
      <c r="J2611" s="1513"/>
      <c r="K2611" s="1513"/>
      <c r="L2611" s="1514"/>
      <c r="M2611" s="1713" t="s">
        <v>26</v>
      </c>
      <c r="N2611" s="1714"/>
      <c r="O2611" s="1901" t="s">
        <v>2575</v>
      </c>
      <c r="P2611" s="1902"/>
    </row>
    <row r="2612" spans="2:16" ht="18" customHeight="1" thickBot="1">
      <c r="B2612" s="1717" t="s">
        <v>27</v>
      </c>
      <c r="C2612" s="1718"/>
      <c r="D2612" s="1719" t="s">
        <v>2576</v>
      </c>
      <c r="E2612" s="1720"/>
      <c r="F2612" s="1523"/>
      <c r="G2612" s="1524"/>
      <c r="H2612" s="1524"/>
      <c r="I2612" s="1524"/>
      <c r="J2612" s="1524"/>
      <c r="K2612" s="1524"/>
      <c r="L2612" s="1525"/>
      <c r="M2612" s="1721"/>
      <c r="N2612" s="1723"/>
      <c r="O2612" s="1903"/>
      <c r="P2612" s="1904"/>
    </row>
    <row r="2613" spans="2:16" ht="5.25" customHeight="1" thickBot="1"/>
    <row r="2614" spans="2:16" ht="17.25" customHeight="1">
      <c r="B2614" s="1724" t="s">
        <v>29</v>
      </c>
      <c r="C2614" s="1748" t="s">
        <v>2384</v>
      </c>
      <c r="D2614" s="1700"/>
      <c r="E2614" s="1724" t="s">
        <v>33</v>
      </c>
      <c r="F2614" s="1700"/>
      <c r="G2614" s="1700"/>
      <c r="H2614" s="1700"/>
      <c r="I2614" s="1700"/>
      <c r="J2614" s="1700"/>
      <c r="K2614" s="1724" t="s">
        <v>34</v>
      </c>
      <c r="L2614" s="1700"/>
      <c r="M2614" s="1700"/>
      <c r="N2614" s="1700"/>
      <c r="O2614" s="1700"/>
      <c r="P2614" s="1700"/>
    </row>
    <row r="2615" spans="2:16" ht="30.6" customHeight="1" thickBot="1">
      <c r="B2615" s="1722"/>
      <c r="C2615" s="1722"/>
      <c r="D2615" s="1722"/>
      <c r="E2615" s="1750" t="s">
        <v>35</v>
      </c>
      <c r="F2615" s="1750" t="s">
        <v>36</v>
      </c>
      <c r="G2615" s="1751" t="s">
        <v>2580</v>
      </c>
      <c r="H2615" s="1722"/>
      <c r="I2615" s="1722"/>
      <c r="J2615" s="1722"/>
      <c r="K2615" s="1752" t="s">
        <v>2581</v>
      </c>
      <c r="L2615" s="1753"/>
      <c r="M2615" s="1751" t="s">
        <v>38</v>
      </c>
      <c r="N2615" s="1722"/>
      <c r="O2615" s="1722"/>
      <c r="P2615" s="1722"/>
    </row>
    <row r="2616" spans="2:16" ht="17.25" customHeight="1">
      <c r="B2616" s="1754">
        <v>3</v>
      </c>
      <c r="C2616" s="1755" t="s">
        <v>304</v>
      </c>
      <c r="D2616" s="1756"/>
      <c r="E2616" s="1757" t="s">
        <v>2582</v>
      </c>
      <c r="F2616" s="1758" t="s">
        <v>2583</v>
      </c>
      <c r="G2616" s="1759" t="s">
        <v>2584</v>
      </c>
      <c r="H2616" s="1756"/>
      <c r="I2616" s="1756"/>
      <c r="J2616" s="1756"/>
      <c r="K2616" s="1760" t="s">
        <v>2585</v>
      </c>
      <c r="L2616" s="1756"/>
      <c r="M2616" s="1760" t="s">
        <v>2569</v>
      </c>
      <c r="N2616" s="1756"/>
      <c r="O2616" s="1756"/>
      <c r="P2616" s="1761"/>
    </row>
    <row r="2617" spans="2:16" ht="17.25" customHeight="1">
      <c r="B2617" s="1762">
        <v>4</v>
      </c>
      <c r="C2617" s="1763" t="s">
        <v>304</v>
      </c>
      <c r="D2617" s="1763"/>
      <c r="E2617" s="1765" t="s">
        <v>2586</v>
      </c>
      <c r="F2617" s="1766" t="s">
        <v>2587</v>
      </c>
      <c r="G2617" s="1767" t="s">
        <v>2588</v>
      </c>
      <c r="H2617" s="1764"/>
      <c r="I2617" s="1764"/>
      <c r="J2617" s="1764"/>
      <c r="K2617" s="1768" t="s">
        <v>2552</v>
      </c>
      <c r="L2617" s="1764"/>
      <c r="M2617" s="1768"/>
      <c r="N2617" s="1764"/>
      <c r="O2617" s="1764"/>
      <c r="P2617" s="1769"/>
    </row>
    <row r="2618" spans="2:16" ht="17.25" customHeight="1">
      <c r="B2618" s="1762">
        <v>5</v>
      </c>
      <c r="C2618" s="1763" t="s">
        <v>304</v>
      </c>
      <c r="D2618" s="1763"/>
      <c r="E2618" s="1765" t="s">
        <v>2589</v>
      </c>
      <c r="F2618" s="1772" t="s">
        <v>524</v>
      </c>
      <c r="G2618" s="1823" t="s">
        <v>2571</v>
      </c>
      <c r="H2618" s="1824"/>
      <c r="I2618" s="1824"/>
      <c r="J2618" s="1825"/>
      <c r="K2618" s="1821" t="s">
        <v>2590</v>
      </c>
      <c r="L2618" s="1822"/>
      <c r="M2618" s="1821"/>
      <c r="N2618" s="1899"/>
      <c r="O2618" s="1899"/>
      <c r="P2618" s="1900"/>
    </row>
    <row r="2619" spans="2:16" ht="17.25" customHeight="1">
      <c r="B2619" s="1762"/>
      <c r="C2619" s="1763"/>
      <c r="D2619" s="1763"/>
      <c r="E2619" s="1765"/>
      <c r="F2619" s="1772"/>
      <c r="G2619" s="1767"/>
      <c r="H2619" s="1764"/>
      <c r="I2619" s="1764"/>
      <c r="J2619" s="1764"/>
      <c r="K2619" s="1768"/>
      <c r="L2619" s="1764"/>
      <c r="M2619" s="1821"/>
      <c r="N2619" s="1899"/>
      <c r="O2619" s="1899"/>
      <c r="P2619" s="1900"/>
    </row>
    <row r="2620" spans="2:16" ht="17.25" customHeight="1">
      <c r="B2620" s="1762"/>
      <c r="C2620" s="1763"/>
      <c r="D2620" s="1763"/>
      <c r="E2620" s="1765"/>
      <c r="F2620" s="1766"/>
      <c r="G2620" s="1767"/>
      <c r="H2620" s="1764"/>
      <c r="I2620" s="1764"/>
      <c r="J2620" s="1764"/>
      <c r="K2620" s="1768"/>
      <c r="L2620" s="1764"/>
      <c r="M2620" s="1821"/>
      <c r="N2620" s="1899"/>
      <c r="O2620" s="1899"/>
      <c r="P2620" s="1900"/>
    </row>
    <row r="2621" spans="2:16" ht="16.899999999999999" customHeight="1">
      <c r="B2621" s="1762"/>
      <c r="C2621" s="1768"/>
      <c r="D2621" s="1764"/>
      <c r="E2621" s="1765"/>
      <c r="F2621" s="1772"/>
      <c r="G2621" s="1767"/>
      <c r="H2621" s="1764"/>
      <c r="I2621" s="1764"/>
      <c r="J2621" s="1764"/>
      <c r="K2621" s="1768"/>
      <c r="L2621" s="1764"/>
      <c r="M2621" s="1768"/>
      <c r="N2621" s="1764"/>
      <c r="O2621" s="1764"/>
      <c r="P2621" s="1769"/>
    </row>
    <row r="2622" spans="2:16" ht="17.25" customHeight="1">
      <c r="B2622" s="1762"/>
      <c r="C2622" s="1821"/>
      <c r="D2622" s="1822"/>
      <c r="E2622" s="1765"/>
      <c r="F2622" s="1766"/>
      <c r="G2622" s="1767"/>
      <c r="H2622" s="1764"/>
      <c r="I2622" s="1764"/>
      <c r="J2622" s="1764"/>
      <c r="K2622" s="1768"/>
      <c r="L2622" s="1764"/>
      <c r="M2622" s="1768"/>
      <c r="N2622" s="1764"/>
      <c r="O2622" s="1764"/>
      <c r="P2622" s="1769"/>
    </row>
    <row r="2623" spans="2:16" ht="17.25" customHeight="1">
      <c r="B2623" s="1762"/>
      <c r="C2623" s="1763"/>
      <c r="D2623" s="1763"/>
      <c r="E2623" s="1765"/>
      <c r="F2623" s="1772"/>
      <c r="G2623" s="1767"/>
      <c r="H2623" s="1767"/>
      <c r="I2623" s="1767"/>
      <c r="J2623" s="1767"/>
      <c r="K2623" s="1768"/>
      <c r="L2623" s="1768"/>
      <c r="M2623" s="1768"/>
      <c r="N2623" s="1768"/>
      <c r="O2623" s="1768"/>
      <c r="P2623" s="1773"/>
    </row>
    <row r="2624" spans="2:16" ht="17.25" customHeight="1">
      <c r="B2624" s="1762"/>
      <c r="C2624" s="1763"/>
      <c r="D2624" s="1763"/>
      <c r="E2624" s="1765"/>
      <c r="F2624" s="1772"/>
      <c r="G2624" s="1767"/>
      <c r="H2624" s="1767"/>
      <c r="I2624" s="1767"/>
      <c r="J2624" s="1767"/>
      <c r="K2624" s="1767"/>
      <c r="L2624" s="1767"/>
      <c r="M2624" s="1768"/>
      <c r="N2624" s="1768"/>
      <c r="O2624" s="1768"/>
      <c r="P2624" s="1773"/>
    </row>
    <row r="2625" spans="2:16" ht="17.25" customHeight="1">
      <c r="B2625" s="1762"/>
      <c r="C2625" s="1763"/>
      <c r="D2625" s="1763"/>
      <c r="E2625" s="1765"/>
      <c r="F2625" s="1772"/>
      <c r="G2625" s="1767"/>
      <c r="H2625" s="1767"/>
      <c r="I2625" s="1767"/>
      <c r="J2625" s="1767"/>
      <c r="K2625" s="1768"/>
      <c r="L2625" s="1768"/>
      <c r="M2625" s="1768"/>
      <c r="N2625" s="1768"/>
      <c r="O2625" s="1768"/>
      <c r="P2625" s="1773"/>
    </row>
    <row r="2626" spans="2:16" ht="17.25" customHeight="1">
      <c r="B2626" s="1762"/>
      <c r="C2626" s="1763"/>
      <c r="D2626" s="1763"/>
      <c r="E2626" s="1765"/>
      <c r="F2626" s="1772"/>
      <c r="G2626" s="1767"/>
      <c r="H2626" s="1767"/>
      <c r="I2626" s="1767"/>
      <c r="J2626" s="1767"/>
      <c r="K2626" s="1768"/>
      <c r="L2626" s="1768"/>
      <c r="M2626" s="1768"/>
      <c r="N2626" s="1768"/>
      <c r="O2626" s="1768"/>
      <c r="P2626" s="1773"/>
    </row>
    <row r="2627" spans="2:16" ht="17.25" customHeight="1">
      <c r="B2627" s="1762"/>
      <c r="C2627" s="1763"/>
      <c r="D2627" s="1763"/>
      <c r="E2627" s="1765"/>
      <c r="F2627" s="1766"/>
      <c r="G2627" s="1767"/>
      <c r="H2627" s="1767"/>
      <c r="I2627" s="1767"/>
      <c r="J2627" s="1767"/>
      <c r="K2627" s="1767"/>
      <c r="L2627" s="1767"/>
      <c r="M2627" s="1768"/>
      <c r="N2627" s="1768"/>
      <c r="O2627" s="1768"/>
      <c r="P2627" s="1773"/>
    </row>
    <row r="2628" spans="2:16" ht="17.25" customHeight="1">
      <c r="B2628" s="1762"/>
      <c r="C2628" s="1763"/>
      <c r="D2628" s="1764"/>
      <c r="E2628" s="1765"/>
      <c r="F2628" s="1766"/>
      <c r="G2628" s="1767"/>
      <c r="H2628" s="1767"/>
      <c r="I2628" s="1767"/>
      <c r="J2628" s="1767"/>
      <c r="K2628" s="1767"/>
      <c r="L2628" s="1767"/>
      <c r="M2628" s="1768"/>
      <c r="N2628" s="1768"/>
      <c r="O2628" s="1768"/>
      <c r="P2628" s="1773"/>
    </row>
    <row r="2629" spans="2:16" ht="17.25" customHeight="1">
      <c r="B2629" s="1762"/>
      <c r="C2629" s="1768"/>
      <c r="D2629" s="1764"/>
      <c r="E2629" s="1775"/>
      <c r="F2629" s="1766"/>
      <c r="G2629" s="1767"/>
      <c r="H2629" s="1767"/>
      <c r="I2629" s="1767"/>
      <c r="J2629" s="1767"/>
      <c r="K2629" s="1767"/>
      <c r="L2629" s="1767"/>
      <c r="M2629" s="1768"/>
      <c r="N2629" s="1768"/>
      <c r="O2629" s="1768"/>
      <c r="P2629" s="1773"/>
    </row>
    <row r="2630" spans="2:16" ht="17.25" customHeight="1">
      <c r="B2630" s="1762"/>
      <c r="C2630" s="1763"/>
      <c r="D2630" s="1763"/>
      <c r="E2630" s="1765"/>
      <c r="F2630" s="1766"/>
      <c r="G2630" s="1767"/>
      <c r="H2630" s="1767"/>
      <c r="I2630" s="1767"/>
      <c r="J2630" s="1767"/>
      <c r="K2630" s="1767"/>
      <c r="L2630" s="1767"/>
      <c r="M2630" s="1768"/>
      <c r="N2630" s="1768"/>
      <c r="O2630" s="1768"/>
      <c r="P2630" s="1773"/>
    </row>
    <row r="2631" spans="2:16" ht="17.25" customHeight="1">
      <c r="B2631" s="1762"/>
      <c r="C2631" s="1763"/>
      <c r="D2631" s="1763"/>
      <c r="E2631" s="1765"/>
      <c r="F2631" s="1766"/>
      <c r="G2631" s="1767"/>
      <c r="H2631" s="1767"/>
      <c r="I2631" s="1767"/>
      <c r="J2631" s="1767"/>
      <c r="K2631" s="1767"/>
      <c r="L2631" s="1767"/>
      <c r="M2631" s="1768"/>
      <c r="N2631" s="1768"/>
      <c r="O2631" s="1768"/>
      <c r="P2631" s="1773"/>
    </row>
    <row r="2632" spans="2:16" ht="17.25" customHeight="1">
      <c r="B2632" s="1762"/>
      <c r="C2632" s="1763"/>
      <c r="D2632" s="1763"/>
      <c r="E2632" s="1765"/>
      <c r="F2632" s="1766"/>
      <c r="G2632" s="1767"/>
      <c r="H2632" s="1767"/>
      <c r="I2632" s="1767"/>
      <c r="J2632" s="1767"/>
      <c r="K2632" s="1767"/>
      <c r="L2632" s="1767"/>
      <c r="M2632" s="1768"/>
      <c r="N2632" s="1768"/>
      <c r="O2632" s="1768"/>
      <c r="P2632" s="1773"/>
    </row>
    <row r="2633" spans="2:16" ht="17.25" customHeight="1">
      <c r="B2633" s="1762"/>
      <c r="C2633" s="1763"/>
      <c r="D2633" s="1763"/>
      <c r="E2633" s="1765"/>
      <c r="F2633" s="1766"/>
      <c r="G2633" s="1767"/>
      <c r="H2633" s="1767"/>
      <c r="I2633" s="1767"/>
      <c r="J2633" s="1767"/>
      <c r="K2633" s="1767"/>
      <c r="L2633" s="1767"/>
      <c r="M2633" s="1768"/>
      <c r="N2633" s="1768"/>
      <c r="O2633" s="1768"/>
      <c r="P2633" s="1773"/>
    </row>
    <row r="2634" spans="2:16" ht="17.25" customHeight="1">
      <c r="B2634" s="1762"/>
      <c r="C2634" s="1763"/>
      <c r="D2634" s="1764"/>
      <c r="E2634" s="1765"/>
      <c r="F2634" s="1766"/>
      <c r="G2634" s="1767"/>
      <c r="H2634" s="1764"/>
      <c r="I2634" s="1764"/>
      <c r="J2634" s="1764"/>
      <c r="K2634" s="1767"/>
      <c r="L2634" s="1764"/>
      <c r="M2634" s="1768"/>
      <c r="N2634" s="1764"/>
      <c r="O2634" s="1764"/>
      <c r="P2634" s="1769"/>
    </row>
    <row r="2635" spans="2:16" ht="17.25" customHeight="1">
      <c r="B2635" s="1774"/>
      <c r="C2635" s="1768"/>
      <c r="D2635" s="1764"/>
      <c r="E2635" s="1775"/>
      <c r="F2635" s="1776"/>
      <c r="G2635" s="1768"/>
      <c r="H2635" s="1764"/>
      <c r="I2635" s="1764"/>
      <c r="J2635" s="1764"/>
      <c r="K2635" s="1768"/>
      <c r="L2635" s="1764"/>
      <c r="M2635" s="1768"/>
      <c r="N2635" s="1764"/>
      <c r="O2635" s="1764"/>
      <c r="P2635" s="1769"/>
    </row>
    <row r="2636" spans="2:16" ht="17.25" customHeight="1">
      <c r="B2636" s="1774"/>
      <c r="C2636" s="1768"/>
      <c r="D2636" s="1764"/>
      <c r="E2636" s="1775"/>
      <c r="F2636" s="1776"/>
      <c r="G2636" s="1768"/>
      <c r="H2636" s="1764"/>
      <c r="I2636" s="1764"/>
      <c r="J2636" s="1764"/>
      <c r="K2636" s="1768"/>
      <c r="L2636" s="1764"/>
      <c r="M2636" s="1768"/>
      <c r="N2636" s="1764"/>
      <c r="O2636" s="1764"/>
      <c r="P2636" s="1769"/>
    </row>
    <row r="2637" spans="2:16" ht="17.25" customHeight="1">
      <c r="B2637" s="1774"/>
      <c r="C2637" s="1768"/>
      <c r="D2637" s="1764"/>
      <c r="E2637" s="1775"/>
      <c r="F2637" s="1776"/>
      <c r="G2637" s="1768"/>
      <c r="H2637" s="1764"/>
      <c r="I2637" s="1764"/>
      <c r="J2637" s="1764"/>
      <c r="K2637" s="1768"/>
      <c r="L2637" s="1764"/>
      <c r="M2637" s="1768"/>
      <c r="N2637" s="1764"/>
      <c r="O2637" s="1764"/>
      <c r="P2637" s="1769"/>
    </row>
    <row r="2638" spans="2:16" ht="17.25" customHeight="1">
      <c r="B2638" s="1774"/>
      <c r="C2638" s="1768"/>
      <c r="D2638" s="1764"/>
      <c r="E2638" s="1775"/>
      <c r="F2638" s="1776"/>
      <c r="G2638" s="1768"/>
      <c r="H2638" s="1764"/>
      <c r="I2638" s="1764"/>
      <c r="J2638" s="1764"/>
      <c r="K2638" s="1768"/>
      <c r="L2638" s="1764"/>
      <c r="M2638" s="1768"/>
      <c r="N2638" s="1764"/>
      <c r="O2638" s="1764"/>
      <c r="P2638" s="1769"/>
    </row>
    <row r="2639" spans="2:16" ht="17.25" customHeight="1">
      <c r="B2639" s="1774"/>
      <c r="C2639" s="1768"/>
      <c r="D2639" s="1764"/>
      <c r="E2639" s="1775"/>
      <c r="F2639" s="1776"/>
      <c r="G2639" s="1768"/>
      <c r="H2639" s="1764"/>
      <c r="I2639" s="1764"/>
      <c r="J2639" s="1764"/>
      <c r="K2639" s="1768"/>
      <c r="L2639" s="1764"/>
      <c r="M2639" s="1768"/>
      <c r="N2639" s="1764"/>
      <c r="O2639" s="1764"/>
      <c r="P2639" s="1769"/>
    </row>
    <row r="2640" spans="2:16" ht="18" customHeight="1" thickBot="1">
      <c r="B2640" s="1777"/>
      <c r="C2640" s="1778"/>
      <c r="D2640" s="1779"/>
      <c r="E2640" s="1780"/>
      <c r="F2640" s="1781"/>
      <c r="G2640" s="1778"/>
      <c r="H2640" s="1779"/>
      <c r="I2640" s="1779"/>
      <c r="J2640" s="1779"/>
      <c r="K2640" s="1778"/>
      <c r="L2640" s="1779"/>
      <c r="M2640" s="1778"/>
      <c r="N2640" s="1779"/>
      <c r="O2640" s="1779"/>
      <c r="P2640" s="1782"/>
    </row>
    <row r="2641" spans="2:16" ht="17.25" customHeight="1">
      <c r="B2641" s="1695" t="s">
        <v>21</v>
      </c>
      <c r="C2641" s="1696"/>
      <c r="D2641" s="1500" t="s">
        <v>2523</v>
      </c>
      <c r="E2641" s="1853"/>
      <c r="F2641" s="1502" t="s">
        <v>423</v>
      </c>
      <c r="G2641" s="1503"/>
      <c r="H2641" s="1503"/>
      <c r="I2641" s="1503"/>
      <c r="J2641" s="1503"/>
      <c r="K2641" s="1503"/>
      <c r="L2641" s="1504"/>
      <c r="M2641" s="1702" t="s">
        <v>23</v>
      </c>
      <c r="N2641" s="1698"/>
      <c r="O2641" s="1703">
        <v>45</v>
      </c>
      <c r="P2641" s="1704"/>
    </row>
    <row r="2642" spans="2:16" ht="17.649999999999999" customHeight="1">
      <c r="B2642" s="1706" t="s">
        <v>24</v>
      </c>
      <c r="C2642" s="1707"/>
      <c r="D2642" s="1510" t="s">
        <v>107</v>
      </c>
      <c r="E2642" s="1856"/>
      <c r="F2642" s="1512" t="s">
        <v>25</v>
      </c>
      <c r="G2642" s="1513"/>
      <c r="H2642" s="1513"/>
      <c r="I2642" s="1513"/>
      <c r="J2642" s="1513"/>
      <c r="K2642" s="1513"/>
      <c r="L2642" s="1514"/>
      <c r="M2642" s="1713" t="s">
        <v>26</v>
      </c>
      <c r="N2642" s="1714"/>
      <c r="O2642" s="1715" t="s">
        <v>2591</v>
      </c>
      <c r="P2642" s="1716"/>
    </row>
    <row r="2643" spans="2:16" ht="17.649999999999999" customHeight="1" thickBot="1">
      <c r="B2643" s="1717" t="s">
        <v>27</v>
      </c>
      <c r="C2643" s="1718"/>
      <c r="D2643" s="1521" t="s">
        <v>2592</v>
      </c>
      <c r="E2643" s="1860"/>
      <c r="F2643" s="1523"/>
      <c r="G2643" s="1524"/>
      <c r="H2643" s="1524"/>
      <c r="I2643" s="1524"/>
      <c r="J2643" s="1524"/>
      <c r="K2643" s="1524"/>
      <c r="L2643" s="1525"/>
      <c r="M2643" s="1721"/>
      <c r="N2643" s="1723"/>
      <c r="O2643" s="1721"/>
      <c r="P2643" s="1722"/>
    </row>
    <row r="2644" spans="2:16" ht="5.25" customHeight="1" thickBot="1"/>
    <row r="2645" spans="2:16" ht="17.25" customHeight="1">
      <c r="B2645" s="1724"/>
      <c r="C2645" s="1700"/>
      <c r="D2645" s="1700"/>
      <c r="E2645" s="1700"/>
      <c r="F2645" s="1700"/>
      <c r="G2645" s="1700"/>
      <c r="H2645" s="1700"/>
      <c r="I2645" s="1700"/>
      <c r="J2645" s="1700"/>
      <c r="K2645" s="1700"/>
      <c r="L2645" s="1725"/>
      <c r="M2645" s="1726" t="s">
        <v>28</v>
      </c>
      <c r="N2645" s="1727"/>
      <c r="O2645" s="1727"/>
      <c r="P2645" s="1728"/>
    </row>
    <row r="2646" spans="2:16" ht="17.25" customHeight="1">
      <c r="B2646" s="1711"/>
      <c r="C2646" s="1711"/>
      <c r="D2646" s="1711"/>
      <c r="E2646" s="1711"/>
      <c r="F2646" s="1711"/>
      <c r="G2646" s="1711"/>
      <c r="H2646" s="1711"/>
      <c r="I2646" s="1711"/>
      <c r="J2646" s="1711"/>
      <c r="K2646" s="1711"/>
      <c r="L2646" s="1729"/>
      <c r="M2646" s="1730" t="s">
        <v>29</v>
      </c>
      <c r="N2646" s="1731" t="s">
        <v>30</v>
      </c>
      <c r="O2646" s="1732"/>
      <c r="P2646" s="1733"/>
    </row>
    <row r="2647" spans="2:16" ht="17.25" customHeight="1">
      <c r="B2647" s="1711"/>
      <c r="C2647" s="1711"/>
      <c r="D2647" s="1711"/>
      <c r="E2647" s="1711"/>
      <c r="F2647" s="1711"/>
      <c r="G2647" s="1711"/>
      <c r="H2647" s="1711"/>
      <c r="I2647" s="1711"/>
      <c r="J2647" s="1711"/>
      <c r="K2647" s="1711"/>
      <c r="L2647" s="1729"/>
      <c r="M2647" s="1734">
        <v>1</v>
      </c>
      <c r="N2647" s="1735" t="s">
        <v>515</v>
      </c>
      <c r="O2647" s="1913"/>
      <c r="P2647" s="1913"/>
    </row>
    <row r="2648" spans="2:16" ht="17.25" customHeight="1">
      <c r="B2648" s="1711"/>
      <c r="C2648" s="1711"/>
      <c r="D2648" s="1711"/>
      <c r="E2648" s="1711"/>
      <c r="F2648" s="1711"/>
      <c r="G2648" s="1711"/>
      <c r="H2648" s="1711"/>
      <c r="I2648" s="1711"/>
      <c r="J2648" s="1711"/>
      <c r="K2648" s="1711"/>
      <c r="L2648" s="1729"/>
      <c r="M2648" s="1734">
        <v>2</v>
      </c>
      <c r="N2648" s="1737" t="s">
        <v>2593</v>
      </c>
      <c r="O2648" s="1711"/>
      <c r="P2648" s="1711"/>
    </row>
    <row r="2649" spans="2:16" ht="17.25" customHeight="1">
      <c r="B2649" s="1711"/>
      <c r="C2649" s="1711"/>
      <c r="D2649" s="1711"/>
      <c r="E2649" s="1711"/>
      <c r="F2649" s="1711"/>
      <c r="G2649" s="1711"/>
      <c r="H2649" s="1711"/>
      <c r="I2649" s="1711"/>
      <c r="J2649" s="1711"/>
      <c r="K2649" s="1711"/>
      <c r="L2649" s="1729"/>
      <c r="M2649" s="1734">
        <v>3</v>
      </c>
      <c r="N2649" s="1737" t="s">
        <v>517</v>
      </c>
      <c r="O2649" s="1711"/>
      <c r="P2649" s="1711"/>
    </row>
    <row r="2650" spans="2:16" ht="17.25" customHeight="1">
      <c r="B2650" s="1711"/>
      <c r="C2650" s="1711"/>
      <c r="D2650" s="1711"/>
      <c r="E2650" s="1711"/>
      <c r="F2650" s="1711"/>
      <c r="G2650" s="1711"/>
      <c r="H2650" s="1711"/>
      <c r="I2650" s="1711"/>
      <c r="J2650" s="1711"/>
      <c r="K2650" s="1711"/>
      <c r="L2650" s="1729"/>
      <c r="M2650" s="1734">
        <v>4</v>
      </c>
      <c r="N2650" s="1737" t="s">
        <v>2594</v>
      </c>
      <c r="O2650" s="1842"/>
      <c r="P2650" s="1842"/>
    </row>
    <row r="2651" spans="2:16" ht="17.25" customHeight="1">
      <c r="B2651" s="1711"/>
      <c r="C2651" s="1711"/>
      <c r="D2651" s="1711"/>
      <c r="E2651" s="1711"/>
      <c r="F2651" s="1711"/>
      <c r="G2651" s="1711"/>
      <c r="H2651" s="1711"/>
      <c r="I2651" s="1711"/>
      <c r="J2651" s="1711"/>
      <c r="K2651" s="1711"/>
      <c r="L2651" s="1729"/>
      <c r="M2651" s="1905">
        <v>5</v>
      </c>
      <c r="N2651" s="1906" t="s">
        <v>2412</v>
      </c>
      <c r="O2651" s="1907"/>
      <c r="P2651" s="1907"/>
    </row>
    <row r="2652" spans="2:16" ht="17.25" customHeight="1">
      <c r="B2652" s="1711"/>
      <c r="C2652" s="1711"/>
      <c r="D2652" s="1711"/>
      <c r="E2652" s="1711"/>
      <c r="F2652" s="1711"/>
      <c r="G2652" s="1711"/>
      <c r="H2652" s="1711"/>
      <c r="I2652" s="1711"/>
      <c r="J2652" s="1711"/>
      <c r="K2652" s="1711"/>
      <c r="L2652" s="1729"/>
      <c r="M2652" s="1905"/>
      <c r="N2652" s="1906"/>
      <c r="O2652" s="1907"/>
      <c r="P2652" s="1907"/>
    </row>
    <row r="2653" spans="2:16" ht="17.25" customHeight="1">
      <c r="B2653" s="1711"/>
      <c r="C2653" s="1711"/>
      <c r="D2653" s="1711"/>
      <c r="E2653" s="1711"/>
      <c r="F2653" s="1711"/>
      <c r="G2653" s="1711"/>
      <c r="H2653" s="1711"/>
      <c r="I2653" s="1711"/>
      <c r="J2653" s="1711"/>
      <c r="K2653" s="1711"/>
      <c r="L2653" s="1729"/>
      <c r="M2653" s="1905"/>
      <c r="N2653" s="1906"/>
      <c r="O2653" s="1907"/>
      <c r="P2653" s="1907"/>
    </row>
    <row r="2654" spans="2:16" ht="17.25" customHeight="1">
      <c r="B2654" s="1711"/>
      <c r="C2654" s="1711"/>
      <c r="D2654" s="1711"/>
      <c r="E2654" s="1711"/>
      <c r="F2654" s="1711"/>
      <c r="G2654" s="1711"/>
      <c r="H2654" s="1711"/>
      <c r="I2654" s="1711"/>
      <c r="J2654" s="1711"/>
      <c r="K2654" s="1711"/>
      <c r="L2654" s="1729"/>
      <c r="M2654" s="1734">
        <v>6</v>
      </c>
      <c r="N2654" s="1737" t="s">
        <v>518</v>
      </c>
      <c r="O2654" s="1842"/>
      <c r="P2654" s="1842"/>
    </row>
    <row r="2655" spans="2:16" ht="17.25" customHeight="1">
      <c r="B2655" s="1711"/>
      <c r="C2655" s="1711"/>
      <c r="D2655" s="1711"/>
      <c r="E2655" s="1711"/>
      <c r="F2655" s="1711"/>
      <c r="G2655" s="1711"/>
      <c r="H2655" s="1711"/>
      <c r="I2655" s="1711"/>
      <c r="J2655" s="1711"/>
      <c r="K2655" s="1711"/>
      <c r="L2655" s="1729"/>
      <c r="M2655" s="1734">
        <v>7</v>
      </c>
      <c r="N2655" s="1737" t="s">
        <v>519</v>
      </c>
      <c r="O2655" s="1842"/>
      <c r="P2655" s="1842"/>
    </row>
    <row r="2656" spans="2:16" ht="17.25" customHeight="1">
      <c r="B2656" s="1711"/>
      <c r="C2656" s="1711"/>
      <c r="D2656" s="1711"/>
      <c r="E2656" s="1711"/>
      <c r="F2656" s="1711"/>
      <c r="G2656" s="1711"/>
      <c r="H2656" s="1711"/>
      <c r="I2656" s="1711"/>
      <c r="J2656" s="1711"/>
      <c r="K2656" s="1711"/>
      <c r="L2656" s="1729"/>
      <c r="M2656" s="1734"/>
      <c r="N2656" s="1737"/>
      <c r="O2656" s="1842"/>
      <c r="P2656" s="1842"/>
    </row>
    <row r="2657" spans="2:16" ht="17.25" customHeight="1">
      <c r="B2657" s="1711"/>
      <c r="C2657" s="1711"/>
      <c r="D2657" s="1711"/>
      <c r="E2657" s="1711"/>
      <c r="F2657" s="1711"/>
      <c r="G2657" s="1711"/>
      <c r="H2657" s="1711"/>
      <c r="I2657" s="1711"/>
      <c r="J2657" s="1711"/>
      <c r="K2657" s="1711"/>
      <c r="L2657" s="1729"/>
      <c r="M2657" s="1734"/>
      <c r="N2657" s="1737"/>
      <c r="O2657" s="1711"/>
      <c r="P2657" s="1711"/>
    </row>
    <row r="2658" spans="2:16" ht="17.25" customHeight="1">
      <c r="B2658" s="1711"/>
      <c r="C2658" s="1711"/>
      <c r="D2658" s="1711"/>
      <c r="E2658" s="1711"/>
      <c r="F2658" s="1711"/>
      <c r="G2658" s="1711"/>
      <c r="H2658" s="1711"/>
      <c r="I2658" s="1711"/>
      <c r="J2658" s="1711"/>
      <c r="K2658" s="1711"/>
      <c r="L2658" s="1729"/>
      <c r="M2658" s="1734"/>
      <c r="N2658" s="1737"/>
      <c r="O2658" s="1711"/>
      <c r="P2658" s="1711"/>
    </row>
    <row r="2659" spans="2:16" ht="17.25" customHeight="1">
      <c r="B2659" s="1711"/>
      <c r="C2659" s="1711"/>
      <c r="D2659" s="1711"/>
      <c r="E2659" s="1711"/>
      <c r="F2659" s="1711"/>
      <c r="G2659" s="1711"/>
      <c r="H2659" s="1711"/>
      <c r="I2659" s="1711"/>
      <c r="J2659" s="1711"/>
      <c r="K2659" s="1711"/>
      <c r="L2659" s="1729"/>
      <c r="M2659" s="1734"/>
      <c r="N2659" s="1737"/>
      <c r="O2659" s="1711"/>
      <c r="P2659" s="1711"/>
    </row>
    <row r="2660" spans="2:16" ht="17.25" customHeight="1">
      <c r="B2660" s="1711"/>
      <c r="C2660" s="1711"/>
      <c r="D2660" s="1711"/>
      <c r="E2660" s="1711"/>
      <c r="F2660" s="1711"/>
      <c r="G2660" s="1711"/>
      <c r="H2660" s="1711"/>
      <c r="I2660" s="1711"/>
      <c r="J2660" s="1711"/>
      <c r="K2660" s="1711"/>
      <c r="L2660" s="1729"/>
      <c r="M2660" s="1734"/>
      <c r="N2660" s="1737" t="s">
        <v>520</v>
      </c>
      <c r="O2660" s="1711"/>
      <c r="P2660" s="1711"/>
    </row>
    <row r="2661" spans="2:16" ht="17.25" customHeight="1">
      <c r="B2661" s="1711"/>
      <c r="C2661" s="1711"/>
      <c r="D2661" s="1711"/>
      <c r="E2661" s="1711"/>
      <c r="F2661" s="1711"/>
      <c r="G2661" s="1711"/>
      <c r="H2661" s="1711"/>
      <c r="I2661" s="1711"/>
      <c r="J2661" s="1711"/>
      <c r="K2661" s="1711"/>
      <c r="L2661" s="1729"/>
      <c r="M2661" s="1734"/>
      <c r="N2661" s="1737" t="s">
        <v>2595</v>
      </c>
      <c r="O2661" s="1711"/>
      <c r="P2661" s="1711"/>
    </row>
    <row r="2662" spans="2:16" ht="17.25" customHeight="1">
      <c r="B2662" s="1711"/>
      <c r="C2662" s="1711"/>
      <c r="D2662" s="1711"/>
      <c r="E2662" s="1711"/>
      <c r="F2662" s="1711"/>
      <c r="G2662" s="1711"/>
      <c r="H2662" s="1711"/>
      <c r="I2662" s="1711"/>
      <c r="J2662" s="1711"/>
      <c r="K2662" s="1711"/>
      <c r="L2662" s="1729"/>
      <c r="M2662" s="1734"/>
      <c r="N2662" s="1737" t="s">
        <v>522</v>
      </c>
      <c r="O2662" s="1711"/>
      <c r="P2662" s="1711"/>
    </row>
    <row r="2663" spans="2:16" ht="17.25" customHeight="1">
      <c r="B2663" s="1711"/>
      <c r="C2663" s="1711"/>
      <c r="D2663" s="1711"/>
      <c r="E2663" s="1711"/>
      <c r="F2663" s="1711"/>
      <c r="G2663" s="1711"/>
      <c r="H2663" s="1711"/>
      <c r="I2663" s="1711"/>
      <c r="J2663" s="1711"/>
      <c r="K2663" s="1711"/>
      <c r="L2663" s="1729"/>
      <c r="M2663" s="1734"/>
      <c r="N2663" s="1737" t="s">
        <v>2596</v>
      </c>
      <c r="O2663" s="1711"/>
      <c r="P2663" s="1711"/>
    </row>
    <row r="2664" spans="2:16" ht="17.25" customHeight="1">
      <c r="B2664" s="1711"/>
      <c r="C2664" s="1711"/>
      <c r="D2664" s="1711"/>
      <c r="E2664" s="1711"/>
      <c r="F2664" s="1711"/>
      <c r="G2664" s="1711"/>
      <c r="H2664" s="1711"/>
      <c r="I2664" s="1711"/>
      <c r="J2664" s="1711"/>
      <c r="K2664" s="1711"/>
      <c r="L2664" s="1729"/>
      <c r="M2664" s="1734"/>
      <c r="N2664" s="1737" t="s">
        <v>2597</v>
      </c>
      <c r="O2664" s="1711"/>
      <c r="P2664" s="1711"/>
    </row>
    <row r="2665" spans="2:16" ht="17.25" customHeight="1">
      <c r="B2665" s="1711"/>
      <c r="C2665" s="1711"/>
      <c r="D2665" s="1711"/>
      <c r="E2665" s="1711"/>
      <c r="F2665" s="1711"/>
      <c r="G2665" s="1711"/>
      <c r="H2665" s="1711"/>
      <c r="I2665" s="1711"/>
      <c r="J2665" s="1711"/>
      <c r="K2665" s="1711"/>
      <c r="L2665" s="1729"/>
      <c r="M2665" s="1734"/>
      <c r="N2665" s="1737"/>
      <c r="O2665" s="1711"/>
      <c r="P2665" s="1711"/>
    </row>
    <row r="2666" spans="2:16" ht="17.25" customHeight="1">
      <c r="B2666" s="1711"/>
      <c r="C2666" s="1711"/>
      <c r="D2666" s="1711"/>
      <c r="E2666" s="1711"/>
      <c r="F2666" s="1711"/>
      <c r="G2666" s="1711"/>
      <c r="H2666" s="1711"/>
      <c r="I2666" s="1711"/>
      <c r="J2666" s="1711"/>
      <c r="K2666" s="1711"/>
      <c r="L2666" s="1729"/>
      <c r="M2666" s="1734"/>
      <c r="N2666" s="1737"/>
      <c r="O2666" s="1711"/>
      <c r="P2666" s="1711"/>
    </row>
    <row r="2667" spans="2:16" ht="17.25" customHeight="1">
      <c r="B2667" s="1711"/>
      <c r="C2667" s="1711"/>
      <c r="D2667" s="1711"/>
      <c r="E2667" s="1711"/>
      <c r="F2667" s="1711"/>
      <c r="G2667" s="1711"/>
      <c r="H2667" s="1711"/>
      <c r="I2667" s="1711"/>
      <c r="J2667" s="1711"/>
      <c r="K2667" s="1711"/>
      <c r="L2667" s="1729"/>
      <c r="M2667" s="1734"/>
      <c r="N2667" s="1737"/>
      <c r="O2667" s="1711"/>
      <c r="P2667" s="1711"/>
    </row>
    <row r="2668" spans="2:16" ht="17.25" customHeight="1">
      <c r="B2668" s="1711"/>
      <c r="C2668" s="1711"/>
      <c r="D2668" s="1711"/>
      <c r="E2668" s="1711"/>
      <c r="F2668" s="1711"/>
      <c r="G2668" s="1711"/>
      <c r="H2668" s="1711"/>
      <c r="I2668" s="1711"/>
      <c r="J2668" s="1711"/>
      <c r="K2668" s="1711"/>
      <c r="L2668" s="1729"/>
      <c r="M2668" s="1734"/>
      <c r="N2668" s="1737"/>
      <c r="O2668" s="1711"/>
      <c r="P2668" s="1711"/>
    </row>
    <row r="2669" spans="2:16" ht="18" customHeight="1" thickBot="1">
      <c r="B2669" s="1722"/>
      <c r="C2669" s="1722"/>
      <c r="D2669" s="1722"/>
      <c r="E2669" s="1722"/>
      <c r="F2669" s="1722"/>
      <c r="G2669" s="1722"/>
      <c r="H2669" s="1722"/>
      <c r="I2669" s="1722"/>
      <c r="J2669" s="1722"/>
      <c r="K2669" s="1722"/>
      <c r="L2669" s="1738"/>
      <c r="M2669" s="1739"/>
      <c r="N2669" s="1740"/>
      <c r="O2669" s="1722"/>
      <c r="P2669" s="1722"/>
    </row>
    <row r="2670" spans="2:16" ht="17.25" customHeight="1">
      <c r="B2670" s="1741" t="s">
        <v>21</v>
      </c>
      <c r="C2670" s="1742"/>
      <c r="D2670" s="1500" t="s">
        <v>2523</v>
      </c>
      <c r="E2670" s="1853"/>
      <c r="F2670" s="1502" t="s">
        <v>423</v>
      </c>
      <c r="G2670" s="1503"/>
      <c r="H2670" s="1503"/>
      <c r="I2670" s="1503"/>
      <c r="J2670" s="1503"/>
      <c r="K2670" s="1503"/>
      <c r="L2670" s="1504"/>
      <c r="M2670" s="1745" t="s">
        <v>23</v>
      </c>
      <c r="N2670" s="1744"/>
      <c r="O2670" s="1746">
        <v>45</v>
      </c>
      <c r="P2670" s="1747"/>
    </row>
    <row r="2671" spans="2:16" ht="17.25" customHeight="1">
      <c r="B2671" s="1706" t="s">
        <v>24</v>
      </c>
      <c r="C2671" s="1707"/>
      <c r="D2671" s="1510" t="s">
        <v>2598</v>
      </c>
      <c r="E2671" s="1856"/>
      <c r="F2671" s="1512" t="s">
        <v>25</v>
      </c>
      <c r="G2671" s="1513"/>
      <c r="H2671" s="1513"/>
      <c r="I2671" s="1513"/>
      <c r="J2671" s="1513"/>
      <c r="K2671" s="1513"/>
      <c r="L2671" s="1514"/>
      <c r="M2671" s="1713" t="s">
        <v>26</v>
      </c>
      <c r="N2671" s="1714"/>
      <c r="O2671" s="1715" t="s">
        <v>2599</v>
      </c>
      <c r="P2671" s="1716"/>
    </row>
    <row r="2672" spans="2:16" ht="18" customHeight="1" thickBot="1">
      <c r="B2672" s="1717" t="s">
        <v>27</v>
      </c>
      <c r="C2672" s="1718"/>
      <c r="D2672" s="1521" t="s">
        <v>2600</v>
      </c>
      <c r="E2672" s="1914"/>
      <c r="F2672" s="1523"/>
      <c r="G2672" s="1524"/>
      <c r="H2672" s="1524"/>
      <c r="I2672" s="1524"/>
      <c r="J2672" s="1524"/>
      <c r="K2672" s="1524"/>
      <c r="L2672" s="1525"/>
      <c r="M2672" s="1721"/>
      <c r="N2672" s="1723"/>
      <c r="O2672" s="1721"/>
      <c r="P2672" s="1722"/>
    </row>
    <row r="2673" spans="2:16" ht="5.25" customHeight="1" thickBot="1"/>
    <row r="2674" spans="2:16" ht="17.25" customHeight="1">
      <c r="B2674" s="1724" t="s">
        <v>29</v>
      </c>
      <c r="C2674" s="1748" t="s">
        <v>2488</v>
      </c>
      <c r="D2674" s="1700"/>
      <c r="E2674" s="1724" t="s">
        <v>33</v>
      </c>
      <c r="F2674" s="1700"/>
      <c r="G2674" s="1700"/>
      <c r="H2674" s="1700"/>
      <c r="I2674" s="1700"/>
      <c r="J2674" s="1700"/>
      <c r="K2674" s="1724" t="s">
        <v>34</v>
      </c>
      <c r="L2674" s="1700"/>
      <c r="M2674" s="1700"/>
      <c r="N2674" s="1700"/>
      <c r="O2674" s="1700"/>
      <c r="P2674" s="1700"/>
    </row>
    <row r="2675" spans="2:16" ht="30.6" customHeight="1" thickBot="1">
      <c r="B2675" s="1722"/>
      <c r="C2675" s="1722"/>
      <c r="D2675" s="1722"/>
      <c r="E2675" s="1749" t="s">
        <v>35</v>
      </c>
      <c r="F2675" s="1750" t="s">
        <v>36</v>
      </c>
      <c r="G2675" s="1751" t="s">
        <v>427</v>
      </c>
      <c r="H2675" s="1722"/>
      <c r="I2675" s="1722"/>
      <c r="J2675" s="1722"/>
      <c r="K2675" s="1752" t="s">
        <v>2524</v>
      </c>
      <c r="L2675" s="1753"/>
      <c r="M2675" s="1751" t="s">
        <v>38</v>
      </c>
      <c r="N2675" s="1722"/>
      <c r="O2675" s="1722"/>
      <c r="P2675" s="1722"/>
    </row>
    <row r="2676" spans="2:16" ht="17.25" customHeight="1">
      <c r="B2676" s="1915">
        <v>3</v>
      </c>
      <c r="C2676" s="1916" t="s">
        <v>304</v>
      </c>
      <c r="D2676" s="1917"/>
      <c r="E2676" s="1918" t="s">
        <v>2601</v>
      </c>
      <c r="F2676" s="1919" t="s">
        <v>2602</v>
      </c>
      <c r="G2676" s="1920"/>
      <c r="H2676" s="1917"/>
      <c r="I2676" s="1917"/>
      <c r="J2676" s="1917"/>
      <c r="K2676" s="1760" t="s">
        <v>2603</v>
      </c>
      <c r="L2676" s="1917"/>
      <c r="M2676" s="1760" t="s">
        <v>525</v>
      </c>
      <c r="N2676" s="1917"/>
      <c r="O2676" s="1917"/>
      <c r="P2676" s="1921"/>
    </row>
    <row r="2677" spans="2:16" ht="17.25" customHeight="1">
      <c r="B2677" s="1922">
        <v>4</v>
      </c>
      <c r="C2677" s="1923" t="s">
        <v>2498</v>
      </c>
      <c r="D2677" s="1924"/>
      <c r="E2677" s="1918" t="s">
        <v>2604</v>
      </c>
      <c r="F2677" s="1925" t="s">
        <v>2605</v>
      </c>
      <c r="G2677" s="1926" t="s">
        <v>2606</v>
      </c>
      <c r="H2677" s="1924"/>
      <c r="I2677" s="1924"/>
      <c r="J2677" s="1924"/>
      <c r="K2677" s="1768" t="s">
        <v>2607</v>
      </c>
      <c r="L2677" s="1924"/>
      <c r="M2677" s="1768" t="s">
        <v>528</v>
      </c>
      <c r="N2677" s="1924"/>
      <c r="O2677" s="1924"/>
      <c r="P2677" s="1927"/>
    </row>
    <row r="2678" spans="2:16" ht="17.25" customHeight="1">
      <c r="B2678" s="1922">
        <v>7</v>
      </c>
      <c r="C2678" s="1923" t="s">
        <v>304</v>
      </c>
      <c r="D2678" s="1924"/>
      <c r="E2678" s="1918" t="s">
        <v>2608</v>
      </c>
      <c r="F2678" s="1925" t="s">
        <v>2609</v>
      </c>
      <c r="G2678" s="1926"/>
      <c r="H2678" s="1924"/>
      <c r="I2678" s="1924"/>
      <c r="J2678" s="1924"/>
      <c r="K2678" s="1768" t="s">
        <v>2610</v>
      </c>
      <c r="L2678" s="1924"/>
      <c r="M2678" s="1768" t="s">
        <v>2475</v>
      </c>
      <c r="N2678" s="1924"/>
      <c r="O2678" s="1924"/>
      <c r="P2678" s="1927"/>
    </row>
    <row r="2679" spans="2:16" ht="17.25" customHeight="1">
      <c r="B2679" s="1762"/>
      <c r="C2679" s="1763"/>
      <c r="D2679" s="1763"/>
      <c r="E2679" s="1765"/>
      <c r="F2679" s="1772"/>
      <c r="G2679" s="1767"/>
      <c r="H2679" s="1764"/>
      <c r="I2679" s="1764"/>
      <c r="J2679" s="1764"/>
      <c r="K2679" s="1768"/>
      <c r="L2679" s="1764"/>
      <c r="M2679" s="1821"/>
      <c r="N2679" s="1899"/>
      <c r="O2679" s="1899"/>
      <c r="P2679" s="1900"/>
    </row>
    <row r="2680" spans="2:16" ht="17.25" customHeight="1">
      <c r="B2680" s="1762"/>
      <c r="C2680" s="1763"/>
      <c r="D2680" s="1763"/>
      <c r="E2680" s="1765"/>
      <c r="F2680" s="1766"/>
      <c r="G2680" s="1767"/>
      <c r="H2680" s="1764"/>
      <c r="I2680" s="1764"/>
      <c r="J2680" s="1764"/>
      <c r="K2680" s="1768"/>
      <c r="L2680" s="1764"/>
      <c r="M2680" s="1821"/>
      <c r="N2680" s="1899"/>
      <c r="O2680" s="1899"/>
      <c r="P2680" s="1900"/>
    </row>
    <row r="2681" spans="2:16" ht="16.899999999999999" customHeight="1">
      <c r="B2681" s="1762"/>
      <c r="C2681" s="1768"/>
      <c r="D2681" s="1764"/>
      <c r="E2681" s="1765"/>
      <c r="F2681" s="1772"/>
      <c r="G2681" s="1767"/>
      <c r="H2681" s="1764"/>
      <c r="I2681" s="1764"/>
      <c r="J2681" s="1764"/>
      <c r="K2681" s="1768"/>
      <c r="L2681" s="1764"/>
      <c r="M2681" s="1768"/>
      <c r="N2681" s="1764"/>
      <c r="O2681" s="1764"/>
      <c r="P2681" s="1769"/>
    </row>
    <row r="2682" spans="2:16" ht="17.25" customHeight="1">
      <c r="B2682" s="1762"/>
      <c r="C2682" s="1821"/>
      <c r="D2682" s="1822"/>
      <c r="E2682" s="1765"/>
      <c r="F2682" s="1766"/>
      <c r="G2682" s="1767"/>
      <c r="H2682" s="1764"/>
      <c r="I2682" s="1764"/>
      <c r="J2682" s="1764"/>
      <c r="K2682" s="1768"/>
      <c r="L2682" s="1764"/>
      <c r="M2682" s="1768"/>
      <c r="N2682" s="1764"/>
      <c r="O2682" s="1764"/>
      <c r="P2682" s="1769"/>
    </row>
    <row r="2683" spans="2:16" ht="17.25" customHeight="1">
      <c r="B2683" s="1762"/>
      <c r="C2683" s="1763"/>
      <c r="D2683" s="1763"/>
      <c r="E2683" s="1765"/>
      <c r="F2683" s="1772"/>
      <c r="G2683" s="1767"/>
      <c r="H2683" s="1767"/>
      <c r="I2683" s="1767"/>
      <c r="J2683" s="1767"/>
      <c r="K2683" s="1768"/>
      <c r="L2683" s="1768"/>
      <c r="M2683" s="1768"/>
      <c r="N2683" s="1768"/>
      <c r="O2683" s="1768"/>
      <c r="P2683" s="1773"/>
    </row>
    <row r="2684" spans="2:16" ht="17.25" customHeight="1">
      <c r="B2684" s="1762"/>
      <c r="C2684" s="1763"/>
      <c r="D2684" s="1763"/>
      <c r="E2684" s="1765"/>
      <c r="F2684" s="1772"/>
      <c r="G2684" s="1767"/>
      <c r="H2684" s="1767"/>
      <c r="I2684" s="1767"/>
      <c r="J2684" s="1767"/>
      <c r="K2684" s="1767"/>
      <c r="L2684" s="1767"/>
      <c r="M2684" s="1768"/>
      <c r="N2684" s="1768"/>
      <c r="O2684" s="1768"/>
      <c r="P2684" s="1773"/>
    </row>
    <row r="2685" spans="2:16" ht="17.25" customHeight="1">
      <c r="B2685" s="1762"/>
      <c r="C2685" s="1763"/>
      <c r="D2685" s="1763"/>
      <c r="E2685" s="1765"/>
      <c r="F2685" s="1772"/>
      <c r="G2685" s="1767"/>
      <c r="H2685" s="1767"/>
      <c r="I2685" s="1767"/>
      <c r="J2685" s="1767"/>
      <c r="K2685" s="1768"/>
      <c r="L2685" s="1768"/>
      <c r="M2685" s="1768"/>
      <c r="N2685" s="1768"/>
      <c r="O2685" s="1768"/>
      <c r="P2685" s="1773"/>
    </row>
    <row r="2686" spans="2:16" ht="17.25" customHeight="1">
      <c r="B2686" s="1762"/>
      <c r="C2686" s="1763"/>
      <c r="D2686" s="1763"/>
      <c r="E2686" s="1765"/>
      <c r="F2686" s="1772"/>
      <c r="G2686" s="1767"/>
      <c r="H2686" s="1767"/>
      <c r="I2686" s="1767"/>
      <c r="J2686" s="1767"/>
      <c r="K2686" s="1768"/>
      <c r="L2686" s="1768"/>
      <c r="M2686" s="1768"/>
      <c r="N2686" s="1768"/>
      <c r="O2686" s="1768"/>
      <c r="P2686" s="1773"/>
    </row>
    <row r="2687" spans="2:16" ht="17.25" customHeight="1">
      <c r="B2687" s="1762"/>
      <c r="C2687" s="1763"/>
      <c r="D2687" s="1763"/>
      <c r="E2687" s="1765"/>
      <c r="F2687" s="1766"/>
      <c r="G2687" s="1767"/>
      <c r="H2687" s="1767"/>
      <c r="I2687" s="1767"/>
      <c r="J2687" s="1767"/>
      <c r="K2687" s="1767"/>
      <c r="L2687" s="1767"/>
      <c r="M2687" s="1768"/>
      <c r="N2687" s="1768"/>
      <c r="O2687" s="1768"/>
      <c r="P2687" s="1773"/>
    </row>
    <row r="2688" spans="2:16" ht="17.25" customHeight="1">
      <c r="B2688" s="1762"/>
      <c r="C2688" s="1763"/>
      <c r="D2688" s="1764"/>
      <c r="E2688" s="1765"/>
      <c r="F2688" s="1766"/>
      <c r="G2688" s="1767"/>
      <c r="H2688" s="1767"/>
      <c r="I2688" s="1767"/>
      <c r="J2688" s="1767"/>
      <c r="K2688" s="1767"/>
      <c r="L2688" s="1767"/>
      <c r="M2688" s="1768"/>
      <c r="N2688" s="1768"/>
      <c r="O2688" s="1768"/>
      <c r="P2688" s="1773"/>
    </row>
    <row r="2689" spans="2:16" ht="17.25" customHeight="1">
      <c r="B2689" s="1762"/>
      <c r="C2689" s="1768"/>
      <c r="D2689" s="1764"/>
      <c r="E2689" s="1775"/>
      <c r="F2689" s="1766"/>
      <c r="G2689" s="1767"/>
      <c r="H2689" s="1767"/>
      <c r="I2689" s="1767"/>
      <c r="J2689" s="1767"/>
      <c r="K2689" s="1767"/>
      <c r="L2689" s="1767"/>
      <c r="M2689" s="1768"/>
      <c r="N2689" s="1768"/>
      <c r="O2689" s="1768"/>
      <c r="P2689" s="1773"/>
    </row>
    <row r="2690" spans="2:16" ht="17.25" customHeight="1">
      <c r="B2690" s="1762"/>
      <c r="C2690" s="1763"/>
      <c r="D2690" s="1763"/>
      <c r="E2690" s="1765"/>
      <c r="F2690" s="1766"/>
      <c r="G2690" s="1767"/>
      <c r="H2690" s="1767"/>
      <c r="I2690" s="1767"/>
      <c r="J2690" s="1767"/>
      <c r="K2690" s="1767"/>
      <c r="L2690" s="1767"/>
      <c r="M2690" s="1768"/>
      <c r="N2690" s="1768"/>
      <c r="O2690" s="1768"/>
      <c r="P2690" s="1773"/>
    </row>
    <row r="2691" spans="2:16" ht="17.25" customHeight="1">
      <c r="B2691" s="1762"/>
      <c r="C2691" s="1763"/>
      <c r="D2691" s="1763"/>
      <c r="E2691" s="1765"/>
      <c r="F2691" s="1766"/>
      <c r="G2691" s="1767"/>
      <c r="H2691" s="1767"/>
      <c r="I2691" s="1767"/>
      <c r="J2691" s="1767"/>
      <c r="K2691" s="1767"/>
      <c r="L2691" s="1767"/>
      <c r="M2691" s="1768"/>
      <c r="N2691" s="1768"/>
      <c r="O2691" s="1768"/>
      <c r="P2691" s="1773"/>
    </row>
    <row r="2692" spans="2:16" ht="17.25" customHeight="1">
      <c r="B2692" s="1762"/>
      <c r="C2692" s="1763"/>
      <c r="D2692" s="1763"/>
      <c r="E2692" s="1765"/>
      <c r="F2692" s="1766"/>
      <c r="G2692" s="1767"/>
      <c r="H2692" s="1767"/>
      <c r="I2692" s="1767"/>
      <c r="J2692" s="1767"/>
      <c r="K2692" s="1767"/>
      <c r="L2692" s="1767"/>
      <c r="M2692" s="1768"/>
      <c r="N2692" s="1768"/>
      <c r="O2692" s="1768"/>
      <c r="P2692" s="1773"/>
    </row>
    <row r="2693" spans="2:16" ht="17.25" customHeight="1">
      <c r="B2693" s="1762"/>
      <c r="C2693" s="1763"/>
      <c r="D2693" s="1763"/>
      <c r="E2693" s="1765"/>
      <c r="F2693" s="1766"/>
      <c r="G2693" s="1767"/>
      <c r="H2693" s="1767"/>
      <c r="I2693" s="1767"/>
      <c r="J2693" s="1767"/>
      <c r="K2693" s="1767"/>
      <c r="L2693" s="1767"/>
      <c r="M2693" s="1768"/>
      <c r="N2693" s="1768"/>
      <c r="O2693" s="1768"/>
      <c r="P2693" s="1773"/>
    </row>
    <row r="2694" spans="2:16" ht="17.25" customHeight="1">
      <c r="B2694" s="1762"/>
      <c r="C2694" s="1763"/>
      <c r="D2694" s="1764"/>
      <c r="E2694" s="1765"/>
      <c r="F2694" s="1766"/>
      <c r="G2694" s="1767"/>
      <c r="H2694" s="1764"/>
      <c r="I2694" s="1764"/>
      <c r="J2694" s="1764"/>
      <c r="K2694" s="1767"/>
      <c r="L2694" s="1764"/>
      <c r="M2694" s="1768"/>
      <c r="N2694" s="1764"/>
      <c r="O2694" s="1764"/>
      <c r="P2694" s="1769"/>
    </row>
    <row r="2695" spans="2:16" ht="17.25" customHeight="1">
      <c r="B2695" s="1774"/>
      <c r="C2695" s="1768"/>
      <c r="D2695" s="1764"/>
      <c r="E2695" s="1775"/>
      <c r="F2695" s="1776"/>
      <c r="G2695" s="1768"/>
      <c r="H2695" s="1764"/>
      <c r="I2695" s="1764"/>
      <c r="J2695" s="1764"/>
      <c r="K2695" s="1768"/>
      <c r="L2695" s="1764"/>
      <c r="M2695" s="1768"/>
      <c r="N2695" s="1764"/>
      <c r="O2695" s="1764"/>
      <c r="P2695" s="1769"/>
    </row>
    <row r="2696" spans="2:16" ht="17.25" customHeight="1">
      <c r="B2696" s="1774"/>
      <c r="C2696" s="1768"/>
      <c r="D2696" s="1764"/>
      <c r="E2696" s="1775"/>
      <c r="F2696" s="1776"/>
      <c r="G2696" s="1768"/>
      <c r="H2696" s="1764"/>
      <c r="I2696" s="1764"/>
      <c r="J2696" s="1764"/>
      <c r="K2696" s="1768"/>
      <c r="L2696" s="1764"/>
      <c r="M2696" s="1768"/>
      <c r="N2696" s="1764"/>
      <c r="O2696" s="1764"/>
      <c r="P2696" s="1769"/>
    </row>
    <row r="2697" spans="2:16" ht="17.25" customHeight="1">
      <c r="B2697" s="1774"/>
      <c r="C2697" s="1768"/>
      <c r="D2697" s="1764"/>
      <c r="E2697" s="1775"/>
      <c r="F2697" s="1776"/>
      <c r="G2697" s="1768"/>
      <c r="H2697" s="1764"/>
      <c r="I2697" s="1764"/>
      <c r="J2697" s="1764"/>
      <c r="K2697" s="1768"/>
      <c r="L2697" s="1764"/>
      <c r="M2697" s="1768"/>
      <c r="N2697" s="1764"/>
      <c r="O2697" s="1764"/>
      <c r="P2697" s="1769"/>
    </row>
    <row r="2698" spans="2:16" ht="17.25" customHeight="1">
      <c r="B2698" s="1774"/>
      <c r="C2698" s="1768"/>
      <c r="D2698" s="1764"/>
      <c r="E2698" s="1775"/>
      <c r="F2698" s="1776"/>
      <c r="G2698" s="1768"/>
      <c r="H2698" s="1764"/>
      <c r="I2698" s="1764"/>
      <c r="J2698" s="1764"/>
      <c r="K2698" s="1768"/>
      <c r="L2698" s="1764"/>
      <c r="M2698" s="1768"/>
      <c r="N2698" s="1764"/>
      <c r="O2698" s="1764"/>
      <c r="P2698" s="1769"/>
    </row>
    <row r="2699" spans="2:16" ht="17.25" customHeight="1">
      <c r="B2699" s="1774"/>
      <c r="C2699" s="1768"/>
      <c r="D2699" s="1764"/>
      <c r="E2699" s="1775"/>
      <c r="F2699" s="1776"/>
      <c r="G2699" s="1768"/>
      <c r="H2699" s="1764"/>
      <c r="I2699" s="1764"/>
      <c r="J2699" s="1764"/>
      <c r="K2699" s="1768"/>
      <c r="L2699" s="1764"/>
      <c r="M2699" s="1768"/>
      <c r="N2699" s="1764"/>
      <c r="O2699" s="1764"/>
      <c r="P2699" s="1769"/>
    </row>
    <row r="2700" spans="2:16" ht="18" customHeight="1" thickBot="1">
      <c r="B2700" s="1777"/>
      <c r="C2700" s="1778"/>
      <c r="D2700" s="1779"/>
      <c r="E2700" s="1780"/>
      <c r="F2700" s="1781"/>
      <c r="G2700" s="1778"/>
      <c r="H2700" s="1779"/>
      <c r="I2700" s="1779"/>
      <c r="J2700" s="1779"/>
      <c r="K2700" s="1778"/>
      <c r="L2700" s="1779"/>
      <c r="M2700" s="1778"/>
      <c r="N2700" s="1779"/>
      <c r="O2700" s="1779"/>
      <c r="P2700" s="1782"/>
    </row>
    <row r="2701" spans="2:16" ht="17.25" customHeight="1">
      <c r="B2701" s="1695" t="s">
        <v>21</v>
      </c>
      <c r="C2701" s="1696"/>
      <c r="D2701" s="1500" t="s">
        <v>2523</v>
      </c>
      <c r="E2701" s="1853"/>
      <c r="F2701" s="1502" t="s">
        <v>423</v>
      </c>
      <c r="G2701" s="1503"/>
      <c r="H2701" s="1503"/>
      <c r="I2701" s="1503"/>
      <c r="J2701" s="1503"/>
      <c r="K2701" s="1503"/>
      <c r="L2701" s="1504"/>
      <c r="M2701" s="1702" t="s">
        <v>23</v>
      </c>
      <c r="N2701" s="1698"/>
      <c r="O2701" s="1703">
        <v>46</v>
      </c>
      <c r="P2701" s="1704"/>
    </row>
    <row r="2702" spans="2:16" ht="17.649999999999999" customHeight="1">
      <c r="B2702" s="1706" t="s">
        <v>24</v>
      </c>
      <c r="C2702" s="1707"/>
      <c r="D2702" s="1510" t="s">
        <v>107</v>
      </c>
      <c r="E2702" s="1856"/>
      <c r="F2702" s="1512" t="s">
        <v>25</v>
      </c>
      <c r="G2702" s="1513"/>
      <c r="H2702" s="1513"/>
      <c r="I2702" s="1513"/>
      <c r="J2702" s="1513"/>
      <c r="K2702" s="1513"/>
      <c r="L2702" s="1514"/>
      <c r="M2702" s="1713" t="s">
        <v>26</v>
      </c>
      <c r="N2702" s="1714"/>
      <c r="O2702" s="1715" t="s">
        <v>513</v>
      </c>
      <c r="P2702" s="1716"/>
    </row>
    <row r="2703" spans="2:16" ht="17.649999999999999" customHeight="1" thickBot="1">
      <c r="B2703" s="1717" t="s">
        <v>27</v>
      </c>
      <c r="C2703" s="1718"/>
      <c r="D2703" s="1719" t="s">
        <v>514</v>
      </c>
      <c r="E2703" s="1720"/>
      <c r="F2703" s="1523"/>
      <c r="G2703" s="1524"/>
      <c r="H2703" s="1524"/>
      <c r="I2703" s="1524"/>
      <c r="J2703" s="1524"/>
      <c r="K2703" s="1524"/>
      <c r="L2703" s="1525"/>
      <c r="M2703" s="1721"/>
      <c r="N2703" s="1723"/>
      <c r="O2703" s="1721"/>
      <c r="P2703" s="1722"/>
    </row>
    <row r="2704" spans="2:16" ht="5.25" customHeight="1" thickBot="1"/>
    <row r="2705" spans="2:16" ht="17.25" customHeight="1">
      <c r="B2705" s="1724"/>
      <c r="C2705" s="1700"/>
      <c r="D2705" s="1700"/>
      <c r="E2705" s="1700"/>
      <c r="F2705" s="1700"/>
      <c r="G2705" s="1700"/>
      <c r="H2705" s="1700"/>
      <c r="I2705" s="1700"/>
      <c r="J2705" s="1700"/>
      <c r="K2705" s="1700"/>
      <c r="L2705" s="1725"/>
      <c r="M2705" s="1726" t="s">
        <v>28</v>
      </c>
      <c r="N2705" s="1727"/>
      <c r="O2705" s="1727"/>
      <c r="P2705" s="1728"/>
    </row>
    <row r="2706" spans="2:16" ht="17.25" customHeight="1">
      <c r="B2706" s="1711"/>
      <c r="C2706" s="1711"/>
      <c r="D2706" s="1711"/>
      <c r="E2706" s="1711"/>
      <c r="F2706" s="1711"/>
      <c r="G2706" s="1711"/>
      <c r="H2706" s="1711"/>
      <c r="I2706" s="1711"/>
      <c r="J2706" s="1711"/>
      <c r="K2706" s="1711"/>
      <c r="L2706" s="1729"/>
      <c r="M2706" s="1730" t="s">
        <v>29</v>
      </c>
      <c r="N2706" s="1731" t="s">
        <v>30</v>
      </c>
      <c r="O2706" s="1732"/>
      <c r="P2706" s="1733"/>
    </row>
    <row r="2707" spans="2:16" ht="17.25" customHeight="1">
      <c r="B2707" s="1711"/>
      <c r="C2707" s="1711"/>
      <c r="D2707" s="1711"/>
      <c r="E2707" s="1711"/>
      <c r="F2707" s="1711"/>
      <c r="G2707" s="1711"/>
      <c r="H2707" s="1711"/>
      <c r="I2707" s="1711"/>
      <c r="J2707" s="1711"/>
      <c r="K2707" s="1711"/>
      <c r="L2707" s="1729"/>
      <c r="M2707" s="1734">
        <v>1</v>
      </c>
      <c r="N2707" s="1735" t="s">
        <v>2611</v>
      </c>
      <c r="O2707" s="1913"/>
      <c r="P2707" s="1913"/>
    </row>
    <row r="2708" spans="2:16" ht="17.25" customHeight="1">
      <c r="B2708" s="1711"/>
      <c r="C2708" s="1711"/>
      <c r="D2708" s="1711"/>
      <c r="E2708" s="1711"/>
      <c r="F2708" s="1711"/>
      <c r="G2708" s="1711"/>
      <c r="H2708" s="1711"/>
      <c r="I2708" s="1711"/>
      <c r="J2708" s="1711"/>
      <c r="K2708" s="1711"/>
      <c r="L2708" s="1729"/>
      <c r="M2708" s="1734">
        <v>2</v>
      </c>
      <c r="N2708" s="1737" t="s">
        <v>2612</v>
      </c>
      <c r="O2708" s="1711"/>
      <c r="P2708" s="1711"/>
    </row>
    <row r="2709" spans="2:16" ht="17.25" customHeight="1">
      <c r="B2709" s="1711"/>
      <c r="C2709" s="1711"/>
      <c r="D2709" s="1711"/>
      <c r="E2709" s="1711"/>
      <c r="F2709" s="1711"/>
      <c r="G2709" s="1711"/>
      <c r="H2709" s="1711"/>
      <c r="I2709" s="1711"/>
      <c r="J2709" s="1711"/>
      <c r="K2709" s="1711"/>
      <c r="L2709" s="1729"/>
      <c r="M2709" s="1734">
        <v>3</v>
      </c>
      <c r="N2709" s="1737" t="s">
        <v>269</v>
      </c>
      <c r="O2709" s="1711"/>
      <c r="P2709" s="1711"/>
    </row>
    <row r="2710" spans="2:16" ht="17.25" customHeight="1">
      <c r="B2710" s="1711"/>
      <c r="C2710" s="1711"/>
      <c r="D2710" s="1711"/>
      <c r="E2710" s="1711"/>
      <c r="F2710" s="1711"/>
      <c r="G2710" s="1711"/>
      <c r="H2710" s="1711"/>
      <c r="I2710" s="1711"/>
      <c r="J2710" s="1711"/>
      <c r="K2710" s="1711"/>
      <c r="L2710" s="1729"/>
      <c r="M2710" s="1734">
        <v>4</v>
      </c>
      <c r="N2710" s="1737" t="s">
        <v>2613</v>
      </c>
      <c r="O2710" s="1711"/>
      <c r="P2710" s="1711"/>
    </row>
    <row r="2711" spans="2:16" ht="17.25" customHeight="1">
      <c r="B2711" s="1711"/>
      <c r="C2711" s="1711"/>
      <c r="D2711" s="1711"/>
      <c r="E2711" s="1711"/>
      <c r="F2711" s="1711"/>
      <c r="G2711" s="1711"/>
      <c r="H2711" s="1711"/>
      <c r="I2711" s="1711"/>
      <c r="J2711" s="1711"/>
      <c r="K2711" s="1711"/>
      <c r="L2711" s="1729"/>
      <c r="M2711" s="1734">
        <v>5</v>
      </c>
      <c r="N2711" s="1737" t="s">
        <v>531</v>
      </c>
      <c r="O2711" s="1711"/>
      <c r="P2711" s="1711"/>
    </row>
    <row r="2712" spans="2:16" ht="17.25" customHeight="1">
      <c r="B2712" s="1711"/>
      <c r="C2712" s="1711"/>
      <c r="D2712" s="1711"/>
      <c r="E2712" s="1711"/>
      <c r="F2712" s="1711"/>
      <c r="G2712" s="1711"/>
      <c r="H2712" s="1711"/>
      <c r="I2712" s="1711"/>
      <c r="J2712" s="1711"/>
      <c r="K2712" s="1711"/>
      <c r="L2712" s="1729"/>
      <c r="M2712" s="1734">
        <v>6</v>
      </c>
      <c r="N2712" s="1737" t="s">
        <v>2614</v>
      </c>
      <c r="O2712" s="1711"/>
      <c r="P2712" s="1711"/>
    </row>
    <row r="2713" spans="2:16" ht="17.25" customHeight="1">
      <c r="B2713" s="1711"/>
      <c r="C2713" s="1711"/>
      <c r="D2713" s="1711"/>
      <c r="E2713" s="1711"/>
      <c r="F2713" s="1711"/>
      <c r="G2713" s="1711"/>
      <c r="H2713" s="1711"/>
      <c r="I2713" s="1711"/>
      <c r="J2713" s="1711"/>
      <c r="K2713" s="1711"/>
      <c r="L2713" s="1729"/>
      <c r="M2713" s="1734">
        <v>7</v>
      </c>
      <c r="N2713" s="1737" t="s">
        <v>2615</v>
      </c>
      <c r="O2713" s="1711"/>
      <c r="P2713" s="1711"/>
    </row>
    <row r="2714" spans="2:16" ht="17.25" customHeight="1">
      <c r="B2714" s="1711"/>
      <c r="C2714" s="1711"/>
      <c r="D2714" s="1711"/>
      <c r="E2714" s="1711"/>
      <c r="F2714" s="1711"/>
      <c r="G2714" s="1711"/>
      <c r="H2714" s="1711"/>
      <c r="I2714" s="1711"/>
      <c r="J2714" s="1711"/>
      <c r="K2714" s="1711"/>
      <c r="L2714" s="1729"/>
      <c r="M2714" s="1734">
        <v>8</v>
      </c>
      <c r="N2714" s="1737" t="s">
        <v>537</v>
      </c>
      <c r="O2714" s="1842"/>
      <c r="P2714" s="1842"/>
    </row>
    <row r="2715" spans="2:16" ht="17.25" customHeight="1">
      <c r="B2715" s="1711"/>
      <c r="C2715" s="1711"/>
      <c r="D2715" s="1711"/>
      <c r="E2715" s="1711"/>
      <c r="F2715" s="1711"/>
      <c r="G2715" s="1711"/>
      <c r="H2715" s="1711"/>
      <c r="I2715" s="1711"/>
      <c r="J2715" s="1711"/>
      <c r="K2715" s="1711"/>
      <c r="L2715" s="1729"/>
      <c r="M2715" s="1734">
        <v>9</v>
      </c>
      <c r="N2715" s="1539" t="s">
        <v>2616</v>
      </c>
      <c r="O2715" s="1842"/>
      <c r="P2715" s="1842"/>
    </row>
    <row r="2716" spans="2:16" ht="17.25" customHeight="1">
      <c r="B2716" s="1711"/>
      <c r="C2716" s="1711"/>
      <c r="D2716" s="1711"/>
      <c r="E2716" s="1711"/>
      <c r="F2716" s="1711"/>
      <c r="G2716" s="1711"/>
      <c r="H2716" s="1711"/>
      <c r="I2716" s="1711"/>
      <c r="J2716" s="1711"/>
      <c r="K2716" s="1711"/>
      <c r="L2716" s="1729"/>
      <c r="M2716" s="1734">
        <v>10</v>
      </c>
      <c r="N2716" s="1539" t="s">
        <v>2617</v>
      </c>
      <c r="O2716" s="1842"/>
      <c r="P2716" s="1842"/>
    </row>
    <row r="2717" spans="2:16" ht="17.25" customHeight="1">
      <c r="B2717" s="1711"/>
      <c r="C2717" s="1711"/>
      <c r="D2717" s="1711"/>
      <c r="E2717" s="1711"/>
      <c r="F2717" s="1711"/>
      <c r="G2717" s="1711"/>
      <c r="H2717" s="1711"/>
      <c r="I2717" s="1711"/>
      <c r="J2717" s="1711"/>
      <c r="K2717" s="1711"/>
      <c r="L2717" s="1729"/>
      <c r="M2717" s="1734"/>
      <c r="N2717" s="1737"/>
      <c r="O2717" s="1711"/>
      <c r="P2717" s="1711"/>
    </row>
    <row r="2718" spans="2:16" ht="17.25" customHeight="1">
      <c r="B2718" s="1711"/>
      <c r="C2718" s="1711"/>
      <c r="D2718" s="1711"/>
      <c r="E2718" s="1711"/>
      <c r="F2718" s="1711"/>
      <c r="G2718" s="1711"/>
      <c r="H2718" s="1711"/>
      <c r="I2718" s="1711"/>
      <c r="J2718" s="1711"/>
      <c r="K2718" s="1711"/>
      <c r="L2718" s="1729"/>
      <c r="M2718" s="1734"/>
      <c r="N2718" s="1737"/>
      <c r="O2718" s="1711"/>
      <c r="P2718" s="1711"/>
    </row>
    <row r="2719" spans="2:16" ht="17.25" customHeight="1">
      <c r="B2719" s="1711"/>
      <c r="C2719" s="1711"/>
      <c r="D2719" s="1711"/>
      <c r="E2719" s="1711"/>
      <c r="F2719" s="1711"/>
      <c r="G2719" s="1711"/>
      <c r="H2719" s="1711"/>
      <c r="I2719" s="1711"/>
      <c r="J2719" s="1711"/>
      <c r="K2719" s="1711"/>
      <c r="L2719" s="1729"/>
      <c r="M2719" s="1734"/>
      <c r="N2719" s="1737"/>
      <c r="O2719" s="1711"/>
      <c r="P2719" s="1711"/>
    </row>
    <row r="2720" spans="2:16" ht="17.25" customHeight="1">
      <c r="B2720" s="1711"/>
      <c r="C2720" s="1711"/>
      <c r="D2720" s="1711"/>
      <c r="E2720" s="1711"/>
      <c r="F2720" s="1711"/>
      <c r="G2720" s="1711"/>
      <c r="H2720" s="1711"/>
      <c r="I2720" s="1711"/>
      <c r="J2720" s="1711"/>
      <c r="K2720" s="1711"/>
      <c r="L2720" s="1729"/>
      <c r="M2720" s="1734"/>
      <c r="N2720" s="1737"/>
      <c r="O2720" s="1711"/>
      <c r="P2720" s="1711"/>
    </row>
    <row r="2721" spans="2:16" ht="17.25" customHeight="1">
      <c r="B2721" s="1711"/>
      <c r="C2721" s="1711"/>
      <c r="D2721" s="1711"/>
      <c r="E2721" s="1711"/>
      <c r="F2721" s="1711"/>
      <c r="G2721" s="1711"/>
      <c r="H2721" s="1711"/>
      <c r="I2721" s="1711"/>
      <c r="J2721" s="1711"/>
      <c r="K2721" s="1711"/>
      <c r="L2721" s="1729"/>
      <c r="M2721" s="1734"/>
      <c r="N2721" s="1737"/>
      <c r="O2721" s="1711"/>
      <c r="P2721" s="1711"/>
    </row>
    <row r="2722" spans="2:16" ht="17.25" customHeight="1">
      <c r="B2722" s="1711"/>
      <c r="C2722" s="1711"/>
      <c r="D2722" s="1711"/>
      <c r="E2722" s="1711"/>
      <c r="F2722" s="1711"/>
      <c r="G2722" s="1711"/>
      <c r="H2722" s="1711"/>
      <c r="I2722" s="1711"/>
      <c r="J2722" s="1711"/>
      <c r="K2722" s="1711"/>
      <c r="L2722" s="1729"/>
      <c r="M2722" s="1734"/>
      <c r="N2722" s="1737"/>
      <c r="O2722" s="1711"/>
      <c r="P2722" s="1711"/>
    </row>
    <row r="2723" spans="2:16" ht="17.25" customHeight="1">
      <c r="B2723" s="1711"/>
      <c r="C2723" s="1711"/>
      <c r="D2723" s="1711"/>
      <c r="E2723" s="1711"/>
      <c r="F2723" s="1711"/>
      <c r="G2723" s="1711"/>
      <c r="H2723" s="1711"/>
      <c r="I2723" s="1711"/>
      <c r="J2723" s="1711"/>
      <c r="K2723" s="1711"/>
      <c r="L2723" s="1729"/>
      <c r="M2723" s="1734"/>
      <c r="N2723" s="1737"/>
      <c r="O2723" s="1842"/>
      <c r="P2723" s="1842"/>
    </row>
    <row r="2724" spans="2:16" ht="17.25" customHeight="1">
      <c r="B2724" s="1711"/>
      <c r="C2724" s="1711"/>
      <c r="D2724" s="1711"/>
      <c r="E2724" s="1711"/>
      <c r="F2724" s="1711"/>
      <c r="G2724" s="1711"/>
      <c r="H2724" s="1711"/>
      <c r="I2724" s="1711"/>
      <c r="J2724" s="1711"/>
      <c r="K2724" s="1711"/>
      <c r="L2724" s="1729"/>
      <c r="M2724" s="1734"/>
      <c r="N2724" s="1737"/>
      <c r="O2724" s="1842"/>
      <c r="P2724" s="1842"/>
    </row>
    <row r="2725" spans="2:16" ht="17.25" customHeight="1">
      <c r="B2725" s="1711"/>
      <c r="C2725" s="1711"/>
      <c r="D2725" s="1711"/>
      <c r="E2725" s="1711"/>
      <c r="F2725" s="1711"/>
      <c r="G2725" s="1711"/>
      <c r="H2725" s="1711"/>
      <c r="I2725" s="1711"/>
      <c r="J2725" s="1711"/>
      <c r="K2725" s="1711"/>
      <c r="L2725" s="1729"/>
      <c r="M2725" s="1734"/>
      <c r="N2725" s="1737"/>
      <c r="O2725" s="1711"/>
      <c r="P2725" s="1711"/>
    </row>
    <row r="2726" spans="2:16" ht="17.25" customHeight="1">
      <c r="B2726" s="1711"/>
      <c r="C2726" s="1711"/>
      <c r="D2726" s="1711"/>
      <c r="E2726" s="1711"/>
      <c r="F2726" s="1711"/>
      <c r="G2726" s="1711"/>
      <c r="H2726" s="1711"/>
      <c r="I2726" s="1711"/>
      <c r="J2726" s="1711"/>
      <c r="K2726" s="1711"/>
      <c r="L2726" s="1729"/>
      <c r="M2726" s="1734"/>
      <c r="N2726" s="1737"/>
      <c r="O2726" s="1711"/>
      <c r="P2726" s="1711"/>
    </row>
    <row r="2727" spans="2:16" ht="17.25" customHeight="1">
      <c r="B2727" s="1711"/>
      <c r="C2727" s="1711"/>
      <c r="D2727" s="1711"/>
      <c r="E2727" s="1711"/>
      <c r="F2727" s="1711"/>
      <c r="G2727" s="1711"/>
      <c r="H2727" s="1711"/>
      <c r="I2727" s="1711"/>
      <c r="J2727" s="1711"/>
      <c r="K2727" s="1711"/>
      <c r="L2727" s="1729"/>
      <c r="M2727" s="1734"/>
      <c r="N2727" s="1737"/>
      <c r="O2727" s="1711"/>
      <c r="P2727" s="1711"/>
    </row>
    <row r="2728" spans="2:16" ht="17.25" customHeight="1">
      <c r="B2728" s="1711"/>
      <c r="C2728" s="1711"/>
      <c r="D2728" s="1711"/>
      <c r="E2728" s="1711"/>
      <c r="F2728" s="1711"/>
      <c r="G2728" s="1711"/>
      <c r="H2728" s="1711"/>
      <c r="I2728" s="1711"/>
      <c r="J2728" s="1711"/>
      <c r="K2728" s="1711"/>
      <c r="L2728" s="1729"/>
      <c r="M2728" s="1734"/>
      <c r="N2728" s="1737"/>
      <c r="O2728" s="1711"/>
      <c r="P2728" s="1711"/>
    </row>
    <row r="2729" spans="2:16" ht="18" customHeight="1" thickBot="1">
      <c r="B2729" s="1722"/>
      <c r="C2729" s="1722"/>
      <c r="D2729" s="1722"/>
      <c r="E2729" s="1722"/>
      <c r="F2729" s="1722"/>
      <c r="G2729" s="1722"/>
      <c r="H2729" s="1722"/>
      <c r="I2729" s="1722"/>
      <c r="J2729" s="1722"/>
      <c r="K2729" s="1722"/>
      <c r="L2729" s="1738"/>
      <c r="M2729" s="1739"/>
      <c r="N2729" s="1740"/>
      <c r="O2729" s="1722"/>
      <c r="P2729" s="1722"/>
    </row>
    <row r="2730" spans="2:16" ht="17.25" customHeight="1">
      <c r="B2730" s="1741" t="s">
        <v>21</v>
      </c>
      <c r="C2730" s="1742"/>
      <c r="D2730" s="1500" t="s">
        <v>2618</v>
      </c>
      <c r="E2730" s="1853"/>
      <c r="F2730" s="1502" t="s">
        <v>423</v>
      </c>
      <c r="G2730" s="1503"/>
      <c r="H2730" s="1503"/>
      <c r="I2730" s="1503"/>
      <c r="J2730" s="1503"/>
      <c r="K2730" s="1503"/>
      <c r="L2730" s="1504"/>
      <c r="M2730" s="1745" t="s">
        <v>23</v>
      </c>
      <c r="N2730" s="1744"/>
      <c r="O2730" s="1746">
        <v>46</v>
      </c>
      <c r="P2730" s="1747"/>
    </row>
    <row r="2731" spans="2:16" ht="17.25" customHeight="1">
      <c r="B2731" s="1706" t="s">
        <v>24</v>
      </c>
      <c r="C2731" s="1707"/>
      <c r="D2731" s="1510" t="s">
        <v>107</v>
      </c>
      <c r="E2731" s="1856"/>
      <c r="F2731" s="1512" t="s">
        <v>25</v>
      </c>
      <c r="G2731" s="1513"/>
      <c r="H2731" s="1513"/>
      <c r="I2731" s="1513"/>
      <c r="J2731" s="1513"/>
      <c r="K2731" s="1513"/>
      <c r="L2731" s="1514"/>
      <c r="M2731" s="1713" t="s">
        <v>26</v>
      </c>
      <c r="N2731" s="1714"/>
      <c r="O2731" s="1715" t="s">
        <v>513</v>
      </c>
      <c r="P2731" s="1716"/>
    </row>
    <row r="2732" spans="2:16" ht="18" customHeight="1" thickBot="1">
      <c r="B2732" s="1717" t="s">
        <v>27</v>
      </c>
      <c r="C2732" s="1718"/>
      <c r="D2732" s="1719" t="s">
        <v>514</v>
      </c>
      <c r="E2732" s="1720"/>
      <c r="F2732" s="1523"/>
      <c r="G2732" s="1524"/>
      <c r="H2732" s="1524"/>
      <c r="I2732" s="1524"/>
      <c r="J2732" s="1524"/>
      <c r="K2732" s="1524"/>
      <c r="L2732" s="1525"/>
      <c r="M2732" s="1721"/>
      <c r="N2732" s="1723"/>
      <c r="O2732" s="1721"/>
      <c r="P2732" s="1722"/>
    </row>
    <row r="2733" spans="2:16" ht="5.25" customHeight="1" thickBot="1"/>
    <row r="2734" spans="2:16" ht="17.25" customHeight="1">
      <c r="B2734" s="1724" t="s">
        <v>29</v>
      </c>
      <c r="C2734" s="1748" t="s">
        <v>438</v>
      </c>
      <c r="D2734" s="1700"/>
      <c r="E2734" s="1724" t="s">
        <v>33</v>
      </c>
      <c r="F2734" s="1700"/>
      <c r="G2734" s="1700"/>
      <c r="H2734" s="1700"/>
      <c r="I2734" s="1700"/>
      <c r="J2734" s="1700"/>
      <c r="K2734" s="1724" t="s">
        <v>34</v>
      </c>
      <c r="L2734" s="1700"/>
      <c r="M2734" s="1700"/>
      <c r="N2734" s="1700"/>
      <c r="O2734" s="1700"/>
      <c r="P2734" s="1700"/>
    </row>
    <row r="2735" spans="2:16" ht="30.6" customHeight="1" thickBot="1">
      <c r="B2735" s="1722"/>
      <c r="C2735" s="1722"/>
      <c r="D2735" s="1722"/>
      <c r="E2735" s="1749" t="s">
        <v>35</v>
      </c>
      <c r="F2735" s="1750" t="s">
        <v>36</v>
      </c>
      <c r="G2735" s="1751" t="s">
        <v>2619</v>
      </c>
      <c r="H2735" s="1722"/>
      <c r="I2735" s="1722"/>
      <c r="J2735" s="1722"/>
      <c r="K2735" s="1752" t="s">
        <v>439</v>
      </c>
      <c r="L2735" s="1753"/>
      <c r="M2735" s="1751" t="s">
        <v>38</v>
      </c>
      <c r="N2735" s="1722"/>
      <c r="O2735" s="1722"/>
      <c r="P2735" s="1722"/>
    </row>
    <row r="2736" spans="2:16" ht="17.25" customHeight="1">
      <c r="B2736" s="1754">
        <v>4</v>
      </c>
      <c r="C2736" s="1755" t="s">
        <v>304</v>
      </c>
      <c r="D2736" s="1756"/>
      <c r="E2736" s="1757" t="s">
        <v>2620</v>
      </c>
      <c r="F2736" s="1758" t="s">
        <v>2621</v>
      </c>
      <c r="G2736" s="1759" t="s">
        <v>3631</v>
      </c>
      <c r="H2736" s="1756"/>
      <c r="I2736" s="1756"/>
      <c r="J2736" s="1756"/>
      <c r="K2736" s="1760" t="s">
        <v>2622</v>
      </c>
      <c r="L2736" s="1756"/>
      <c r="M2736" s="1768" t="s">
        <v>528</v>
      </c>
      <c r="N2736" s="1924"/>
      <c r="O2736" s="1924"/>
      <c r="P2736" s="1927"/>
    </row>
    <row r="2737" spans="2:16" ht="17.25" customHeight="1">
      <c r="B2737" s="1762">
        <v>7</v>
      </c>
      <c r="C2737" s="1846" t="s">
        <v>304</v>
      </c>
      <c r="D2737" s="1847"/>
      <c r="E2737" s="1765" t="s">
        <v>2623</v>
      </c>
      <c r="F2737" s="1766" t="s">
        <v>2624</v>
      </c>
      <c r="G2737" s="1885" t="s">
        <v>2625</v>
      </c>
      <c r="H2737" s="1764"/>
      <c r="I2737" s="1764"/>
      <c r="J2737" s="1764"/>
      <c r="K2737" s="1768" t="s">
        <v>3632</v>
      </c>
      <c r="L2737" s="1764"/>
      <c r="M2737" s="1768" t="s">
        <v>528</v>
      </c>
      <c r="N2737" s="1764"/>
      <c r="O2737" s="1764"/>
      <c r="P2737" s="1769"/>
    </row>
    <row r="2738" spans="2:16" ht="17.25" customHeight="1">
      <c r="B2738" s="1762">
        <v>8</v>
      </c>
      <c r="C2738" s="1846" t="s">
        <v>304</v>
      </c>
      <c r="D2738" s="1847"/>
      <c r="E2738" s="1765" t="s">
        <v>3633</v>
      </c>
      <c r="F2738" s="1928" t="s">
        <v>2602</v>
      </c>
      <c r="G2738" s="1823" t="s">
        <v>2626</v>
      </c>
      <c r="H2738" s="1824"/>
      <c r="I2738" s="1824"/>
      <c r="J2738" s="1825"/>
      <c r="K2738" s="1821" t="s">
        <v>2627</v>
      </c>
      <c r="L2738" s="1822"/>
      <c r="M2738" s="1821" t="s">
        <v>3634</v>
      </c>
      <c r="N2738" s="1899"/>
      <c r="O2738" s="1899"/>
      <c r="P2738" s="1900"/>
    </row>
    <row r="2739" spans="2:16" ht="17.25" customHeight="1">
      <c r="B2739" s="1762">
        <v>10</v>
      </c>
      <c r="C2739" s="1846" t="s">
        <v>2628</v>
      </c>
      <c r="D2739" s="1847"/>
      <c r="E2739" s="1765" t="s">
        <v>3635</v>
      </c>
      <c r="F2739" s="1772" t="s">
        <v>3636</v>
      </c>
      <c r="G2739" s="1885" t="s">
        <v>2629</v>
      </c>
      <c r="H2739" s="1764"/>
      <c r="I2739" s="1764"/>
      <c r="J2739" s="1764"/>
      <c r="K2739" s="1768" t="s">
        <v>3637</v>
      </c>
      <c r="L2739" s="1764"/>
      <c r="M2739" s="1821" t="s">
        <v>528</v>
      </c>
      <c r="N2739" s="1899"/>
      <c r="O2739" s="1899"/>
      <c r="P2739" s="1900"/>
    </row>
    <row r="2740" spans="2:16" ht="17.25" customHeight="1">
      <c r="B2740" s="1762"/>
      <c r="C2740" s="1763"/>
      <c r="D2740" s="1763"/>
      <c r="E2740" s="1765"/>
      <c r="F2740" s="1766"/>
      <c r="G2740" s="1767"/>
      <c r="H2740" s="1764"/>
      <c r="I2740" s="1764"/>
      <c r="J2740" s="1764"/>
      <c r="K2740" s="1768"/>
      <c r="L2740" s="1764"/>
      <c r="M2740" s="1821"/>
      <c r="N2740" s="1899"/>
      <c r="O2740" s="1899"/>
      <c r="P2740" s="1900"/>
    </row>
    <row r="2741" spans="2:16" ht="16.899999999999999" customHeight="1">
      <c r="B2741" s="1762"/>
      <c r="C2741" s="1768"/>
      <c r="D2741" s="1764"/>
      <c r="E2741" s="1765"/>
      <c r="F2741" s="1772"/>
      <c r="G2741" s="1767"/>
      <c r="H2741" s="1764"/>
      <c r="I2741" s="1764"/>
      <c r="J2741" s="1764"/>
      <c r="K2741" s="1768"/>
      <c r="L2741" s="1764"/>
      <c r="M2741" s="1768"/>
      <c r="N2741" s="1764"/>
      <c r="O2741" s="1764"/>
      <c r="P2741" s="1769"/>
    </row>
    <row r="2742" spans="2:16" ht="17.25" customHeight="1">
      <c r="B2742" s="1762"/>
      <c r="C2742" s="1821"/>
      <c r="D2742" s="1822"/>
      <c r="E2742" s="1765"/>
      <c r="F2742" s="1766"/>
      <c r="G2742" s="1767"/>
      <c r="H2742" s="1764"/>
      <c r="I2742" s="1764"/>
      <c r="J2742" s="1764"/>
      <c r="K2742" s="1768"/>
      <c r="L2742" s="1764"/>
      <c r="M2742" s="1768"/>
      <c r="N2742" s="1764"/>
      <c r="O2742" s="1764"/>
      <c r="P2742" s="1769"/>
    </row>
    <row r="2743" spans="2:16" ht="17.25" customHeight="1">
      <c r="B2743" s="1762"/>
      <c r="C2743" s="1763"/>
      <c r="D2743" s="1763"/>
      <c r="E2743" s="1765"/>
      <c r="F2743" s="1772"/>
      <c r="G2743" s="1767"/>
      <c r="H2743" s="1767"/>
      <c r="I2743" s="1767"/>
      <c r="J2743" s="1767"/>
      <c r="K2743" s="1768"/>
      <c r="L2743" s="1768"/>
      <c r="M2743" s="1768"/>
      <c r="N2743" s="1768"/>
      <c r="O2743" s="1768"/>
      <c r="P2743" s="1773"/>
    </row>
    <row r="2744" spans="2:16" ht="17.25" customHeight="1">
      <c r="B2744" s="1762"/>
      <c r="C2744" s="1763"/>
      <c r="D2744" s="1763"/>
      <c r="E2744" s="1765"/>
      <c r="F2744" s="1772"/>
      <c r="G2744" s="1767"/>
      <c r="H2744" s="1767"/>
      <c r="I2744" s="1767"/>
      <c r="J2744" s="1767"/>
      <c r="K2744" s="1767"/>
      <c r="L2744" s="1767"/>
      <c r="M2744" s="1768"/>
      <c r="N2744" s="1768"/>
      <c r="O2744" s="1768"/>
      <c r="P2744" s="1773"/>
    </row>
    <row r="2745" spans="2:16" ht="17.25" customHeight="1">
      <c r="B2745" s="1762"/>
      <c r="C2745" s="1763"/>
      <c r="D2745" s="1763"/>
      <c r="E2745" s="1765"/>
      <c r="F2745" s="1772"/>
      <c r="G2745" s="1767"/>
      <c r="H2745" s="1767"/>
      <c r="I2745" s="1767"/>
      <c r="J2745" s="1767"/>
      <c r="K2745" s="1768"/>
      <c r="L2745" s="1768"/>
      <c r="M2745" s="1768"/>
      <c r="N2745" s="1768"/>
      <c r="O2745" s="1768"/>
      <c r="P2745" s="1773"/>
    </row>
    <row r="2746" spans="2:16" ht="17.25" customHeight="1">
      <c r="B2746" s="1762"/>
      <c r="C2746" s="1763"/>
      <c r="D2746" s="1763"/>
      <c r="E2746" s="1765"/>
      <c r="F2746" s="1772"/>
      <c r="G2746" s="1767"/>
      <c r="H2746" s="1767"/>
      <c r="I2746" s="1767"/>
      <c r="J2746" s="1767"/>
      <c r="K2746" s="1768"/>
      <c r="L2746" s="1768"/>
      <c r="M2746" s="1768"/>
      <c r="N2746" s="1768"/>
      <c r="O2746" s="1768"/>
      <c r="P2746" s="1773"/>
    </row>
    <row r="2747" spans="2:16" ht="17.25" customHeight="1">
      <c r="B2747" s="1762"/>
      <c r="C2747" s="1763"/>
      <c r="D2747" s="1763"/>
      <c r="E2747" s="1765"/>
      <c r="F2747" s="1766"/>
      <c r="G2747" s="1767"/>
      <c r="H2747" s="1767"/>
      <c r="I2747" s="1767"/>
      <c r="J2747" s="1767"/>
      <c r="K2747" s="1767"/>
      <c r="L2747" s="1767"/>
      <c r="M2747" s="1768"/>
      <c r="N2747" s="1768"/>
      <c r="O2747" s="1768"/>
      <c r="P2747" s="1773"/>
    </row>
    <row r="2748" spans="2:16" ht="17.25" customHeight="1">
      <c r="B2748" s="1762"/>
      <c r="C2748" s="1763"/>
      <c r="D2748" s="1764"/>
      <c r="E2748" s="1765"/>
      <c r="F2748" s="1766"/>
      <c r="G2748" s="1767"/>
      <c r="H2748" s="1767"/>
      <c r="I2748" s="1767"/>
      <c r="J2748" s="1767"/>
      <c r="K2748" s="1767"/>
      <c r="L2748" s="1767"/>
      <c r="M2748" s="1768"/>
      <c r="N2748" s="1768"/>
      <c r="O2748" s="1768"/>
      <c r="P2748" s="1773"/>
    </row>
    <row r="2749" spans="2:16" ht="17.25" customHeight="1">
      <c r="B2749" s="1762"/>
      <c r="C2749" s="1768"/>
      <c r="D2749" s="1764"/>
      <c r="E2749" s="1775"/>
      <c r="F2749" s="1766"/>
      <c r="G2749" s="1767"/>
      <c r="H2749" s="1767"/>
      <c r="I2749" s="1767"/>
      <c r="J2749" s="1767"/>
      <c r="K2749" s="1767"/>
      <c r="L2749" s="1767"/>
      <c r="M2749" s="1768"/>
      <c r="N2749" s="1768"/>
      <c r="O2749" s="1768"/>
      <c r="P2749" s="1773"/>
    </row>
    <row r="2750" spans="2:16" ht="17.25" customHeight="1">
      <c r="B2750" s="1762"/>
      <c r="C2750" s="1763"/>
      <c r="D2750" s="1763"/>
      <c r="E2750" s="1765"/>
      <c r="F2750" s="1766"/>
      <c r="G2750" s="1767"/>
      <c r="H2750" s="1767"/>
      <c r="I2750" s="1767"/>
      <c r="J2750" s="1767"/>
      <c r="K2750" s="1767"/>
      <c r="L2750" s="1767"/>
      <c r="M2750" s="1768"/>
      <c r="N2750" s="1768"/>
      <c r="O2750" s="1768"/>
      <c r="P2750" s="1773"/>
    </row>
    <row r="2751" spans="2:16" ht="17.25" customHeight="1">
      <c r="B2751" s="1762"/>
      <c r="C2751" s="1763"/>
      <c r="D2751" s="1763"/>
      <c r="E2751" s="1765"/>
      <c r="F2751" s="1766"/>
      <c r="G2751" s="1767"/>
      <c r="H2751" s="1767"/>
      <c r="I2751" s="1767"/>
      <c r="J2751" s="1767"/>
      <c r="K2751" s="1767"/>
      <c r="L2751" s="1767"/>
      <c r="M2751" s="1768"/>
      <c r="N2751" s="1768"/>
      <c r="O2751" s="1768"/>
      <c r="P2751" s="1773"/>
    </row>
    <row r="2752" spans="2:16" ht="17.25" customHeight="1">
      <c r="B2752" s="1762"/>
      <c r="C2752" s="1763"/>
      <c r="D2752" s="1763"/>
      <c r="E2752" s="1765"/>
      <c r="F2752" s="1766"/>
      <c r="G2752" s="1767"/>
      <c r="H2752" s="1767"/>
      <c r="I2752" s="1767"/>
      <c r="J2752" s="1767"/>
      <c r="K2752" s="1767"/>
      <c r="L2752" s="1767"/>
      <c r="M2752" s="1768"/>
      <c r="N2752" s="1768"/>
      <c r="O2752" s="1768"/>
      <c r="P2752" s="1773"/>
    </row>
    <row r="2753" spans="2:18" ht="17.25" customHeight="1">
      <c r="B2753" s="1762"/>
      <c r="C2753" s="1763"/>
      <c r="D2753" s="1763"/>
      <c r="E2753" s="1765"/>
      <c r="F2753" s="1766"/>
      <c r="G2753" s="1767"/>
      <c r="H2753" s="1767"/>
      <c r="I2753" s="1767"/>
      <c r="J2753" s="1767"/>
      <c r="K2753" s="1767"/>
      <c r="L2753" s="1767"/>
      <c r="M2753" s="1768"/>
      <c r="N2753" s="1768"/>
      <c r="O2753" s="1768"/>
      <c r="P2753" s="1773"/>
    </row>
    <row r="2754" spans="2:18" ht="17.25" customHeight="1">
      <c r="B2754" s="1762"/>
      <c r="C2754" s="1763"/>
      <c r="D2754" s="1764"/>
      <c r="E2754" s="1765"/>
      <c r="F2754" s="1766"/>
      <c r="G2754" s="1767"/>
      <c r="H2754" s="1764"/>
      <c r="I2754" s="1764"/>
      <c r="J2754" s="1764"/>
      <c r="K2754" s="1767"/>
      <c r="L2754" s="1764"/>
      <c r="M2754" s="1768"/>
      <c r="N2754" s="1764"/>
      <c r="O2754" s="1764"/>
      <c r="P2754" s="1769"/>
    </row>
    <row r="2755" spans="2:18" ht="17.25" customHeight="1">
      <c r="B2755" s="1774"/>
      <c r="C2755" s="1768"/>
      <c r="D2755" s="1764"/>
      <c r="E2755" s="1775"/>
      <c r="F2755" s="1776"/>
      <c r="G2755" s="1768"/>
      <c r="H2755" s="1764"/>
      <c r="I2755" s="1764"/>
      <c r="J2755" s="1764"/>
      <c r="K2755" s="1768"/>
      <c r="L2755" s="1764"/>
      <c r="M2755" s="1768"/>
      <c r="N2755" s="1764"/>
      <c r="O2755" s="1764"/>
      <c r="P2755" s="1769"/>
    </row>
    <row r="2756" spans="2:18" ht="17.25" customHeight="1">
      <c r="B2756" s="1774"/>
      <c r="C2756" s="1768"/>
      <c r="D2756" s="1764"/>
      <c r="E2756" s="1775"/>
      <c r="F2756" s="1776"/>
      <c r="G2756" s="1768"/>
      <c r="H2756" s="1764"/>
      <c r="I2756" s="1764"/>
      <c r="J2756" s="1764"/>
      <c r="K2756" s="1768"/>
      <c r="L2756" s="1764"/>
      <c r="M2756" s="1768"/>
      <c r="N2756" s="1764"/>
      <c r="O2756" s="1764"/>
      <c r="P2756" s="1769"/>
    </row>
    <row r="2757" spans="2:18" ht="17.25" customHeight="1">
      <c r="B2757" s="1774"/>
      <c r="C2757" s="1768"/>
      <c r="D2757" s="1764"/>
      <c r="E2757" s="1775"/>
      <c r="F2757" s="1776"/>
      <c r="G2757" s="1768"/>
      <c r="H2757" s="1764"/>
      <c r="I2757" s="1764"/>
      <c r="J2757" s="1764"/>
      <c r="K2757" s="1768"/>
      <c r="L2757" s="1764"/>
      <c r="M2757" s="1768"/>
      <c r="N2757" s="1764"/>
      <c r="O2757" s="1764"/>
      <c r="P2757" s="1769"/>
    </row>
    <row r="2758" spans="2:18" ht="17.25" customHeight="1">
      <c r="B2758" s="1774"/>
      <c r="C2758" s="1768"/>
      <c r="D2758" s="1764"/>
      <c r="E2758" s="1775"/>
      <c r="F2758" s="1776"/>
      <c r="G2758" s="1768"/>
      <c r="H2758" s="1764"/>
      <c r="I2758" s="1764"/>
      <c r="J2758" s="1764"/>
      <c r="K2758" s="1768"/>
      <c r="L2758" s="1764"/>
      <c r="M2758" s="1768"/>
      <c r="N2758" s="1764"/>
      <c r="O2758" s="1764"/>
      <c r="P2758" s="1769"/>
    </row>
    <row r="2759" spans="2:18" ht="17.25" customHeight="1">
      <c r="B2759" s="1774"/>
      <c r="C2759" s="1768"/>
      <c r="D2759" s="1764"/>
      <c r="E2759" s="1775"/>
      <c r="F2759" s="1776"/>
      <c r="G2759" s="1768"/>
      <c r="H2759" s="1764"/>
      <c r="I2759" s="1764"/>
      <c r="J2759" s="1764"/>
      <c r="K2759" s="1768"/>
      <c r="L2759" s="1764"/>
      <c r="M2759" s="1768"/>
      <c r="N2759" s="1764"/>
      <c r="O2759" s="1764"/>
      <c r="P2759" s="1769"/>
    </row>
    <row r="2760" spans="2:18" ht="18" customHeight="1" thickBot="1">
      <c r="B2760" s="1777"/>
      <c r="C2760" s="1778"/>
      <c r="D2760" s="1779"/>
      <c r="E2760" s="1780"/>
      <c r="F2760" s="1781"/>
      <c r="G2760" s="1778"/>
      <c r="H2760" s="1779"/>
      <c r="I2760" s="1779"/>
      <c r="J2760" s="1779"/>
      <c r="K2760" s="1778"/>
      <c r="L2760" s="1779"/>
      <c r="M2760" s="1778"/>
      <c r="N2760" s="1779"/>
      <c r="O2760" s="1779"/>
      <c r="P2760" s="1782"/>
    </row>
    <row r="2761" spans="2:18" ht="17.25" customHeight="1">
      <c r="B2761" s="1695" t="s">
        <v>21</v>
      </c>
      <c r="C2761" s="1696"/>
      <c r="D2761" s="1783">
        <v>43005</v>
      </c>
      <c r="E2761" s="1784"/>
      <c r="F2761" s="1699" t="s">
        <v>22</v>
      </c>
      <c r="G2761" s="1700"/>
      <c r="H2761" s="1700"/>
      <c r="I2761" s="1700"/>
      <c r="J2761" s="1700"/>
      <c r="K2761" s="1700"/>
      <c r="L2761" s="1701"/>
      <c r="M2761" s="1702" t="s">
        <v>23</v>
      </c>
      <c r="N2761" s="1698"/>
      <c r="O2761" s="1703">
        <v>47</v>
      </c>
      <c r="P2761" s="1704"/>
    </row>
    <row r="2762" spans="2:18" ht="17.25" customHeight="1">
      <c r="B2762" s="1706" t="s">
        <v>24</v>
      </c>
      <c r="C2762" s="1707"/>
      <c r="D2762" s="1708" t="s">
        <v>328</v>
      </c>
      <c r="E2762" s="1709"/>
      <c r="F2762" s="1710" t="s">
        <v>25</v>
      </c>
      <c r="G2762" s="1711"/>
      <c r="H2762" s="1711"/>
      <c r="I2762" s="1711"/>
      <c r="J2762" s="1711"/>
      <c r="K2762" s="1711"/>
      <c r="L2762" s="1712"/>
      <c r="M2762" s="1713" t="s">
        <v>26</v>
      </c>
      <c r="N2762" s="1714"/>
      <c r="O2762" s="1715" t="s">
        <v>1120</v>
      </c>
      <c r="P2762" s="1716"/>
    </row>
    <row r="2763" spans="2:18" ht="17.25" customHeight="1" thickBot="1">
      <c r="B2763" s="1717" t="s">
        <v>27</v>
      </c>
      <c r="C2763" s="1718"/>
      <c r="D2763" s="1719" t="str">
        <f>O2762&amp;".jsp"</f>
        <v>adminActivityLog.jsp</v>
      </c>
      <c r="E2763" s="1720"/>
      <c r="F2763" s="1721"/>
      <c r="G2763" s="1722"/>
      <c r="H2763" s="1722"/>
      <c r="I2763" s="1722"/>
      <c r="J2763" s="1722"/>
      <c r="K2763" s="1722"/>
      <c r="L2763" s="1723"/>
      <c r="M2763" s="1721"/>
      <c r="N2763" s="1723"/>
      <c r="O2763" s="1721"/>
      <c r="P2763" s="1722"/>
    </row>
    <row r="2764" spans="2:18" ht="5.25" customHeight="1" thickBot="1"/>
    <row r="2765" spans="2:18" ht="17.25" customHeight="1">
      <c r="B2765" s="1724"/>
      <c r="C2765" s="1700"/>
      <c r="D2765" s="1700"/>
      <c r="E2765" s="1700"/>
      <c r="F2765" s="1700"/>
      <c r="G2765" s="1700"/>
      <c r="H2765" s="1700"/>
      <c r="I2765" s="1700"/>
      <c r="J2765" s="1700"/>
      <c r="K2765" s="1700"/>
      <c r="L2765" s="1725"/>
      <c r="M2765" s="1726" t="s">
        <v>28</v>
      </c>
      <c r="N2765" s="1727"/>
      <c r="O2765" s="1727"/>
      <c r="P2765" s="1728"/>
    </row>
    <row r="2766" spans="2:18" ht="17.25" customHeight="1">
      <c r="B2766" s="1711"/>
      <c r="C2766" s="1711"/>
      <c r="D2766" s="1711"/>
      <c r="E2766" s="1711"/>
      <c r="F2766" s="1711"/>
      <c r="G2766" s="1711"/>
      <c r="H2766" s="1711"/>
      <c r="I2766" s="1711"/>
      <c r="J2766" s="1711"/>
      <c r="K2766" s="1711"/>
      <c r="L2766" s="1729"/>
      <c r="M2766" s="1730" t="s">
        <v>29</v>
      </c>
      <c r="N2766" s="1731" t="s">
        <v>30</v>
      </c>
      <c r="O2766" s="1732"/>
      <c r="P2766" s="1733"/>
    </row>
    <row r="2767" spans="2:18" ht="17.25" customHeight="1">
      <c r="B2767" s="1711"/>
      <c r="C2767" s="1711"/>
      <c r="D2767" s="1711"/>
      <c r="E2767" s="1711"/>
      <c r="F2767" s="1711"/>
      <c r="G2767" s="1711"/>
      <c r="H2767" s="1711"/>
      <c r="I2767" s="1711"/>
      <c r="J2767" s="1711"/>
      <c r="K2767" s="1711"/>
      <c r="L2767" s="1729"/>
      <c r="M2767" s="1734">
        <v>1</v>
      </c>
      <c r="N2767" s="1735" t="s">
        <v>1138</v>
      </c>
      <c r="O2767" s="1736"/>
      <c r="P2767" s="1736"/>
    </row>
    <row r="2768" spans="2:18" ht="17.25" customHeight="1">
      <c r="B2768" s="1711"/>
      <c r="C2768" s="1711"/>
      <c r="D2768" s="1711"/>
      <c r="E2768" s="1711"/>
      <c r="F2768" s="1711"/>
      <c r="G2768" s="1711"/>
      <c r="H2768" s="1711"/>
      <c r="I2768" s="1711"/>
      <c r="J2768" s="1711"/>
      <c r="K2768" s="1711"/>
      <c r="L2768" s="1729"/>
      <c r="M2768" s="1734">
        <v>2</v>
      </c>
      <c r="N2768" s="1737" t="s">
        <v>3638</v>
      </c>
      <c r="O2768" s="1711"/>
      <c r="P2768" s="1711"/>
      <c r="R2768" s="1850"/>
    </row>
    <row r="2769" spans="2:16" ht="17.25" customHeight="1">
      <c r="B2769" s="1711"/>
      <c r="C2769" s="1711"/>
      <c r="D2769" s="1711"/>
      <c r="E2769" s="1711"/>
      <c r="F2769" s="1711"/>
      <c r="G2769" s="1711"/>
      <c r="H2769" s="1711"/>
      <c r="I2769" s="1711"/>
      <c r="J2769" s="1711"/>
      <c r="K2769" s="1711"/>
      <c r="L2769" s="1729"/>
      <c r="M2769" s="1734">
        <v>3</v>
      </c>
      <c r="N2769" s="1737" t="s">
        <v>3639</v>
      </c>
      <c r="O2769" s="1711"/>
      <c r="P2769" s="1711"/>
    </row>
    <row r="2770" spans="2:16" ht="17.25" customHeight="1">
      <c r="B2770" s="1711"/>
      <c r="C2770" s="1711"/>
      <c r="D2770" s="1711"/>
      <c r="E2770" s="1711"/>
      <c r="F2770" s="1711"/>
      <c r="G2770" s="1711"/>
      <c r="H2770" s="1711"/>
      <c r="I2770" s="1711"/>
      <c r="J2770" s="1711"/>
      <c r="K2770" s="1711"/>
      <c r="L2770" s="1729"/>
      <c r="M2770" s="1734">
        <v>4</v>
      </c>
      <c r="N2770" s="1737" t="s">
        <v>3640</v>
      </c>
      <c r="O2770" s="1711"/>
      <c r="P2770" s="1711"/>
    </row>
    <row r="2771" spans="2:16" ht="17.25" customHeight="1">
      <c r="B2771" s="1711"/>
      <c r="C2771" s="1711"/>
      <c r="D2771" s="1711"/>
      <c r="E2771" s="1711"/>
      <c r="F2771" s="1711"/>
      <c r="G2771" s="1711"/>
      <c r="H2771" s="1711"/>
      <c r="I2771" s="1711"/>
      <c r="J2771" s="1711"/>
      <c r="K2771" s="1711"/>
      <c r="L2771" s="1729"/>
      <c r="M2771" s="1734">
        <v>5</v>
      </c>
      <c r="N2771" s="1737" t="s">
        <v>1137</v>
      </c>
      <c r="O2771" s="1711"/>
      <c r="P2771" s="1711"/>
    </row>
    <row r="2772" spans="2:16" ht="17.25" customHeight="1">
      <c r="B2772" s="1711"/>
      <c r="C2772" s="1711"/>
      <c r="D2772" s="1711"/>
      <c r="E2772" s="1711"/>
      <c r="F2772" s="1711"/>
      <c r="G2772" s="1711"/>
      <c r="H2772" s="1711"/>
      <c r="I2772" s="1711"/>
      <c r="J2772" s="1711"/>
      <c r="K2772" s="1711"/>
      <c r="L2772" s="1729"/>
      <c r="M2772" s="1734"/>
      <c r="N2772" s="1737"/>
      <c r="O2772" s="1711"/>
      <c r="P2772" s="1711"/>
    </row>
    <row r="2773" spans="2:16" ht="17.25" customHeight="1">
      <c r="B2773" s="1711"/>
      <c r="C2773" s="1711"/>
      <c r="D2773" s="1711"/>
      <c r="E2773" s="1711"/>
      <c r="F2773" s="1711"/>
      <c r="G2773" s="1711"/>
      <c r="H2773" s="1711"/>
      <c r="I2773" s="1711"/>
      <c r="J2773" s="1711"/>
      <c r="K2773" s="1711"/>
      <c r="L2773" s="1729"/>
      <c r="M2773" s="1734"/>
      <c r="N2773" s="1737"/>
      <c r="O2773" s="1711"/>
      <c r="P2773" s="1711"/>
    </row>
    <row r="2774" spans="2:16" ht="17.25" customHeight="1">
      <c r="B2774" s="1711"/>
      <c r="C2774" s="1711"/>
      <c r="D2774" s="1711"/>
      <c r="E2774" s="1711"/>
      <c r="F2774" s="1711"/>
      <c r="G2774" s="1711"/>
      <c r="H2774" s="1711"/>
      <c r="I2774" s="1711"/>
      <c r="J2774" s="1711"/>
      <c r="K2774" s="1711"/>
      <c r="L2774" s="1729"/>
      <c r="M2774" s="1734"/>
      <c r="N2774" s="1737"/>
      <c r="O2774" s="1711"/>
      <c r="P2774" s="1711"/>
    </row>
    <row r="2775" spans="2:16" ht="17.25" customHeight="1">
      <c r="B2775" s="1711"/>
      <c r="C2775" s="1711"/>
      <c r="D2775" s="1711"/>
      <c r="E2775" s="1711"/>
      <c r="F2775" s="1711"/>
      <c r="G2775" s="1711"/>
      <c r="H2775" s="1711"/>
      <c r="I2775" s="1711"/>
      <c r="J2775" s="1711"/>
      <c r="K2775" s="1711"/>
      <c r="L2775" s="1729"/>
      <c r="M2775" s="1734"/>
      <c r="N2775" s="1737"/>
      <c r="O2775" s="1711"/>
      <c r="P2775" s="1711"/>
    </row>
    <row r="2776" spans="2:16" ht="17.25" customHeight="1">
      <c r="B2776" s="1711"/>
      <c r="C2776" s="1711"/>
      <c r="D2776" s="1711"/>
      <c r="E2776" s="1711"/>
      <c r="F2776" s="1711"/>
      <c r="G2776" s="1711"/>
      <c r="H2776" s="1711"/>
      <c r="I2776" s="1711"/>
      <c r="J2776" s="1711"/>
      <c r="K2776" s="1711"/>
      <c r="L2776" s="1729"/>
      <c r="M2776" s="1734"/>
      <c r="N2776" s="1737"/>
      <c r="O2776" s="1711"/>
      <c r="P2776" s="1711"/>
    </row>
    <row r="2777" spans="2:16" ht="17.25" customHeight="1">
      <c r="B2777" s="1711"/>
      <c r="C2777" s="1711"/>
      <c r="D2777" s="1711"/>
      <c r="E2777" s="1711"/>
      <c r="F2777" s="1711"/>
      <c r="G2777" s="1711"/>
      <c r="H2777" s="1711"/>
      <c r="I2777" s="1711"/>
      <c r="J2777" s="1711"/>
      <c r="K2777" s="1711"/>
      <c r="L2777" s="1729"/>
      <c r="M2777" s="1734"/>
      <c r="N2777" s="1737"/>
      <c r="O2777" s="1711"/>
      <c r="P2777" s="1711"/>
    </row>
    <row r="2778" spans="2:16" ht="17.25" customHeight="1">
      <c r="B2778" s="1711"/>
      <c r="C2778" s="1711"/>
      <c r="D2778" s="1711"/>
      <c r="E2778" s="1711"/>
      <c r="F2778" s="1711"/>
      <c r="G2778" s="1711"/>
      <c r="H2778" s="1711"/>
      <c r="I2778" s="1711"/>
      <c r="J2778" s="1711"/>
      <c r="K2778" s="1711"/>
      <c r="L2778" s="1729"/>
      <c r="M2778" s="1734"/>
      <c r="N2778" s="1737"/>
      <c r="O2778" s="1711"/>
      <c r="P2778" s="1711"/>
    </row>
    <row r="2779" spans="2:16" ht="17.25" customHeight="1">
      <c r="B2779" s="1711"/>
      <c r="C2779" s="1711"/>
      <c r="D2779" s="1711"/>
      <c r="E2779" s="1711"/>
      <c r="F2779" s="1711"/>
      <c r="G2779" s="1711"/>
      <c r="H2779" s="1711"/>
      <c r="I2779" s="1711"/>
      <c r="J2779" s="1711"/>
      <c r="K2779" s="1711"/>
      <c r="L2779" s="1729"/>
      <c r="M2779" s="1734"/>
      <c r="N2779" s="1737"/>
      <c r="O2779" s="1711"/>
      <c r="P2779" s="1711"/>
    </row>
    <row r="2780" spans="2:16" ht="17.25" customHeight="1">
      <c r="B2780" s="1711"/>
      <c r="C2780" s="1711"/>
      <c r="D2780" s="1711"/>
      <c r="E2780" s="1711"/>
      <c r="F2780" s="1711"/>
      <c r="G2780" s="1711"/>
      <c r="H2780" s="1711"/>
      <c r="I2780" s="1711"/>
      <c r="J2780" s="1711"/>
      <c r="K2780" s="1711"/>
      <c r="L2780" s="1729"/>
      <c r="M2780" s="1734"/>
      <c r="N2780" s="1737"/>
      <c r="O2780" s="1711"/>
      <c r="P2780" s="1711"/>
    </row>
    <row r="2781" spans="2:16" ht="17.25" customHeight="1">
      <c r="B2781" s="1711"/>
      <c r="C2781" s="1711"/>
      <c r="D2781" s="1711"/>
      <c r="E2781" s="1711"/>
      <c r="F2781" s="1711"/>
      <c r="G2781" s="1711"/>
      <c r="H2781" s="1711"/>
      <c r="I2781" s="1711"/>
      <c r="J2781" s="1711"/>
      <c r="K2781" s="1711"/>
      <c r="L2781" s="1729"/>
      <c r="M2781" s="1734"/>
      <c r="N2781" s="1737"/>
      <c r="O2781" s="1711"/>
      <c r="P2781" s="1711"/>
    </row>
    <row r="2782" spans="2:16" ht="17.25" customHeight="1">
      <c r="B2782" s="1711"/>
      <c r="C2782" s="1711"/>
      <c r="D2782" s="1711"/>
      <c r="E2782" s="1711"/>
      <c r="F2782" s="1711"/>
      <c r="G2782" s="1711"/>
      <c r="H2782" s="1711"/>
      <c r="I2782" s="1711"/>
      <c r="J2782" s="1711"/>
      <c r="K2782" s="1711"/>
      <c r="L2782" s="1729"/>
      <c r="M2782" s="1734"/>
      <c r="N2782" s="1737"/>
      <c r="O2782" s="1711"/>
      <c r="P2782" s="1711"/>
    </row>
    <row r="2783" spans="2:16" ht="17.25" customHeight="1">
      <c r="B2783" s="1711"/>
      <c r="C2783" s="1711"/>
      <c r="D2783" s="1711"/>
      <c r="E2783" s="1711"/>
      <c r="F2783" s="1711"/>
      <c r="G2783" s="1711"/>
      <c r="H2783" s="1711"/>
      <c r="I2783" s="1711"/>
      <c r="J2783" s="1711"/>
      <c r="K2783" s="1711"/>
      <c r="L2783" s="1729"/>
      <c r="M2783" s="1734"/>
      <c r="N2783" s="1737"/>
      <c r="O2783" s="1711"/>
      <c r="P2783" s="1711"/>
    </row>
    <row r="2784" spans="2:16" ht="17.25" customHeight="1">
      <c r="B2784" s="1711"/>
      <c r="C2784" s="1711"/>
      <c r="D2784" s="1711"/>
      <c r="E2784" s="1711"/>
      <c r="F2784" s="1711"/>
      <c r="G2784" s="1711"/>
      <c r="H2784" s="1711"/>
      <c r="I2784" s="1711"/>
      <c r="J2784" s="1711"/>
      <c r="K2784" s="1711"/>
      <c r="L2784" s="1729"/>
      <c r="M2784" s="1734"/>
      <c r="N2784" s="1737"/>
      <c r="O2784" s="1711"/>
      <c r="P2784" s="1711"/>
    </row>
    <row r="2785" spans="2:16" ht="17.25" customHeight="1">
      <c r="B2785" s="1711"/>
      <c r="C2785" s="1711"/>
      <c r="D2785" s="1711"/>
      <c r="E2785" s="1711"/>
      <c r="F2785" s="1711"/>
      <c r="G2785" s="1711"/>
      <c r="H2785" s="1711"/>
      <c r="I2785" s="1711"/>
      <c r="J2785" s="1711"/>
      <c r="K2785" s="1711"/>
      <c r="L2785" s="1729"/>
      <c r="M2785" s="1734"/>
      <c r="N2785" s="1737"/>
      <c r="O2785" s="1711"/>
      <c r="P2785" s="1711"/>
    </row>
    <row r="2786" spans="2:16" ht="17.25" customHeight="1">
      <c r="B2786" s="1711"/>
      <c r="C2786" s="1711"/>
      <c r="D2786" s="1711"/>
      <c r="E2786" s="1711"/>
      <c r="F2786" s="1711"/>
      <c r="G2786" s="1711"/>
      <c r="H2786" s="1711"/>
      <c r="I2786" s="1711"/>
      <c r="J2786" s="1711"/>
      <c r="K2786" s="1711"/>
      <c r="L2786" s="1729"/>
      <c r="M2786" s="1734"/>
      <c r="N2786" s="1737"/>
      <c r="O2786" s="1711"/>
      <c r="P2786" s="1711"/>
    </row>
    <row r="2787" spans="2:16" ht="17.25" customHeight="1">
      <c r="B2787" s="1711"/>
      <c r="C2787" s="1711"/>
      <c r="D2787" s="1711"/>
      <c r="E2787" s="1711"/>
      <c r="F2787" s="1711"/>
      <c r="G2787" s="1711"/>
      <c r="H2787" s="1711"/>
      <c r="I2787" s="1711"/>
      <c r="J2787" s="1711"/>
      <c r="K2787" s="1711"/>
      <c r="L2787" s="1729"/>
      <c r="M2787" s="1734"/>
      <c r="N2787" s="1737"/>
      <c r="O2787" s="1711"/>
      <c r="P2787" s="1711"/>
    </row>
    <row r="2788" spans="2:16" ht="17.25" customHeight="1">
      <c r="B2788" s="1711"/>
      <c r="C2788" s="1711"/>
      <c r="D2788" s="1711"/>
      <c r="E2788" s="1711"/>
      <c r="F2788" s="1711"/>
      <c r="G2788" s="1711"/>
      <c r="H2788" s="1711"/>
      <c r="I2788" s="1711"/>
      <c r="J2788" s="1711"/>
      <c r="K2788" s="1711"/>
      <c r="L2788" s="1729"/>
      <c r="M2788" s="1734"/>
      <c r="N2788" s="1737"/>
      <c r="O2788" s="1711"/>
      <c r="P2788" s="1711"/>
    </row>
    <row r="2789" spans="2:16" ht="18" customHeight="1" thickBot="1">
      <c r="B2789" s="1722"/>
      <c r="C2789" s="1722"/>
      <c r="D2789" s="1722"/>
      <c r="E2789" s="1722"/>
      <c r="F2789" s="1722"/>
      <c r="G2789" s="1722"/>
      <c r="H2789" s="1722"/>
      <c r="I2789" s="1722"/>
      <c r="J2789" s="1722"/>
      <c r="K2789" s="1722"/>
      <c r="L2789" s="1738"/>
      <c r="M2789" s="1739"/>
      <c r="N2789" s="1740"/>
      <c r="O2789" s="1722"/>
      <c r="P2789" s="1722"/>
    </row>
    <row r="2790" spans="2:16" ht="17.25" customHeight="1">
      <c r="B2790" s="1741" t="s">
        <v>21</v>
      </c>
      <c r="C2790" s="1742"/>
      <c r="D2790" s="1783">
        <v>43005</v>
      </c>
      <c r="E2790" s="1784"/>
      <c r="F2790" s="1699" t="s">
        <v>31</v>
      </c>
      <c r="G2790" s="1700"/>
      <c r="H2790" s="1700"/>
      <c r="I2790" s="1700"/>
      <c r="J2790" s="1700"/>
      <c r="K2790" s="1700"/>
      <c r="L2790" s="1701"/>
      <c r="M2790" s="1745" t="s">
        <v>23</v>
      </c>
      <c r="N2790" s="1744"/>
      <c r="O2790" s="1746">
        <v>47</v>
      </c>
      <c r="P2790" s="1747"/>
    </row>
    <row r="2791" spans="2:16" ht="17.25" customHeight="1">
      <c r="B2791" s="1706" t="s">
        <v>24</v>
      </c>
      <c r="C2791" s="1707"/>
      <c r="D2791" s="1708" t="s">
        <v>328</v>
      </c>
      <c r="E2791" s="1709"/>
      <c r="F2791" s="1710" t="s">
        <v>32</v>
      </c>
      <c r="G2791" s="1711"/>
      <c r="H2791" s="1711"/>
      <c r="I2791" s="1711"/>
      <c r="J2791" s="1711"/>
      <c r="K2791" s="1711"/>
      <c r="L2791" s="1712"/>
      <c r="M2791" s="1713" t="s">
        <v>26</v>
      </c>
      <c r="N2791" s="1714"/>
      <c r="O2791" s="1715" t="s">
        <v>2232</v>
      </c>
      <c r="P2791" s="1716"/>
    </row>
    <row r="2792" spans="2:16" ht="18" customHeight="1" thickBot="1">
      <c r="B2792" s="1717" t="s">
        <v>27</v>
      </c>
      <c r="C2792" s="1718"/>
      <c r="D2792" s="1719" t="str">
        <f>O2791&amp;".jsp"</f>
        <v>adminActivityLog.jsp</v>
      </c>
      <c r="E2792" s="1720"/>
      <c r="F2792" s="1721"/>
      <c r="G2792" s="1722"/>
      <c r="H2792" s="1722"/>
      <c r="I2792" s="1722"/>
      <c r="J2792" s="1722"/>
      <c r="K2792" s="1722"/>
      <c r="L2792" s="1723"/>
      <c r="M2792" s="1721"/>
      <c r="N2792" s="1723"/>
      <c r="O2792" s="1721"/>
      <c r="P2792" s="1722"/>
    </row>
    <row r="2793" spans="2:16" ht="5.25" customHeight="1" thickBot="1"/>
    <row r="2794" spans="2:16" ht="17.25" customHeight="1">
      <c r="B2794" s="1724" t="s">
        <v>29</v>
      </c>
      <c r="C2794" s="1748" t="s">
        <v>84</v>
      </c>
      <c r="D2794" s="1700"/>
      <c r="E2794" s="1724" t="s">
        <v>33</v>
      </c>
      <c r="F2794" s="1700"/>
      <c r="G2794" s="1700"/>
      <c r="H2794" s="1700"/>
      <c r="I2794" s="1700"/>
      <c r="J2794" s="1700"/>
      <c r="K2794" s="1724" t="s">
        <v>34</v>
      </c>
      <c r="L2794" s="1700"/>
      <c r="M2794" s="1700"/>
      <c r="N2794" s="1700"/>
      <c r="O2794" s="1700"/>
      <c r="P2794" s="1700"/>
    </row>
    <row r="2795" spans="2:16" ht="30.6" customHeight="1" thickBot="1">
      <c r="B2795" s="1722"/>
      <c r="C2795" s="1722"/>
      <c r="D2795" s="1722"/>
      <c r="E2795" s="1749" t="s">
        <v>35</v>
      </c>
      <c r="F2795" s="1750" t="s">
        <v>36</v>
      </c>
      <c r="G2795" s="1751" t="s">
        <v>37</v>
      </c>
      <c r="H2795" s="1722"/>
      <c r="I2795" s="1722"/>
      <c r="J2795" s="1722"/>
      <c r="K2795" s="1752" t="s">
        <v>85</v>
      </c>
      <c r="L2795" s="1753"/>
      <c r="M2795" s="1751" t="s">
        <v>38</v>
      </c>
      <c r="N2795" s="1722"/>
      <c r="O2795" s="1722"/>
      <c r="P2795" s="1722"/>
    </row>
    <row r="2796" spans="2:16" ht="17.25" customHeight="1">
      <c r="B2796" s="1754">
        <v>1</v>
      </c>
      <c r="C2796" s="1755" t="s">
        <v>1116</v>
      </c>
      <c r="D2796" s="1756"/>
      <c r="E2796" s="1757" t="s">
        <v>1129</v>
      </c>
      <c r="F2796" s="1758" t="s">
        <v>1120</v>
      </c>
      <c r="G2796" s="1759" t="s">
        <v>3641</v>
      </c>
      <c r="H2796" s="1756"/>
      <c r="I2796" s="1756"/>
      <c r="J2796" s="1756"/>
      <c r="K2796" s="1760" t="s">
        <v>1130</v>
      </c>
      <c r="L2796" s="1756"/>
      <c r="M2796" s="1760"/>
      <c r="N2796" s="1756"/>
      <c r="O2796" s="1756"/>
      <c r="P2796" s="1761"/>
    </row>
    <row r="2797" spans="2:16" ht="17.25" customHeight="1">
      <c r="B2797" s="1762"/>
      <c r="C2797" s="1763"/>
      <c r="D2797" s="1764"/>
      <c r="E2797" s="1765"/>
      <c r="F2797" s="1766"/>
      <c r="G2797" s="1767" t="s">
        <v>1131</v>
      </c>
      <c r="H2797" s="1764"/>
      <c r="I2797" s="1764"/>
      <c r="J2797" s="1764"/>
      <c r="K2797" s="1768"/>
      <c r="L2797" s="1764"/>
      <c r="M2797" s="1768"/>
      <c r="N2797" s="1764"/>
      <c r="O2797" s="1764"/>
      <c r="P2797" s="1769"/>
    </row>
    <row r="2798" spans="2:16" ht="17.25" customHeight="1">
      <c r="B2798" s="1762">
        <v>2</v>
      </c>
      <c r="C2798" s="1846" t="s">
        <v>1132</v>
      </c>
      <c r="D2798" s="1847"/>
      <c r="E2798" s="1765" t="s">
        <v>1133</v>
      </c>
      <c r="F2798" s="1766" t="s">
        <v>3642</v>
      </c>
      <c r="G2798" s="1767" t="s">
        <v>3643</v>
      </c>
      <c r="H2798" s="1764"/>
      <c r="I2798" s="1764"/>
      <c r="J2798" s="1764"/>
      <c r="K2798" s="1768" t="s">
        <v>1134</v>
      </c>
      <c r="L2798" s="1764"/>
      <c r="M2798" s="1768"/>
      <c r="N2798" s="1764"/>
      <c r="O2798" s="1764"/>
      <c r="P2798" s="1769"/>
    </row>
    <row r="2799" spans="2:16" ht="17.25" customHeight="1">
      <c r="B2799" s="1762"/>
      <c r="C2799" s="1768"/>
      <c r="D2799" s="1764"/>
      <c r="E2799" s="1765"/>
      <c r="F2799" s="1772"/>
      <c r="G2799" s="1767" t="s">
        <v>1131</v>
      </c>
      <c r="H2799" s="1764"/>
      <c r="I2799" s="1764"/>
      <c r="J2799" s="1764"/>
      <c r="K2799" s="1768"/>
      <c r="L2799" s="1764"/>
      <c r="M2799" s="1768"/>
      <c r="N2799" s="1764"/>
      <c r="O2799" s="1764"/>
      <c r="P2799" s="1769"/>
    </row>
    <row r="2800" spans="2:16" ht="17.25" customHeight="1">
      <c r="B2800" s="1762">
        <v>3</v>
      </c>
      <c r="C2800" s="1846" t="s">
        <v>1132</v>
      </c>
      <c r="D2800" s="1847"/>
      <c r="E2800" s="1765" t="s">
        <v>1135</v>
      </c>
      <c r="F2800" s="1766" t="s">
        <v>3644</v>
      </c>
      <c r="G2800" s="1767" t="s">
        <v>3643</v>
      </c>
      <c r="H2800" s="1764"/>
      <c r="I2800" s="1764"/>
      <c r="J2800" s="1764"/>
      <c r="K2800" s="1768" t="s">
        <v>1136</v>
      </c>
      <c r="L2800" s="1764"/>
      <c r="M2800" s="1768"/>
      <c r="N2800" s="1764"/>
      <c r="O2800" s="1764"/>
      <c r="P2800" s="1769"/>
    </row>
    <row r="2801" spans="2:16" ht="17.25" customHeight="1">
      <c r="B2801" s="1762"/>
      <c r="C2801" s="1768"/>
      <c r="D2801" s="1764"/>
      <c r="E2801" s="1765"/>
      <c r="F2801" s="1772"/>
      <c r="G2801" s="1767" t="s">
        <v>1131</v>
      </c>
      <c r="H2801" s="1764"/>
      <c r="I2801" s="1764"/>
      <c r="J2801" s="1764"/>
      <c r="K2801" s="1768"/>
      <c r="L2801" s="1764"/>
      <c r="M2801" s="1768"/>
      <c r="N2801" s="1764"/>
      <c r="O2801" s="1764"/>
      <c r="P2801" s="1769"/>
    </row>
    <row r="2802" spans="2:16" ht="17.25" customHeight="1">
      <c r="B2802" s="1762"/>
      <c r="C2802" s="1763"/>
      <c r="D2802" s="1764"/>
      <c r="E2802" s="1765"/>
      <c r="F2802" s="1766"/>
      <c r="G2802" s="1767"/>
      <c r="H2802" s="1764"/>
      <c r="I2802" s="1764"/>
      <c r="J2802" s="1764"/>
      <c r="K2802" s="1768"/>
      <c r="L2802" s="1764"/>
      <c r="M2802" s="1768"/>
      <c r="N2802" s="1764"/>
      <c r="O2802" s="1764"/>
      <c r="P2802" s="1769"/>
    </row>
    <row r="2803" spans="2:16" ht="17.25" customHeight="1">
      <c r="B2803" s="1762"/>
      <c r="C2803" s="1768"/>
      <c r="D2803" s="1768"/>
      <c r="E2803" s="1765"/>
      <c r="F2803" s="1772"/>
      <c r="G2803" s="1767"/>
      <c r="H2803" s="1767"/>
      <c r="I2803" s="1767"/>
      <c r="J2803" s="1767"/>
      <c r="K2803" s="1768"/>
      <c r="L2803" s="1768"/>
      <c r="M2803" s="1768"/>
      <c r="N2803" s="1768"/>
      <c r="O2803" s="1768"/>
      <c r="P2803" s="1773"/>
    </row>
    <row r="2804" spans="2:16" ht="17.25" customHeight="1">
      <c r="B2804" s="1762"/>
      <c r="C2804" s="1768"/>
      <c r="D2804" s="1768"/>
      <c r="E2804" s="1765"/>
      <c r="F2804" s="1772"/>
      <c r="G2804" s="1767"/>
      <c r="H2804" s="1767"/>
      <c r="I2804" s="1767"/>
      <c r="J2804" s="1767"/>
      <c r="K2804" s="1767"/>
      <c r="L2804" s="1767"/>
      <c r="M2804" s="1768"/>
      <c r="N2804" s="1768"/>
      <c r="O2804" s="1768"/>
      <c r="P2804" s="1773"/>
    </row>
    <row r="2805" spans="2:16" ht="17.25" customHeight="1">
      <c r="B2805" s="1762"/>
      <c r="C2805" s="1768"/>
      <c r="D2805" s="1768"/>
      <c r="E2805" s="1765"/>
      <c r="F2805" s="1772"/>
      <c r="G2805" s="1767"/>
      <c r="H2805" s="1767"/>
      <c r="I2805" s="1767"/>
      <c r="J2805" s="1767"/>
      <c r="K2805" s="1768"/>
      <c r="L2805" s="1768"/>
      <c r="M2805" s="1768"/>
      <c r="N2805" s="1768"/>
      <c r="O2805" s="1768"/>
      <c r="P2805" s="1773"/>
    </row>
    <row r="2806" spans="2:16" ht="17.25" customHeight="1">
      <c r="B2806" s="1762"/>
      <c r="C2806" s="1768"/>
      <c r="D2806" s="1768"/>
      <c r="E2806" s="1765"/>
      <c r="F2806" s="1772"/>
      <c r="G2806" s="1767"/>
      <c r="H2806" s="1767"/>
      <c r="I2806" s="1767"/>
      <c r="J2806" s="1767"/>
      <c r="K2806" s="1768"/>
      <c r="L2806" s="1768"/>
      <c r="M2806" s="1768"/>
      <c r="N2806" s="1768"/>
      <c r="O2806" s="1768"/>
      <c r="P2806" s="1773"/>
    </row>
    <row r="2807" spans="2:16" ht="17.25" customHeight="1">
      <c r="B2807" s="1762"/>
      <c r="C2807" s="1763"/>
      <c r="D2807" s="1763"/>
      <c r="E2807" s="1765"/>
      <c r="F2807" s="1766"/>
      <c r="G2807" s="1767"/>
      <c r="H2807" s="1767"/>
      <c r="I2807" s="1767"/>
      <c r="J2807" s="1767"/>
      <c r="K2807" s="1767"/>
      <c r="L2807" s="1767"/>
      <c r="M2807" s="1768"/>
      <c r="N2807" s="1768"/>
      <c r="O2807" s="1768"/>
      <c r="P2807" s="1773"/>
    </row>
    <row r="2808" spans="2:16" ht="17.25" customHeight="1">
      <c r="B2808" s="1762"/>
      <c r="C2808" s="1763"/>
      <c r="D2808" s="1763"/>
      <c r="E2808" s="1765"/>
      <c r="F2808" s="1766"/>
      <c r="G2808" s="1767"/>
      <c r="H2808" s="1767"/>
      <c r="I2808" s="1767"/>
      <c r="J2808" s="1767"/>
      <c r="K2808" s="1767"/>
      <c r="L2808" s="1767"/>
      <c r="M2808" s="1768"/>
      <c r="N2808" s="1768"/>
      <c r="O2808" s="1768"/>
      <c r="P2808" s="1773"/>
    </row>
    <row r="2809" spans="2:16" ht="17.25" customHeight="1">
      <c r="B2809" s="1762"/>
      <c r="C2809" s="1763"/>
      <c r="D2809" s="1763"/>
      <c r="E2809" s="1765"/>
      <c r="F2809" s="1766"/>
      <c r="G2809" s="1767"/>
      <c r="H2809" s="1767"/>
      <c r="I2809" s="1767"/>
      <c r="J2809" s="1767"/>
      <c r="K2809" s="1767"/>
      <c r="L2809" s="1767"/>
      <c r="M2809" s="1768"/>
      <c r="N2809" s="1768"/>
      <c r="O2809" s="1768"/>
      <c r="P2809" s="1773"/>
    </row>
    <row r="2810" spans="2:16" ht="17.25" customHeight="1">
      <c r="B2810" s="1762"/>
      <c r="C2810" s="1763"/>
      <c r="D2810" s="1763"/>
      <c r="E2810" s="1765"/>
      <c r="F2810" s="1766"/>
      <c r="G2810" s="1767"/>
      <c r="H2810" s="1767"/>
      <c r="I2810" s="1767"/>
      <c r="J2810" s="1767"/>
      <c r="K2810" s="1767"/>
      <c r="L2810" s="1767"/>
      <c r="M2810" s="1768"/>
      <c r="N2810" s="1768"/>
      <c r="O2810" s="1768"/>
      <c r="P2810" s="1773"/>
    </row>
    <row r="2811" spans="2:16" ht="17.25" customHeight="1">
      <c r="B2811" s="1762"/>
      <c r="C2811" s="1763"/>
      <c r="D2811" s="1763"/>
      <c r="E2811" s="1765"/>
      <c r="F2811" s="1766"/>
      <c r="G2811" s="1767"/>
      <c r="H2811" s="1767"/>
      <c r="I2811" s="1767"/>
      <c r="J2811" s="1767"/>
      <c r="K2811" s="1767"/>
      <c r="L2811" s="1767"/>
      <c r="M2811" s="1768"/>
      <c r="N2811" s="1768"/>
      <c r="O2811" s="1768"/>
      <c r="P2811" s="1773"/>
    </row>
    <row r="2812" spans="2:16" ht="17.25" customHeight="1">
      <c r="B2812" s="1762"/>
      <c r="C2812" s="1763"/>
      <c r="D2812" s="1763"/>
      <c r="E2812" s="1765"/>
      <c r="F2812" s="1766"/>
      <c r="G2812" s="1767"/>
      <c r="H2812" s="1767"/>
      <c r="I2812" s="1767"/>
      <c r="J2812" s="1767"/>
      <c r="K2812" s="1767"/>
      <c r="L2812" s="1767"/>
      <c r="M2812" s="1768"/>
      <c r="N2812" s="1768"/>
      <c r="O2812" s="1768"/>
      <c r="P2812" s="1773"/>
    </row>
    <row r="2813" spans="2:16" ht="17.25" customHeight="1">
      <c r="B2813" s="1762"/>
      <c r="C2813" s="1763"/>
      <c r="D2813" s="1763"/>
      <c r="E2813" s="1765"/>
      <c r="F2813" s="1766"/>
      <c r="G2813" s="1767"/>
      <c r="H2813" s="1767"/>
      <c r="I2813" s="1767"/>
      <c r="J2813" s="1767"/>
      <c r="K2813" s="1767"/>
      <c r="L2813" s="1767"/>
      <c r="M2813" s="1768"/>
      <c r="N2813" s="1768"/>
      <c r="O2813" s="1768"/>
      <c r="P2813" s="1773"/>
    </row>
    <row r="2814" spans="2:16" ht="17.25" customHeight="1">
      <c r="B2814" s="1762"/>
      <c r="C2814" s="1763"/>
      <c r="D2814" s="1764"/>
      <c r="E2814" s="1765"/>
      <c r="F2814" s="1766"/>
      <c r="G2814" s="1767"/>
      <c r="H2814" s="1764"/>
      <c r="I2814" s="1764"/>
      <c r="J2814" s="1764"/>
      <c r="K2814" s="1767"/>
      <c r="L2814" s="1764"/>
      <c r="M2814" s="1768"/>
      <c r="N2814" s="1764"/>
      <c r="O2814" s="1764"/>
      <c r="P2814" s="1769"/>
    </row>
    <row r="2815" spans="2:16" ht="17.25" customHeight="1">
      <c r="B2815" s="1774"/>
      <c r="C2815" s="1768"/>
      <c r="D2815" s="1764"/>
      <c r="E2815" s="1775"/>
      <c r="F2815" s="1776"/>
      <c r="G2815" s="1768"/>
      <c r="H2815" s="1764"/>
      <c r="I2815" s="1764"/>
      <c r="J2815" s="1764"/>
      <c r="K2815" s="1768"/>
      <c r="L2815" s="1764"/>
      <c r="M2815" s="1768"/>
      <c r="N2815" s="1764"/>
      <c r="O2815" s="1764"/>
      <c r="P2815" s="1769"/>
    </row>
    <row r="2816" spans="2:16" ht="17.25" customHeight="1">
      <c r="B2816" s="1774"/>
      <c r="C2816" s="1768"/>
      <c r="D2816" s="1764"/>
      <c r="E2816" s="1775"/>
      <c r="F2816" s="1776"/>
      <c r="G2816" s="1768"/>
      <c r="H2816" s="1764"/>
      <c r="I2816" s="1764"/>
      <c r="J2816" s="1764"/>
      <c r="K2816" s="1768"/>
      <c r="L2816" s="1764"/>
      <c r="M2816" s="1768"/>
      <c r="N2816" s="1764"/>
      <c r="O2816" s="1764"/>
      <c r="P2816" s="1769"/>
    </row>
    <row r="2817" spans="2:18" ht="17.25" customHeight="1">
      <c r="B2817" s="1774"/>
      <c r="C2817" s="1768"/>
      <c r="D2817" s="1764"/>
      <c r="E2817" s="1775"/>
      <c r="F2817" s="1776"/>
      <c r="G2817" s="1768"/>
      <c r="H2817" s="1764"/>
      <c r="I2817" s="1764"/>
      <c r="J2817" s="1764"/>
      <c r="K2817" s="1768"/>
      <c r="L2817" s="1764"/>
      <c r="M2817" s="1768"/>
      <c r="N2817" s="1764"/>
      <c r="O2817" s="1764"/>
      <c r="P2817" s="1769"/>
    </row>
    <row r="2818" spans="2:18" ht="17.25" customHeight="1">
      <c r="B2818" s="1774"/>
      <c r="C2818" s="1768"/>
      <c r="D2818" s="1764"/>
      <c r="E2818" s="1775"/>
      <c r="F2818" s="1776"/>
      <c r="G2818" s="1768"/>
      <c r="H2818" s="1764"/>
      <c r="I2818" s="1764"/>
      <c r="J2818" s="1764"/>
      <c r="K2818" s="1768"/>
      <c r="L2818" s="1764"/>
      <c r="M2818" s="1768"/>
      <c r="N2818" s="1764"/>
      <c r="O2818" s="1764"/>
      <c r="P2818" s="1769"/>
    </row>
    <row r="2819" spans="2:18" ht="17.25" customHeight="1">
      <c r="B2819" s="1774"/>
      <c r="C2819" s="1768"/>
      <c r="D2819" s="1764"/>
      <c r="E2819" s="1775"/>
      <c r="F2819" s="1776"/>
      <c r="G2819" s="1768"/>
      <c r="H2819" s="1764"/>
      <c r="I2819" s="1764"/>
      <c r="J2819" s="1764"/>
      <c r="K2819" s="1768"/>
      <c r="L2819" s="1764"/>
      <c r="M2819" s="1768"/>
      <c r="N2819" s="1764"/>
      <c r="O2819" s="1764"/>
      <c r="P2819" s="1769"/>
    </row>
    <row r="2820" spans="2:18" ht="18" customHeight="1" thickBot="1">
      <c r="B2820" s="1777"/>
      <c r="C2820" s="1778"/>
      <c r="D2820" s="1779"/>
      <c r="E2820" s="1780"/>
      <c r="F2820" s="1781"/>
      <c r="G2820" s="1778"/>
      <c r="H2820" s="1779"/>
      <c r="I2820" s="1779"/>
      <c r="J2820" s="1779"/>
      <c r="K2820" s="1778"/>
      <c r="L2820" s="1779"/>
      <c r="M2820" s="1778"/>
      <c r="N2820" s="1779"/>
      <c r="O2820" s="1779"/>
      <c r="P2820" s="1782"/>
    </row>
    <row r="2821" spans="2:18" ht="17.25" customHeight="1">
      <c r="B2821" s="1695" t="s">
        <v>21</v>
      </c>
      <c r="C2821" s="1696"/>
      <c r="D2821" s="1783">
        <v>43005</v>
      </c>
      <c r="E2821" s="1784"/>
      <c r="F2821" s="1699" t="s">
        <v>22</v>
      </c>
      <c r="G2821" s="1700"/>
      <c r="H2821" s="1700"/>
      <c r="I2821" s="1700"/>
      <c r="J2821" s="1700"/>
      <c r="K2821" s="1700"/>
      <c r="L2821" s="1701"/>
      <c r="M2821" s="1702" t="s">
        <v>23</v>
      </c>
      <c r="N2821" s="1698"/>
      <c r="O2821" s="1703">
        <v>48</v>
      </c>
      <c r="P2821" s="1704"/>
    </row>
    <row r="2822" spans="2:18" ht="17.25" customHeight="1">
      <c r="B2822" s="1706" t="s">
        <v>24</v>
      </c>
      <c r="C2822" s="1707"/>
      <c r="D2822" s="1708" t="s">
        <v>328</v>
      </c>
      <c r="E2822" s="1709"/>
      <c r="F2822" s="1710" t="s">
        <v>25</v>
      </c>
      <c r="G2822" s="1711"/>
      <c r="H2822" s="1711"/>
      <c r="I2822" s="1711"/>
      <c r="J2822" s="1711"/>
      <c r="K2822" s="1711"/>
      <c r="L2822" s="1712"/>
      <c r="M2822" s="1713" t="s">
        <v>26</v>
      </c>
      <c r="N2822" s="1714"/>
      <c r="O2822" s="1851" t="s">
        <v>1167</v>
      </c>
      <c r="P2822" s="1716"/>
    </row>
    <row r="2823" spans="2:18" ht="17.25" customHeight="1" thickBot="1">
      <c r="B2823" s="1717" t="s">
        <v>27</v>
      </c>
      <c r="C2823" s="1718"/>
      <c r="D2823" s="1719" t="str">
        <f>O2822&amp;".jsp"</f>
        <v>admin
Activity
AgeLog.jsp</v>
      </c>
      <c r="E2823" s="1720"/>
      <c r="F2823" s="1721"/>
      <c r="G2823" s="1722"/>
      <c r="H2823" s="1722"/>
      <c r="I2823" s="1722"/>
      <c r="J2823" s="1722"/>
      <c r="K2823" s="1722"/>
      <c r="L2823" s="1723"/>
      <c r="M2823" s="1721"/>
      <c r="N2823" s="1723"/>
      <c r="O2823" s="1721"/>
      <c r="P2823" s="1722"/>
    </row>
    <row r="2824" spans="2:18" ht="5.25" customHeight="1" thickBot="1"/>
    <row r="2825" spans="2:18" ht="17.25" customHeight="1">
      <c r="B2825" s="1724"/>
      <c r="C2825" s="1700"/>
      <c r="D2825" s="1700"/>
      <c r="E2825" s="1700"/>
      <c r="F2825" s="1700"/>
      <c r="G2825" s="1700"/>
      <c r="H2825" s="1700"/>
      <c r="I2825" s="1700"/>
      <c r="J2825" s="1700"/>
      <c r="K2825" s="1700"/>
      <c r="L2825" s="1725"/>
      <c r="M2825" s="1726" t="s">
        <v>28</v>
      </c>
      <c r="N2825" s="1727"/>
      <c r="O2825" s="1727"/>
      <c r="P2825" s="1728"/>
    </row>
    <row r="2826" spans="2:18" ht="17.25" customHeight="1">
      <c r="B2826" s="1711"/>
      <c r="C2826" s="1711"/>
      <c r="D2826" s="1711"/>
      <c r="E2826" s="1711"/>
      <c r="F2826" s="1711"/>
      <c r="G2826" s="1711"/>
      <c r="H2826" s="1711"/>
      <c r="I2826" s="1711"/>
      <c r="J2826" s="1711"/>
      <c r="K2826" s="1711"/>
      <c r="L2826" s="1729"/>
      <c r="M2826" s="1730" t="s">
        <v>29</v>
      </c>
      <c r="N2826" s="1731" t="s">
        <v>30</v>
      </c>
      <c r="O2826" s="1732"/>
      <c r="P2826" s="1733"/>
    </row>
    <row r="2827" spans="2:18" ht="17.25" customHeight="1">
      <c r="B2827" s="1711"/>
      <c r="C2827" s="1711"/>
      <c r="D2827" s="1711"/>
      <c r="E2827" s="1711"/>
      <c r="F2827" s="1711"/>
      <c r="G2827" s="1711"/>
      <c r="H2827" s="1711"/>
      <c r="I2827" s="1711"/>
      <c r="J2827" s="1711"/>
      <c r="K2827" s="1711"/>
      <c r="L2827" s="1729"/>
      <c r="M2827" s="1734">
        <v>1</v>
      </c>
      <c r="N2827" s="1735" t="s">
        <v>1138</v>
      </c>
      <c r="O2827" s="1736"/>
      <c r="P2827" s="1736"/>
    </row>
    <row r="2828" spans="2:18" ht="17.25" customHeight="1">
      <c r="B2828" s="1711"/>
      <c r="C2828" s="1711"/>
      <c r="D2828" s="1711"/>
      <c r="E2828" s="1711"/>
      <c r="F2828" s="1711"/>
      <c r="G2828" s="1711"/>
      <c r="H2828" s="1711"/>
      <c r="I2828" s="1711"/>
      <c r="J2828" s="1711"/>
      <c r="K2828" s="1711"/>
      <c r="L2828" s="1729"/>
      <c r="M2828" s="1734">
        <v>2</v>
      </c>
      <c r="N2828" s="1737" t="s">
        <v>3638</v>
      </c>
      <c r="O2828" s="1711"/>
      <c r="P2828" s="1711"/>
      <c r="R2828" s="1850"/>
    </row>
    <row r="2829" spans="2:18" ht="17.25" customHeight="1">
      <c r="B2829" s="1711"/>
      <c r="C2829" s="1711"/>
      <c r="D2829" s="1711"/>
      <c r="E2829" s="1711"/>
      <c r="F2829" s="1711"/>
      <c r="G2829" s="1711"/>
      <c r="H2829" s="1711"/>
      <c r="I2829" s="1711"/>
      <c r="J2829" s="1711"/>
      <c r="K2829" s="1711"/>
      <c r="L2829" s="1729"/>
      <c r="M2829" s="1734">
        <v>3</v>
      </c>
      <c r="N2829" s="1737" t="s">
        <v>3639</v>
      </c>
      <c r="O2829" s="1711"/>
      <c r="P2829" s="1711"/>
    </row>
    <row r="2830" spans="2:18" ht="17.25" customHeight="1">
      <c r="B2830" s="1711"/>
      <c r="C2830" s="1711"/>
      <c r="D2830" s="1711"/>
      <c r="E2830" s="1711"/>
      <c r="F2830" s="1711"/>
      <c r="G2830" s="1711"/>
      <c r="H2830" s="1711"/>
      <c r="I2830" s="1711"/>
      <c r="J2830" s="1711"/>
      <c r="K2830" s="1711"/>
      <c r="L2830" s="1729"/>
      <c r="M2830" s="1734">
        <v>4</v>
      </c>
      <c r="N2830" s="1737" t="s">
        <v>1139</v>
      </c>
      <c r="O2830" s="1711"/>
      <c r="P2830" s="1711"/>
    </row>
    <row r="2831" spans="2:18" ht="17.25" customHeight="1">
      <c r="B2831" s="1711"/>
      <c r="C2831" s="1711"/>
      <c r="D2831" s="1711"/>
      <c r="E2831" s="1711"/>
      <c r="F2831" s="1711"/>
      <c r="G2831" s="1711"/>
      <c r="H2831" s="1711"/>
      <c r="I2831" s="1711"/>
      <c r="J2831" s="1711"/>
      <c r="K2831" s="1711"/>
      <c r="L2831" s="1729"/>
      <c r="M2831" s="1734">
        <v>5</v>
      </c>
      <c r="N2831" s="1737" t="s">
        <v>3645</v>
      </c>
      <c r="O2831" s="1711"/>
      <c r="P2831" s="1711"/>
    </row>
    <row r="2832" spans="2:18" ht="17.25" customHeight="1">
      <c r="B2832" s="1711"/>
      <c r="C2832" s="1711"/>
      <c r="D2832" s="1711"/>
      <c r="E2832" s="1711"/>
      <c r="F2832" s="1711"/>
      <c r="G2832" s="1711"/>
      <c r="H2832" s="1711"/>
      <c r="I2832" s="1711"/>
      <c r="J2832" s="1711"/>
      <c r="K2832" s="1711"/>
      <c r="L2832" s="1729"/>
      <c r="M2832" s="1734"/>
      <c r="N2832" s="1737"/>
      <c r="O2832" s="1711"/>
      <c r="P2832" s="1711"/>
    </row>
    <row r="2833" spans="2:16" ht="17.25" customHeight="1">
      <c r="B2833" s="1711"/>
      <c r="C2833" s="1711"/>
      <c r="D2833" s="1711"/>
      <c r="E2833" s="1711"/>
      <c r="F2833" s="1711"/>
      <c r="G2833" s="1711"/>
      <c r="H2833" s="1711"/>
      <c r="I2833" s="1711"/>
      <c r="J2833" s="1711"/>
      <c r="K2833" s="1711"/>
      <c r="L2833" s="1729"/>
      <c r="M2833" s="1734"/>
      <c r="N2833" s="1737"/>
      <c r="O2833" s="1711"/>
      <c r="P2833" s="1711"/>
    </row>
    <row r="2834" spans="2:16" ht="17.25" customHeight="1">
      <c r="B2834" s="1711"/>
      <c r="C2834" s="1711"/>
      <c r="D2834" s="1711"/>
      <c r="E2834" s="1711"/>
      <c r="F2834" s="1711"/>
      <c r="G2834" s="1711"/>
      <c r="H2834" s="1711"/>
      <c r="I2834" s="1711"/>
      <c r="J2834" s="1711"/>
      <c r="K2834" s="1711"/>
      <c r="L2834" s="1729"/>
      <c r="M2834" s="1734"/>
      <c r="N2834" s="1737"/>
      <c r="O2834" s="1711"/>
      <c r="P2834" s="1711"/>
    </row>
    <row r="2835" spans="2:16" ht="17.25" customHeight="1">
      <c r="B2835" s="1711"/>
      <c r="C2835" s="1711"/>
      <c r="D2835" s="1711"/>
      <c r="E2835" s="1711"/>
      <c r="F2835" s="1711"/>
      <c r="G2835" s="1711"/>
      <c r="H2835" s="1711"/>
      <c r="I2835" s="1711"/>
      <c r="J2835" s="1711"/>
      <c r="K2835" s="1711"/>
      <c r="L2835" s="1729"/>
      <c r="M2835" s="1734"/>
      <c r="N2835" s="1737"/>
      <c r="O2835" s="1711"/>
      <c r="P2835" s="1711"/>
    </row>
    <row r="2836" spans="2:16" ht="17.25" customHeight="1">
      <c r="B2836" s="1711"/>
      <c r="C2836" s="1711"/>
      <c r="D2836" s="1711"/>
      <c r="E2836" s="1711"/>
      <c r="F2836" s="1711"/>
      <c r="G2836" s="1711"/>
      <c r="H2836" s="1711"/>
      <c r="I2836" s="1711"/>
      <c r="J2836" s="1711"/>
      <c r="K2836" s="1711"/>
      <c r="L2836" s="1729"/>
      <c r="M2836" s="1734"/>
      <c r="N2836" s="1737"/>
      <c r="O2836" s="1711"/>
      <c r="P2836" s="1711"/>
    </row>
    <row r="2837" spans="2:16" ht="17.25" customHeight="1">
      <c r="B2837" s="1711"/>
      <c r="C2837" s="1711"/>
      <c r="D2837" s="1711"/>
      <c r="E2837" s="1711"/>
      <c r="F2837" s="1711"/>
      <c r="G2837" s="1711"/>
      <c r="H2837" s="1711"/>
      <c r="I2837" s="1711"/>
      <c r="J2837" s="1711"/>
      <c r="K2837" s="1711"/>
      <c r="L2837" s="1729"/>
      <c r="M2837" s="1734"/>
      <c r="N2837" s="1737"/>
      <c r="O2837" s="1711"/>
      <c r="P2837" s="1711"/>
    </row>
    <row r="2838" spans="2:16" ht="17.25" customHeight="1">
      <c r="B2838" s="1711"/>
      <c r="C2838" s="1711"/>
      <c r="D2838" s="1711"/>
      <c r="E2838" s="1711"/>
      <c r="F2838" s="1711"/>
      <c r="G2838" s="1711"/>
      <c r="H2838" s="1711"/>
      <c r="I2838" s="1711"/>
      <c r="J2838" s="1711"/>
      <c r="K2838" s="1711"/>
      <c r="L2838" s="1729"/>
      <c r="M2838" s="1734"/>
      <c r="N2838" s="1737"/>
      <c r="O2838" s="1711"/>
      <c r="P2838" s="1711"/>
    </row>
    <row r="2839" spans="2:16" ht="17.25" customHeight="1">
      <c r="B2839" s="1711"/>
      <c r="C2839" s="1711"/>
      <c r="D2839" s="1711"/>
      <c r="E2839" s="1711"/>
      <c r="F2839" s="1711"/>
      <c r="G2839" s="1711"/>
      <c r="H2839" s="1711"/>
      <c r="I2839" s="1711"/>
      <c r="J2839" s="1711"/>
      <c r="K2839" s="1711"/>
      <c r="L2839" s="1729"/>
      <c r="M2839" s="1734"/>
      <c r="N2839" s="1737"/>
      <c r="O2839" s="1711"/>
      <c r="P2839" s="1711"/>
    </row>
    <row r="2840" spans="2:16" ht="17.25" customHeight="1">
      <c r="B2840" s="1711"/>
      <c r="C2840" s="1711"/>
      <c r="D2840" s="1711"/>
      <c r="E2840" s="1711"/>
      <c r="F2840" s="1711"/>
      <c r="G2840" s="1711"/>
      <c r="H2840" s="1711"/>
      <c r="I2840" s="1711"/>
      <c r="J2840" s="1711"/>
      <c r="K2840" s="1711"/>
      <c r="L2840" s="1729"/>
      <c r="M2840" s="1734"/>
      <c r="N2840" s="1737"/>
      <c r="O2840" s="1711"/>
      <c r="P2840" s="1711"/>
    </row>
    <row r="2841" spans="2:16" ht="17.25" customHeight="1">
      <c r="B2841" s="1711"/>
      <c r="C2841" s="1711"/>
      <c r="D2841" s="1711"/>
      <c r="E2841" s="1711"/>
      <c r="F2841" s="1711"/>
      <c r="G2841" s="1711"/>
      <c r="H2841" s="1711"/>
      <c r="I2841" s="1711"/>
      <c r="J2841" s="1711"/>
      <c r="K2841" s="1711"/>
      <c r="L2841" s="1729"/>
      <c r="M2841" s="1734"/>
      <c r="N2841" s="1737"/>
      <c r="O2841" s="1711"/>
      <c r="P2841" s="1711"/>
    </row>
    <row r="2842" spans="2:16" ht="17.25" customHeight="1">
      <c r="B2842" s="1711"/>
      <c r="C2842" s="1711"/>
      <c r="D2842" s="1711"/>
      <c r="E2842" s="1711"/>
      <c r="F2842" s="1711"/>
      <c r="G2842" s="1711"/>
      <c r="H2842" s="1711"/>
      <c r="I2842" s="1711"/>
      <c r="J2842" s="1711"/>
      <c r="K2842" s="1711"/>
      <c r="L2842" s="1729"/>
      <c r="M2842" s="1734"/>
      <c r="N2842" s="1737"/>
      <c r="O2842" s="1711"/>
      <c r="P2842" s="1711"/>
    </row>
    <row r="2843" spans="2:16" ht="17.25" customHeight="1">
      <c r="B2843" s="1711"/>
      <c r="C2843" s="1711"/>
      <c r="D2843" s="1711"/>
      <c r="E2843" s="1711"/>
      <c r="F2843" s="1711"/>
      <c r="G2843" s="1711"/>
      <c r="H2843" s="1711"/>
      <c r="I2843" s="1711"/>
      <c r="J2843" s="1711"/>
      <c r="K2843" s="1711"/>
      <c r="L2843" s="1729"/>
      <c r="M2843" s="1734"/>
      <c r="N2843" s="1737"/>
      <c r="O2843" s="1711"/>
      <c r="P2843" s="1711"/>
    </row>
    <row r="2844" spans="2:16" ht="17.25" customHeight="1">
      <c r="B2844" s="1711"/>
      <c r="C2844" s="1711"/>
      <c r="D2844" s="1711"/>
      <c r="E2844" s="1711"/>
      <c r="F2844" s="1711"/>
      <c r="G2844" s="1711"/>
      <c r="H2844" s="1711"/>
      <c r="I2844" s="1711"/>
      <c r="J2844" s="1711"/>
      <c r="K2844" s="1711"/>
      <c r="L2844" s="1729"/>
      <c r="M2844" s="1734"/>
      <c r="N2844" s="1737"/>
      <c r="O2844" s="1711"/>
      <c r="P2844" s="1711"/>
    </row>
    <row r="2845" spans="2:16" ht="17.25" customHeight="1">
      <c r="B2845" s="1711"/>
      <c r="C2845" s="1711"/>
      <c r="D2845" s="1711"/>
      <c r="E2845" s="1711"/>
      <c r="F2845" s="1711"/>
      <c r="G2845" s="1711"/>
      <c r="H2845" s="1711"/>
      <c r="I2845" s="1711"/>
      <c r="J2845" s="1711"/>
      <c r="K2845" s="1711"/>
      <c r="L2845" s="1729"/>
      <c r="M2845" s="1734"/>
      <c r="N2845" s="1737"/>
      <c r="O2845" s="1711"/>
      <c r="P2845" s="1711"/>
    </row>
    <row r="2846" spans="2:16" ht="17.25" customHeight="1">
      <c r="B2846" s="1711"/>
      <c r="C2846" s="1711"/>
      <c r="D2846" s="1711"/>
      <c r="E2846" s="1711"/>
      <c r="F2846" s="1711"/>
      <c r="G2846" s="1711"/>
      <c r="H2846" s="1711"/>
      <c r="I2846" s="1711"/>
      <c r="J2846" s="1711"/>
      <c r="K2846" s="1711"/>
      <c r="L2846" s="1729"/>
      <c r="M2846" s="1734"/>
      <c r="N2846" s="1737"/>
      <c r="O2846" s="1711"/>
      <c r="P2846" s="1711"/>
    </row>
    <row r="2847" spans="2:16" ht="17.25" customHeight="1">
      <c r="B2847" s="1711"/>
      <c r="C2847" s="1711"/>
      <c r="D2847" s="1711"/>
      <c r="E2847" s="1711"/>
      <c r="F2847" s="1711"/>
      <c r="G2847" s="1711"/>
      <c r="H2847" s="1711"/>
      <c r="I2847" s="1711"/>
      <c r="J2847" s="1711"/>
      <c r="K2847" s="1711"/>
      <c r="L2847" s="1729"/>
      <c r="M2847" s="1734"/>
      <c r="N2847" s="1737"/>
      <c r="O2847" s="1711"/>
      <c r="P2847" s="1711"/>
    </row>
    <row r="2848" spans="2:16" ht="17.25" customHeight="1">
      <c r="B2848" s="1711"/>
      <c r="C2848" s="1711"/>
      <c r="D2848" s="1711"/>
      <c r="E2848" s="1711"/>
      <c r="F2848" s="1711"/>
      <c r="G2848" s="1711"/>
      <c r="H2848" s="1711"/>
      <c r="I2848" s="1711"/>
      <c r="J2848" s="1711"/>
      <c r="K2848" s="1711"/>
      <c r="L2848" s="1729"/>
      <c r="M2848" s="1734"/>
      <c r="N2848" s="1737"/>
      <c r="O2848" s="1711"/>
      <c r="P2848" s="1711"/>
    </row>
    <row r="2849" spans="2:16" ht="18" customHeight="1" thickBot="1">
      <c r="B2849" s="1722"/>
      <c r="C2849" s="1722"/>
      <c r="D2849" s="1722"/>
      <c r="E2849" s="1722"/>
      <c r="F2849" s="1722"/>
      <c r="G2849" s="1722"/>
      <c r="H2849" s="1722"/>
      <c r="I2849" s="1722"/>
      <c r="J2849" s="1722"/>
      <c r="K2849" s="1722"/>
      <c r="L2849" s="1738"/>
      <c r="M2849" s="1739"/>
      <c r="N2849" s="1740"/>
      <c r="O2849" s="1722"/>
      <c r="P2849" s="1722"/>
    </row>
    <row r="2850" spans="2:16" ht="17.25" customHeight="1">
      <c r="B2850" s="1741" t="s">
        <v>21</v>
      </c>
      <c r="C2850" s="1742"/>
      <c r="D2850" s="1783">
        <v>43005</v>
      </c>
      <c r="E2850" s="1784"/>
      <c r="F2850" s="1699" t="s">
        <v>31</v>
      </c>
      <c r="G2850" s="1700"/>
      <c r="H2850" s="1700"/>
      <c r="I2850" s="1700"/>
      <c r="J2850" s="1700"/>
      <c r="K2850" s="1700"/>
      <c r="L2850" s="1701"/>
      <c r="M2850" s="1745" t="s">
        <v>23</v>
      </c>
      <c r="N2850" s="1744"/>
      <c r="O2850" s="1746">
        <v>48</v>
      </c>
      <c r="P2850" s="1747"/>
    </row>
    <row r="2851" spans="2:16" ht="17.25" customHeight="1">
      <c r="B2851" s="1706" t="s">
        <v>24</v>
      </c>
      <c r="C2851" s="1707"/>
      <c r="D2851" s="1708" t="s">
        <v>328</v>
      </c>
      <c r="E2851" s="1709"/>
      <c r="F2851" s="1710" t="s">
        <v>32</v>
      </c>
      <c r="G2851" s="1711"/>
      <c r="H2851" s="1711"/>
      <c r="I2851" s="1711"/>
      <c r="J2851" s="1711"/>
      <c r="K2851" s="1711"/>
      <c r="L2851" s="1712"/>
      <c r="M2851" s="1713" t="s">
        <v>26</v>
      </c>
      <c r="N2851" s="1714"/>
      <c r="O2851" s="1851" t="s">
        <v>2231</v>
      </c>
      <c r="P2851" s="1716"/>
    </row>
    <row r="2852" spans="2:16" ht="18" customHeight="1" thickBot="1">
      <c r="B2852" s="1717" t="s">
        <v>27</v>
      </c>
      <c r="C2852" s="1718"/>
      <c r="D2852" s="1719" t="str">
        <f>O2851&amp;".jsp"</f>
        <v>admin
Activity
AgeLog.jsp</v>
      </c>
      <c r="E2852" s="1720"/>
      <c r="F2852" s="1721"/>
      <c r="G2852" s="1722"/>
      <c r="H2852" s="1722"/>
      <c r="I2852" s="1722"/>
      <c r="J2852" s="1722"/>
      <c r="K2852" s="1722"/>
      <c r="L2852" s="1723"/>
      <c r="M2852" s="1721"/>
      <c r="N2852" s="1723"/>
      <c r="O2852" s="1721"/>
      <c r="P2852" s="1722"/>
    </row>
    <row r="2853" spans="2:16" ht="5.25" customHeight="1" thickBot="1"/>
    <row r="2854" spans="2:16" ht="17.25" customHeight="1">
      <c r="B2854" s="1724" t="s">
        <v>29</v>
      </c>
      <c r="C2854" s="1748" t="s">
        <v>84</v>
      </c>
      <c r="D2854" s="1700"/>
      <c r="E2854" s="1724" t="s">
        <v>33</v>
      </c>
      <c r="F2854" s="1700"/>
      <c r="G2854" s="1700"/>
      <c r="H2854" s="1700"/>
      <c r="I2854" s="1700"/>
      <c r="J2854" s="1700"/>
      <c r="K2854" s="1724" t="s">
        <v>34</v>
      </c>
      <c r="L2854" s="1700"/>
      <c r="M2854" s="1700"/>
      <c r="N2854" s="1700"/>
      <c r="O2854" s="1700"/>
      <c r="P2854" s="1700"/>
    </row>
    <row r="2855" spans="2:16" ht="30.6" customHeight="1" thickBot="1">
      <c r="B2855" s="1722"/>
      <c r="C2855" s="1722"/>
      <c r="D2855" s="1722"/>
      <c r="E2855" s="1749" t="s">
        <v>35</v>
      </c>
      <c r="F2855" s="1750" t="s">
        <v>36</v>
      </c>
      <c r="G2855" s="1751" t="s">
        <v>37</v>
      </c>
      <c r="H2855" s="1722"/>
      <c r="I2855" s="1722"/>
      <c r="J2855" s="1722"/>
      <c r="K2855" s="1752" t="s">
        <v>85</v>
      </c>
      <c r="L2855" s="1753"/>
      <c r="M2855" s="1751" t="s">
        <v>38</v>
      </c>
      <c r="N2855" s="1722"/>
      <c r="O2855" s="1722"/>
      <c r="P2855" s="1722"/>
    </row>
    <row r="2856" spans="2:16" ht="17.25" customHeight="1">
      <c r="B2856" s="1754">
        <v>1</v>
      </c>
      <c r="C2856" s="1755" t="s">
        <v>1116</v>
      </c>
      <c r="D2856" s="1756"/>
      <c r="E2856" s="1757" t="s">
        <v>1129</v>
      </c>
      <c r="F2856" s="1758" t="s">
        <v>1120</v>
      </c>
      <c r="G2856" s="1759" t="s">
        <v>3641</v>
      </c>
      <c r="H2856" s="1756"/>
      <c r="I2856" s="1756"/>
      <c r="J2856" s="1756"/>
      <c r="K2856" s="1760" t="s">
        <v>1130</v>
      </c>
      <c r="L2856" s="1756"/>
      <c r="M2856" s="1760"/>
      <c r="N2856" s="1756"/>
      <c r="O2856" s="1756"/>
      <c r="P2856" s="1761"/>
    </row>
    <row r="2857" spans="2:16" ht="17.25" customHeight="1">
      <c r="B2857" s="1762"/>
      <c r="C2857" s="1763"/>
      <c r="D2857" s="1764"/>
      <c r="E2857" s="1765"/>
      <c r="F2857" s="1766"/>
      <c r="G2857" s="1767" t="s">
        <v>1131</v>
      </c>
      <c r="H2857" s="1764"/>
      <c r="I2857" s="1764"/>
      <c r="J2857" s="1764"/>
      <c r="K2857" s="1768"/>
      <c r="L2857" s="1764"/>
      <c r="M2857" s="1768"/>
      <c r="N2857" s="1764"/>
      <c r="O2857" s="1764"/>
      <c r="P2857" s="1769"/>
    </row>
    <row r="2858" spans="2:16" ht="17.25" customHeight="1">
      <c r="B2858" s="1762">
        <v>2</v>
      </c>
      <c r="C2858" s="1846" t="s">
        <v>1132</v>
      </c>
      <c r="D2858" s="1847"/>
      <c r="E2858" s="1765" t="s">
        <v>1133</v>
      </c>
      <c r="F2858" s="1766" t="s">
        <v>3642</v>
      </c>
      <c r="G2858" s="1767" t="s">
        <v>3643</v>
      </c>
      <c r="H2858" s="1764"/>
      <c r="I2858" s="1764"/>
      <c r="J2858" s="1764"/>
      <c r="K2858" s="1768" t="s">
        <v>1134</v>
      </c>
      <c r="L2858" s="1764"/>
      <c r="M2858" s="1768"/>
      <c r="N2858" s="1764"/>
      <c r="O2858" s="1764"/>
      <c r="P2858" s="1769"/>
    </row>
    <row r="2859" spans="2:16" ht="17.25" customHeight="1">
      <c r="B2859" s="1762"/>
      <c r="C2859" s="1768"/>
      <c r="D2859" s="1764"/>
      <c r="E2859" s="1765"/>
      <c r="F2859" s="1772"/>
      <c r="G2859" s="1767" t="s">
        <v>1131</v>
      </c>
      <c r="H2859" s="1764"/>
      <c r="I2859" s="1764"/>
      <c r="J2859" s="1764"/>
      <c r="K2859" s="1768"/>
      <c r="L2859" s="1764"/>
      <c r="M2859" s="1768"/>
      <c r="N2859" s="1764"/>
      <c r="O2859" s="1764"/>
      <c r="P2859" s="1769"/>
    </row>
    <row r="2860" spans="2:16" ht="17.25" customHeight="1">
      <c r="B2860" s="1762">
        <v>3</v>
      </c>
      <c r="C2860" s="1846" t="s">
        <v>1132</v>
      </c>
      <c r="D2860" s="1847"/>
      <c r="E2860" s="1765" t="s">
        <v>1135</v>
      </c>
      <c r="F2860" s="1766" t="s">
        <v>3644</v>
      </c>
      <c r="G2860" s="1767" t="s">
        <v>3643</v>
      </c>
      <c r="H2860" s="1764"/>
      <c r="I2860" s="1764"/>
      <c r="J2860" s="1764"/>
      <c r="K2860" s="1768" t="s">
        <v>1136</v>
      </c>
      <c r="L2860" s="1764"/>
      <c r="M2860" s="1768"/>
      <c r="N2860" s="1764"/>
      <c r="O2860" s="1764"/>
      <c r="P2860" s="1769"/>
    </row>
    <row r="2861" spans="2:16" ht="17.25" customHeight="1">
      <c r="B2861" s="1762"/>
      <c r="C2861" s="1768"/>
      <c r="D2861" s="1764"/>
      <c r="E2861" s="1765"/>
      <c r="F2861" s="1772"/>
      <c r="G2861" s="1767" t="s">
        <v>1131</v>
      </c>
      <c r="H2861" s="1764"/>
      <c r="I2861" s="1764"/>
      <c r="J2861" s="1764"/>
      <c r="K2861" s="1768"/>
      <c r="L2861" s="1764"/>
      <c r="M2861" s="1768"/>
      <c r="N2861" s="1764"/>
      <c r="O2861" s="1764"/>
      <c r="P2861" s="1769"/>
    </row>
    <row r="2862" spans="2:16" ht="17.25" customHeight="1">
      <c r="B2862" s="1762"/>
      <c r="C2862" s="1763"/>
      <c r="D2862" s="1764"/>
      <c r="E2862" s="1765"/>
      <c r="F2862" s="1766"/>
      <c r="G2862" s="1767"/>
      <c r="H2862" s="1764"/>
      <c r="I2862" s="1764"/>
      <c r="J2862" s="1764"/>
      <c r="K2862" s="1768"/>
      <c r="L2862" s="1764"/>
      <c r="M2862" s="1768"/>
      <c r="N2862" s="1764"/>
      <c r="O2862" s="1764"/>
      <c r="P2862" s="1769"/>
    </row>
    <row r="2863" spans="2:16" ht="17.25" customHeight="1">
      <c r="B2863" s="1762"/>
      <c r="C2863" s="1768"/>
      <c r="D2863" s="1768"/>
      <c r="E2863" s="1765"/>
      <c r="F2863" s="1772"/>
      <c r="G2863" s="1767"/>
      <c r="H2863" s="1767"/>
      <c r="I2863" s="1767"/>
      <c r="J2863" s="1767"/>
      <c r="K2863" s="1768"/>
      <c r="L2863" s="1768"/>
      <c r="M2863" s="1768"/>
      <c r="N2863" s="1768"/>
      <c r="O2863" s="1768"/>
      <c r="P2863" s="1773"/>
    </row>
    <row r="2864" spans="2:16" ht="17.25" customHeight="1">
      <c r="B2864" s="1762"/>
      <c r="C2864" s="1768"/>
      <c r="D2864" s="1768"/>
      <c r="E2864" s="1765"/>
      <c r="F2864" s="1772"/>
      <c r="G2864" s="1767"/>
      <c r="H2864" s="1767"/>
      <c r="I2864" s="1767"/>
      <c r="J2864" s="1767"/>
      <c r="K2864" s="1767"/>
      <c r="L2864" s="1767"/>
      <c r="M2864" s="1768"/>
      <c r="N2864" s="1768"/>
      <c r="O2864" s="1768"/>
      <c r="P2864" s="1773"/>
    </row>
    <row r="2865" spans="2:16" ht="17.25" customHeight="1">
      <c r="B2865" s="1762"/>
      <c r="C2865" s="1768"/>
      <c r="D2865" s="1768"/>
      <c r="E2865" s="1765"/>
      <c r="F2865" s="1772"/>
      <c r="G2865" s="1767"/>
      <c r="H2865" s="1767"/>
      <c r="I2865" s="1767"/>
      <c r="J2865" s="1767"/>
      <c r="K2865" s="1768"/>
      <c r="L2865" s="1768"/>
      <c r="M2865" s="1768"/>
      <c r="N2865" s="1768"/>
      <c r="O2865" s="1768"/>
      <c r="P2865" s="1773"/>
    </row>
    <row r="2866" spans="2:16" ht="17.25" customHeight="1">
      <c r="B2866" s="1762"/>
      <c r="C2866" s="1768"/>
      <c r="D2866" s="1768"/>
      <c r="E2866" s="1765"/>
      <c r="F2866" s="1772"/>
      <c r="G2866" s="1767"/>
      <c r="H2866" s="1767"/>
      <c r="I2866" s="1767"/>
      <c r="J2866" s="1767"/>
      <c r="K2866" s="1768"/>
      <c r="L2866" s="1768"/>
      <c r="M2866" s="1768"/>
      <c r="N2866" s="1768"/>
      <c r="O2866" s="1768"/>
      <c r="P2866" s="1773"/>
    </row>
    <row r="2867" spans="2:16" ht="17.25" customHeight="1">
      <c r="B2867" s="1762"/>
      <c r="C2867" s="1763"/>
      <c r="D2867" s="1763"/>
      <c r="E2867" s="1765"/>
      <c r="F2867" s="1766"/>
      <c r="G2867" s="1767"/>
      <c r="H2867" s="1767"/>
      <c r="I2867" s="1767"/>
      <c r="J2867" s="1767"/>
      <c r="K2867" s="1767"/>
      <c r="L2867" s="1767"/>
      <c r="M2867" s="1768"/>
      <c r="N2867" s="1768"/>
      <c r="O2867" s="1768"/>
      <c r="P2867" s="1773"/>
    </row>
    <row r="2868" spans="2:16" ht="17.25" customHeight="1">
      <c r="B2868" s="1762"/>
      <c r="C2868" s="1763"/>
      <c r="D2868" s="1763"/>
      <c r="E2868" s="1765"/>
      <c r="F2868" s="1766"/>
      <c r="G2868" s="1767"/>
      <c r="H2868" s="1767"/>
      <c r="I2868" s="1767"/>
      <c r="J2868" s="1767"/>
      <c r="K2868" s="1767"/>
      <c r="L2868" s="1767"/>
      <c r="M2868" s="1768"/>
      <c r="N2868" s="1768"/>
      <c r="O2868" s="1768"/>
      <c r="P2868" s="1773"/>
    </row>
    <row r="2869" spans="2:16" ht="17.25" customHeight="1">
      <c r="B2869" s="1762"/>
      <c r="C2869" s="1763"/>
      <c r="D2869" s="1763"/>
      <c r="E2869" s="1765"/>
      <c r="F2869" s="1766"/>
      <c r="G2869" s="1767"/>
      <c r="H2869" s="1767"/>
      <c r="I2869" s="1767"/>
      <c r="J2869" s="1767"/>
      <c r="K2869" s="1767"/>
      <c r="L2869" s="1767"/>
      <c r="M2869" s="1768"/>
      <c r="N2869" s="1768"/>
      <c r="O2869" s="1768"/>
      <c r="P2869" s="1773"/>
    </row>
    <row r="2870" spans="2:16" ht="17.25" customHeight="1">
      <c r="B2870" s="1762"/>
      <c r="C2870" s="1763"/>
      <c r="D2870" s="1763"/>
      <c r="E2870" s="1765"/>
      <c r="F2870" s="1766"/>
      <c r="G2870" s="1767"/>
      <c r="H2870" s="1767"/>
      <c r="I2870" s="1767"/>
      <c r="J2870" s="1767"/>
      <c r="K2870" s="1767"/>
      <c r="L2870" s="1767"/>
      <c r="M2870" s="1768"/>
      <c r="N2870" s="1768"/>
      <c r="O2870" s="1768"/>
      <c r="P2870" s="1773"/>
    </row>
    <row r="2871" spans="2:16" ht="17.25" customHeight="1">
      <c r="B2871" s="1762"/>
      <c r="C2871" s="1763"/>
      <c r="D2871" s="1763"/>
      <c r="E2871" s="1765"/>
      <c r="F2871" s="1766"/>
      <c r="G2871" s="1767"/>
      <c r="H2871" s="1767"/>
      <c r="I2871" s="1767"/>
      <c r="J2871" s="1767"/>
      <c r="K2871" s="1767"/>
      <c r="L2871" s="1767"/>
      <c r="M2871" s="1768"/>
      <c r="N2871" s="1768"/>
      <c r="O2871" s="1768"/>
      <c r="P2871" s="1773"/>
    </row>
    <row r="2872" spans="2:16" ht="17.25" customHeight="1">
      <c r="B2872" s="1762"/>
      <c r="C2872" s="1763"/>
      <c r="D2872" s="1763"/>
      <c r="E2872" s="1765"/>
      <c r="F2872" s="1766"/>
      <c r="G2872" s="1767"/>
      <c r="H2872" s="1767"/>
      <c r="I2872" s="1767"/>
      <c r="J2872" s="1767"/>
      <c r="K2872" s="1767"/>
      <c r="L2872" s="1767"/>
      <c r="M2872" s="1768"/>
      <c r="N2872" s="1768"/>
      <c r="O2872" s="1768"/>
      <c r="P2872" s="1773"/>
    </row>
    <row r="2873" spans="2:16" ht="17.25" customHeight="1">
      <c r="B2873" s="1762"/>
      <c r="C2873" s="1763"/>
      <c r="D2873" s="1763"/>
      <c r="E2873" s="1765"/>
      <c r="F2873" s="1766"/>
      <c r="G2873" s="1767"/>
      <c r="H2873" s="1767"/>
      <c r="I2873" s="1767"/>
      <c r="J2873" s="1767"/>
      <c r="K2873" s="1767"/>
      <c r="L2873" s="1767"/>
      <c r="M2873" s="1768"/>
      <c r="N2873" s="1768"/>
      <c r="O2873" s="1768"/>
      <c r="P2873" s="1773"/>
    </row>
    <row r="2874" spans="2:16" ht="17.25" customHeight="1">
      <c r="B2874" s="1762"/>
      <c r="C2874" s="1763"/>
      <c r="D2874" s="1764"/>
      <c r="E2874" s="1765"/>
      <c r="F2874" s="1766"/>
      <c r="G2874" s="1767"/>
      <c r="H2874" s="1764"/>
      <c r="I2874" s="1764"/>
      <c r="J2874" s="1764"/>
      <c r="K2874" s="1767"/>
      <c r="L2874" s="1764"/>
      <c r="M2874" s="1768"/>
      <c r="N2874" s="1764"/>
      <c r="O2874" s="1764"/>
      <c r="P2874" s="1769"/>
    </row>
    <row r="2875" spans="2:16" ht="17.25" customHeight="1">
      <c r="B2875" s="1774"/>
      <c r="C2875" s="1768"/>
      <c r="D2875" s="1764"/>
      <c r="E2875" s="1775"/>
      <c r="F2875" s="1776"/>
      <c r="G2875" s="1768"/>
      <c r="H2875" s="1764"/>
      <c r="I2875" s="1764"/>
      <c r="J2875" s="1764"/>
      <c r="K2875" s="1768"/>
      <c r="L2875" s="1764"/>
      <c r="M2875" s="1768"/>
      <c r="N2875" s="1764"/>
      <c r="O2875" s="1764"/>
      <c r="P2875" s="1769"/>
    </row>
    <row r="2876" spans="2:16" ht="17.25" customHeight="1">
      <c r="B2876" s="1774"/>
      <c r="C2876" s="1768"/>
      <c r="D2876" s="1764"/>
      <c r="E2876" s="1775"/>
      <c r="F2876" s="1776"/>
      <c r="G2876" s="1768"/>
      <c r="H2876" s="1764"/>
      <c r="I2876" s="1764"/>
      <c r="J2876" s="1764"/>
      <c r="K2876" s="1768"/>
      <c r="L2876" s="1764"/>
      <c r="M2876" s="1768"/>
      <c r="N2876" s="1764"/>
      <c r="O2876" s="1764"/>
      <c r="P2876" s="1769"/>
    </row>
    <row r="2877" spans="2:16" ht="17.25" customHeight="1">
      <c r="B2877" s="1774"/>
      <c r="C2877" s="1768"/>
      <c r="D2877" s="1764"/>
      <c r="E2877" s="1775"/>
      <c r="F2877" s="1776"/>
      <c r="G2877" s="1768"/>
      <c r="H2877" s="1764"/>
      <c r="I2877" s="1764"/>
      <c r="J2877" s="1764"/>
      <c r="K2877" s="1768"/>
      <c r="L2877" s="1764"/>
      <c r="M2877" s="1768"/>
      <c r="N2877" s="1764"/>
      <c r="O2877" s="1764"/>
      <c r="P2877" s="1769"/>
    </row>
    <row r="2878" spans="2:16" ht="17.25" customHeight="1">
      <c r="B2878" s="1774"/>
      <c r="C2878" s="1768"/>
      <c r="D2878" s="1764"/>
      <c r="E2878" s="1775"/>
      <c r="F2878" s="1776"/>
      <c r="G2878" s="1768"/>
      <c r="H2878" s="1764"/>
      <c r="I2878" s="1764"/>
      <c r="J2878" s="1764"/>
      <c r="K2878" s="1768"/>
      <c r="L2878" s="1764"/>
      <c r="M2878" s="1768"/>
      <c r="N2878" s="1764"/>
      <c r="O2878" s="1764"/>
      <c r="P2878" s="1769"/>
    </row>
    <row r="2879" spans="2:16" ht="17.25" customHeight="1">
      <c r="B2879" s="1774"/>
      <c r="C2879" s="1768"/>
      <c r="D2879" s="1764"/>
      <c r="E2879" s="1775"/>
      <c r="F2879" s="1776"/>
      <c r="G2879" s="1768"/>
      <c r="H2879" s="1764"/>
      <c r="I2879" s="1764"/>
      <c r="J2879" s="1764"/>
      <c r="K2879" s="1768"/>
      <c r="L2879" s="1764"/>
      <c r="M2879" s="1768"/>
      <c r="N2879" s="1764"/>
      <c r="O2879" s="1764"/>
      <c r="P2879" s="1769"/>
    </row>
    <row r="2880" spans="2:16" ht="18" customHeight="1" thickBot="1">
      <c r="B2880" s="1777"/>
      <c r="C2880" s="1778"/>
      <c r="D2880" s="1779"/>
      <c r="E2880" s="1780"/>
      <c r="F2880" s="1781"/>
      <c r="G2880" s="1778"/>
      <c r="H2880" s="1779"/>
      <c r="I2880" s="1779"/>
      <c r="J2880" s="1779"/>
      <c r="K2880" s="1778"/>
      <c r="L2880" s="1779"/>
      <c r="M2880" s="1778"/>
      <c r="N2880" s="1779"/>
      <c r="O2880" s="1779"/>
      <c r="P2880" s="1782"/>
    </row>
    <row r="2881" spans="2:18" ht="17.25" customHeight="1">
      <c r="B2881" s="1695" t="s">
        <v>21</v>
      </c>
      <c r="C2881" s="1696"/>
      <c r="D2881" s="1783">
        <v>43005</v>
      </c>
      <c r="E2881" s="1784"/>
      <c r="F2881" s="1699" t="s">
        <v>22</v>
      </c>
      <c r="G2881" s="1700"/>
      <c r="H2881" s="1700"/>
      <c r="I2881" s="1700"/>
      <c r="J2881" s="1700"/>
      <c r="K2881" s="1700"/>
      <c r="L2881" s="1701"/>
      <c r="M2881" s="1702" t="s">
        <v>23</v>
      </c>
      <c r="N2881" s="1698"/>
      <c r="O2881" s="1703">
        <v>49</v>
      </c>
      <c r="P2881" s="1704"/>
    </row>
    <row r="2882" spans="2:18" ht="17.25" customHeight="1">
      <c r="B2882" s="1706" t="s">
        <v>24</v>
      </c>
      <c r="C2882" s="1707"/>
      <c r="D2882" s="1708" t="s">
        <v>328</v>
      </c>
      <c r="E2882" s="1709"/>
      <c r="F2882" s="1710" t="s">
        <v>25</v>
      </c>
      <c r="G2882" s="1711"/>
      <c r="H2882" s="1711"/>
      <c r="I2882" s="1711"/>
      <c r="J2882" s="1711"/>
      <c r="K2882" s="1711"/>
      <c r="L2882" s="1712"/>
      <c r="M2882" s="1713" t="s">
        <v>26</v>
      </c>
      <c r="N2882" s="1714"/>
      <c r="O2882" s="1851" t="s">
        <v>2229</v>
      </c>
      <c r="P2882" s="1716"/>
    </row>
    <row r="2883" spans="2:18" ht="17.25" customHeight="1" thickBot="1">
      <c r="B2883" s="1717" t="s">
        <v>27</v>
      </c>
      <c r="C2883" s="1718"/>
      <c r="D2883" s="1719" t="str">
        <f>O2882&amp;".jsp"</f>
        <v>admin
Activity
SexLog.jsp</v>
      </c>
      <c r="E2883" s="1720"/>
      <c r="F2883" s="1721"/>
      <c r="G2883" s="1722"/>
      <c r="H2883" s="1722"/>
      <c r="I2883" s="1722"/>
      <c r="J2883" s="1722"/>
      <c r="K2883" s="1722"/>
      <c r="L2883" s="1723"/>
      <c r="M2883" s="1721"/>
      <c r="N2883" s="1723"/>
      <c r="O2883" s="1721"/>
      <c r="P2883" s="1722"/>
    </row>
    <row r="2884" spans="2:18" ht="5.25" customHeight="1" thickBot="1"/>
    <row r="2885" spans="2:18" ht="17.25" customHeight="1">
      <c r="B2885" s="1724"/>
      <c r="C2885" s="1700"/>
      <c r="D2885" s="1700"/>
      <c r="E2885" s="1700"/>
      <c r="F2885" s="1700"/>
      <c r="G2885" s="1700"/>
      <c r="H2885" s="1700"/>
      <c r="I2885" s="1700"/>
      <c r="J2885" s="1700"/>
      <c r="K2885" s="1700"/>
      <c r="L2885" s="1725"/>
      <c r="M2885" s="1726" t="s">
        <v>28</v>
      </c>
      <c r="N2885" s="1727"/>
      <c r="O2885" s="1727"/>
      <c r="P2885" s="1728"/>
    </row>
    <row r="2886" spans="2:18" ht="17.25" customHeight="1">
      <c r="B2886" s="1711"/>
      <c r="C2886" s="1711"/>
      <c r="D2886" s="1711"/>
      <c r="E2886" s="1711"/>
      <c r="F2886" s="1711"/>
      <c r="G2886" s="1711"/>
      <c r="H2886" s="1711"/>
      <c r="I2886" s="1711"/>
      <c r="J2886" s="1711"/>
      <c r="K2886" s="1711"/>
      <c r="L2886" s="1729"/>
      <c r="M2886" s="1730" t="s">
        <v>29</v>
      </c>
      <c r="N2886" s="1731" t="s">
        <v>30</v>
      </c>
      <c r="O2886" s="1732"/>
      <c r="P2886" s="1733"/>
    </row>
    <row r="2887" spans="2:18" ht="17.25" customHeight="1">
      <c r="B2887" s="1711"/>
      <c r="C2887" s="1711"/>
      <c r="D2887" s="1711"/>
      <c r="E2887" s="1711"/>
      <c r="F2887" s="1711"/>
      <c r="G2887" s="1711"/>
      <c r="H2887" s="1711"/>
      <c r="I2887" s="1711"/>
      <c r="J2887" s="1711"/>
      <c r="K2887" s="1711"/>
      <c r="L2887" s="1729"/>
      <c r="M2887" s="1734">
        <v>1</v>
      </c>
      <c r="N2887" s="1735" t="s">
        <v>1138</v>
      </c>
      <c r="O2887" s="1736"/>
      <c r="P2887" s="1736"/>
    </row>
    <row r="2888" spans="2:18" ht="17.25" customHeight="1">
      <c r="B2888" s="1711"/>
      <c r="C2888" s="1711"/>
      <c r="D2888" s="1711"/>
      <c r="E2888" s="1711"/>
      <c r="F2888" s="1711"/>
      <c r="G2888" s="1711"/>
      <c r="H2888" s="1711"/>
      <c r="I2888" s="1711"/>
      <c r="J2888" s="1711"/>
      <c r="K2888" s="1711"/>
      <c r="L2888" s="1729"/>
      <c r="M2888" s="1734">
        <v>2</v>
      </c>
      <c r="N2888" s="1737" t="s">
        <v>3638</v>
      </c>
      <c r="O2888" s="1711"/>
      <c r="P2888" s="1711"/>
      <c r="R2888" s="1850"/>
    </row>
    <row r="2889" spans="2:18" ht="17.25" customHeight="1">
      <c r="B2889" s="1711"/>
      <c r="C2889" s="1711"/>
      <c r="D2889" s="1711"/>
      <c r="E2889" s="1711"/>
      <c r="F2889" s="1711"/>
      <c r="G2889" s="1711"/>
      <c r="H2889" s="1711"/>
      <c r="I2889" s="1711"/>
      <c r="J2889" s="1711"/>
      <c r="K2889" s="1711"/>
      <c r="L2889" s="1729"/>
      <c r="M2889" s="1734">
        <v>3</v>
      </c>
      <c r="N2889" s="1737" t="s">
        <v>3639</v>
      </c>
      <c r="O2889" s="1711"/>
      <c r="P2889" s="1711"/>
    </row>
    <row r="2890" spans="2:18" ht="17.25" customHeight="1">
      <c r="B2890" s="1711"/>
      <c r="C2890" s="1711"/>
      <c r="D2890" s="1711"/>
      <c r="E2890" s="1711"/>
      <c r="F2890" s="1711"/>
      <c r="G2890" s="1711"/>
      <c r="H2890" s="1711"/>
      <c r="I2890" s="1711"/>
      <c r="J2890" s="1711"/>
      <c r="K2890" s="1711"/>
      <c r="L2890" s="1729"/>
      <c r="M2890" s="1734">
        <v>4</v>
      </c>
      <c r="N2890" s="1737" t="s">
        <v>1140</v>
      </c>
      <c r="O2890" s="1711"/>
      <c r="P2890" s="1711"/>
    </row>
    <row r="2891" spans="2:18" ht="17.25" customHeight="1">
      <c r="B2891" s="1711"/>
      <c r="C2891" s="1711"/>
      <c r="D2891" s="1711"/>
      <c r="E2891" s="1711"/>
      <c r="F2891" s="1711"/>
      <c r="G2891" s="1711"/>
      <c r="H2891" s="1711"/>
      <c r="I2891" s="1711"/>
      <c r="J2891" s="1711"/>
      <c r="K2891" s="1711"/>
      <c r="L2891" s="1729"/>
      <c r="M2891" s="1734">
        <v>5</v>
      </c>
      <c r="N2891" s="1737" t="s">
        <v>1141</v>
      </c>
      <c r="O2891" s="1711"/>
      <c r="P2891" s="1711"/>
    </row>
    <row r="2892" spans="2:18" ht="17.25" customHeight="1">
      <c r="B2892" s="1711"/>
      <c r="C2892" s="1711"/>
      <c r="D2892" s="1711"/>
      <c r="E2892" s="1711"/>
      <c r="F2892" s="1711"/>
      <c r="G2892" s="1711"/>
      <c r="H2892" s="1711"/>
      <c r="I2892" s="1711"/>
      <c r="J2892" s="1711"/>
      <c r="K2892" s="1711"/>
      <c r="L2892" s="1729"/>
      <c r="M2892" s="1734"/>
      <c r="N2892" s="1737"/>
      <c r="O2892" s="1711"/>
      <c r="P2892" s="1711"/>
    </row>
    <row r="2893" spans="2:18" ht="17.25" customHeight="1">
      <c r="B2893" s="1711"/>
      <c r="C2893" s="1711"/>
      <c r="D2893" s="1711"/>
      <c r="E2893" s="1711"/>
      <c r="F2893" s="1711"/>
      <c r="G2893" s="1711"/>
      <c r="H2893" s="1711"/>
      <c r="I2893" s="1711"/>
      <c r="J2893" s="1711"/>
      <c r="K2893" s="1711"/>
      <c r="L2893" s="1729"/>
      <c r="M2893" s="1734"/>
      <c r="N2893" s="1737"/>
      <c r="O2893" s="1711"/>
      <c r="P2893" s="1711"/>
    </row>
    <row r="2894" spans="2:18" ht="17.25" customHeight="1">
      <c r="B2894" s="1711"/>
      <c r="C2894" s="1711"/>
      <c r="D2894" s="1711"/>
      <c r="E2894" s="1711"/>
      <c r="F2894" s="1711"/>
      <c r="G2894" s="1711"/>
      <c r="H2894" s="1711"/>
      <c r="I2894" s="1711"/>
      <c r="J2894" s="1711"/>
      <c r="K2894" s="1711"/>
      <c r="L2894" s="1729"/>
      <c r="M2894" s="1734"/>
      <c r="N2894" s="1737"/>
      <c r="O2894" s="1711"/>
      <c r="P2894" s="1711"/>
    </row>
    <row r="2895" spans="2:18" ht="17.25" customHeight="1">
      <c r="B2895" s="1711"/>
      <c r="C2895" s="1711"/>
      <c r="D2895" s="1711"/>
      <c r="E2895" s="1711"/>
      <c r="F2895" s="1711"/>
      <c r="G2895" s="1711"/>
      <c r="H2895" s="1711"/>
      <c r="I2895" s="1711"/>
      <c r="J2895" s="1711"/>
      <c r="K2895" s="1711"/>
      <c r="L2895" s="1729"/>
      <c r="M2895" s="1734"/>
      <c r="N2895" s="1737"/>
      <c r="O2895" s="1711"/>
      <c r="P2895" s="1711"/>
    </row>
    <row r="2896" spans="2:18" ht="17.25" customHeight="1">
      <c r="B2896" s="1711"/>
      <c r="C2896" s="1711"/>
      <c r="D2896" s="1711"/>
      <c r="E2896" s="1711"/>
      <c r="F2896" s="1711"/>
      <c r="G2896" s="1711"/>
      <c r="H2896" s="1711"/>
      <c r="I2896" s="1711"/>
      <c r="J2896" s="1711"/>
      <c r="K2896" s="1711"/>
      <c r="L2896" s="1729"/>
      <c r="M2896" s="1734"/>
      <c r="N2896" s="1737"/>
      <c r="O2896" s="1711"/>
      <c r="P2896" s="1711"/>
    </row>
    <row r="2897" spans="2:16" ht="17.25" customHeight="1">
      <c r="B2897" s="1711"/>
      <c r="C2897" s="1711"/>
      <c r="D2897" s="1711"/>
      <c r="E2897" s="1711"/>
      <c r="F2897" s="1711"/>
      <c r="G2897" s="1711"/>
      <c r="H2897" s="1711"/>
      <c r="I2897" s="1711"/>
      <c r="J2897" s="1711"/>
      <c r="K2897" s="1711"/>
      <c r="L2897" s="1729"/>
      <c r="M2897" s="1734"/>
      <c r="N2897" s="1737"/>
      <c r="O2897" s="1711"/>
      <c r="P2897" s="1711"/>
    </row>
    <row r="2898" spans="2:16" ht="17.25" customHeight="1">
      <c r="B2898" s="1711"/>
      <c r="C2898" s="1711"/>
      <c r="D2898" s="1711"/>
      <c r="E2898" s="1711"/>
      <c r="F2898" s="1711"/>
      <c r="G2898" s="1711"/>
      <c r="H2898" s="1711"/>
      <c r="I2898" s="1711"/>
      <c r="J2898" s="1711"/>
      <c r="K2898" s="1711"/>
      <c r="L2898" s="1729"/>
      <c r="M2898" s="1734"/>
      <c r="N2898" s="1737"/>
      <c r="O2898" s="1711"/>
      <c r="P2898" s="1711"/>
    </row>
    <row r="2899" spans="2:16" ht="17.25" customHeight="1">
      <c r="B2899" s="1711"/>
      <c r="C2899" s="1711"/>
      <c r="D2899" s="1711"/>
      <c r="E2899" s="1711"/>
      <c r="F2899" s="1711"/>
      <c r="G2899" s="1711"/>
      <c r="H2899" s="1711"/>
      <c r="I2899" s="1711"/>
      <c r="J2899" s="1711"/>
      <c r="K2899" s="1711"/>
      <c r="L2899" s="1729"/>
      <c r="M2899" s="1734"/>
      <c r="N2899" s="1737"/>
      <c r="O2899" s="1711"/>
      <c r="P2899" s="1711"/>
    </row>
    <row r="2900" spans="2:16" ht="17.25" customHeight="1">
      <c r="B2900" s="1711"/>
      <c r="C2900" s="1711"/>
      <c r="D2900" s="1711"/>
      <c r="E2900" s="1711"/>
      <c r="F2900" s="1711"/>
      <c r="G2900" s="1711"/>
      <c r="H2900" s="1711"/>
      <c r="I2900" s="1711"/>
      <c r="J2900" s="1711"/>
      <c r="K2900" s="1711"/>
      <c r="L2900" s="1729"/>
      <c r="M2900" s="1734"/>
      <c r="N2900" s="1737"/>
      <c r="O2900" s="1711"/>
      <c r="P2900" s="1711"/>
    </row>
    <row r="2901" spans="2:16" ht="17.25" customHeight="1">
      <c r="B2901" s="1711"/>
      <c r="C2901" s="1711"/>
      <c r="D2901" s="1711"/>
      <c r="E2901" s="1711"/>
      <c r="F2901" s="1711"/>
      <c r="G2901" s="1711"/>
      <c r="H2901" s="1711"/>
      <c r="I2901" s="1711"/>
      <c r="J2901" s="1711"/>
      <c r="K2901" s="1711"/>
      <c r="L2901" s="1729"/>
      <c r="M2901" s="1734"/>
      <c r="N2901" s="1737"/>
      <c r="O2901" s="1711"/>
      <c r="P2901" s="1711"/>
    </row>
    <row r="2902" spans="2:16" ht="17.25" customHeight="1">
      <c r="B2902" s="1711"/>
      <c r="C2902" s="1711"/>
      <c r="D2902" s="1711"/>
      <c r="E2902" s="1711"/>
      <c r="F2902" s="1711"/>
      <c r="G2902" s="1711"/>
      <c r="H2902" s="1711"/>
      <c r="I2902" s="1711"/>
      <c r="J2902" s="1711"/>
      <c r="K2902" s="1711"/>
      <c r="L2902" s="1729"/>
      <c r="M2902" s="1734"/>
      <c r="N2902" s="1737"/>
      <c r="O2902" s="1711"/>
      <c r="P2902" s="1711"/>
    </row>
    <row r="2903" spans="2:16" ht="17.25" customHeight="1">
      <c r="B2903" s="1711"/>
      <c r="C2903" s="1711"/>
      <c r="D2903" s="1711"/>
      <c r="E2903" s="1711"/>
      <c r="F2903" s="1711"/>
      <c r="G2903" s="1711"/>
      <c r="H2903" s="1711"/>
      <c r="I2903" s="1711"/>
      <c r="J2903" s="1711"/>
      <c r="K2903" s="1711"/>
      <c r="L2903" s="1729"/>
      <c r="M2903" s="1734"/>
      <c r="N2903" s="1737"/>
      <c r="O2903" s="1711"/>
      <c r="P2903" s="1711"/>
    </row>
    <row r="2904" spans="2:16" ht="17.25" customHeight="1">
      <c r="B2904" s="1711"/>
      <c r="C2904" s="1711"/>
      <c r="D2904" s="1711"/>
      <c r="E2904" s="1711"/>
      <c r="F2904" s="1711"/>
      <c r="G2904" s="1711"/>
      <c r="H2904" s="1711"/>
      <c r="I2904" s="1711"/>
      <c r="J2904" s="1711"/>
      <c r="K2904" s="1711"/>
      <c r="L2904" s="1729"/>
      <c r="M2904" s="1734"/>
      <c r="N2904" s="1737"/>
      <c r="O2904" s="1711"/>
      <c r="P2904" s="1711"/>
    </row>
    <row r="2905" spans="2:16" ht="17.25" customHeight="1">
      <c r="B2905" s="1711"/>
      <c r="C2905" s="1711"/>
      <c r="D2905" s="1711"/>
      <c r="E2905" s="1711"/>
      <c r="F2905" s="1711"/>
      <c r="G2905" s="1711"/>
      <c r="H2905" s="1711"/>
      <c r="I2905" s="1711"/>
      <c r="J2905" s="1711"/>
      <c r="K2905" s="1711"/>
      <c r="L2905" s="1729"/>
      <c r="M2905" s="1734"/>
      <c r="N2905" s="1737"/>
      <c r="O2905" s="1711"/>
      <c r="P2905" s="1711"/>
    </row>
    <row r="2906" spans="2:16" ht="17.25" customHeight="1">
      <c r="B2906" s="1711"/>
      <c r="C2906" s="1711"/>
      <c r="D2906" s="1711"/>
      <c r="E2906" s="1711"/>
      <c r="F2906" s="1711"/>
      <c r="G2906" s="1711"/>
      <c r="H2906" s="1711"/>
      <c r="I2906" s="1711"/>
      <c r="J2906" s="1711"/>
      <c r="K2906" s="1711"/>
      <c r="L2906" s="1729"/>
      <c r="M2906" s="1734"/>
      <c r="N2906" s="1737"/>
      <c r="O2906" s="1711"/>
      <c r="P2906" s="1711"/>
    </row>
    <row r="2907" spans="2:16" ht="17.25" customHeight="1">
      <c r="B2907" s="1711"/>
      <c r="C2907" s="1711"/>
      <c r="D2907" s="1711"/>
      <c r="E2907" s="1711"/>
      <c r="F2907" s="1711"/>
      <c r="G2907" s="1711"/>
      <c r="H2907" s="1711"/>
      <c r="I2907" s="1711"/>
      <c r="J2907" s="1711"/>
      <c r="K2907" s="1711"/>
      <c r="L2907" s="1729"/>
      <c r="M2907" s="1734"/>
      <c r="N2907" s="1737"/>
      <c r="O2907" s="1711"/>
      <c r="P2907" s="1711"/>
    </row>
    <row r="2908" spans="2:16" ht="17.25" customHeight="1">
      <c r="B2908" s="1711"/>
      <c r="C2908" s="1711"/>
      <c r="D2908" s="1711"/>
      <c r="E2908" s="1711"/>
      <c r="F2908" s="1711"/>
      <c r="G2908" s="1711"/>
      <c r="H2908" s="1711"/>
      <c r="I2908" s="1711"/>
      <c r="J2908" s="1711"/>
      <c r="K2908" s="1711"/>
      <c r="L2908" s="1729"/>
      <c r="M2908" s="1734"/>
      <c r="N2908" s="1737"/>
      <c r="O2908" s="1711"/>
      <c r="P2908" s="1711"/>
    </row>
    <row r="2909" spans="2:16" ht="18" customHeight="1" thickBot="1">
      <c r="B2909" s="1722"/>
      <c r="C2909" s="1722"/>
      <c r="D2909" s="1722"/>
      <c r="E2909" s="1722"/>
      <c r="F2909" s="1722"/>
      <c r="G2909" s="1722"/>
      <c r="H2909" s="1722"/>
      <c r="I2909" s="1722"/>
      <c r="J2909" s="1722"/>
      <c r="K2909" s="1722"/>
      <c r="L2909" s="1738"/>
      <c r="M2909" s="1739"/>
      <c r="N2909" s="1740"/>
      <c r="O2909" s="1722"/>
      <c r="P2909" s="1722"/>
    </row>
    <row r="2910" spans="2:16" ht="17.25" customHeight="1">
      <c r="B2910" s="1741" t="s">
        <v>21</v>
      </c>
      <c r="C2910" s="1742"/>
      <c r="D2910" s="1783">
        <v>43005</v>
      </c>
      <c r="E2910" s="1784"/>
      <c r="F2910" s="1699" t="s">
        <v>31</v>
      </c>
      <c r="G2910" s="1700"/>
      <c r="H2910" s="1700"/>
      <c r="I2910" s="1700"/>
      <c r="J2910" s="1700"/>
      <c r="K2910" s="1700"/>
      <c r="L2910" s="1701"/>
      <c r="M2910" s="1745" t="s">
        <v>23</v>
      </c>
      <c r="N2910" s="1744"/>
      <c r="O2910" s="1746">
        <v>49</v>
      </c>
      <c r="P2910" s="1747"/>
    </row>
    <row r="2911" spans="2:16" ht="17.25" customHeight="1">
      <c r="B2911" s="1706" t="s">
        <v>24</v>
      </c>
      <c r="C2911" s="1707"/>
      <c r="D2911" s="1708" t="s">
        <v>328</v>
      </c>
      <c r="E2911" s="1709"/>
      <c r="F2911" s="1710" t="s">
        <v>32</v>
      </c>
      <c r="G2911" s="1711"/>
      <c r="H2911" s="1711"/>
      <c r="I2911" s="1711"/>
      <c r="J2911" s="1711"/>
      <c r="K2911" s="1711"/>
      <c r="L2911" s="1712"/>
      <c r="M2911" s="1713" t="s">
        <v>26</v>
      </c>
      <c r="N2911" s="1714"/>
      <c r="O2911" s="1851" t="s">
        <v>2229</v>
      </c>
      <c r="P2911" s="1716"/>
    </row>
    <row r="2912" spans="2:16" ht="18" customHeight="1" thickBot="1">
      <c r="B2912" s="1717" t="s">
        <v>27</v>
      </c>
      <c r="C2912" s="1718"/>
      <c r="D2912" s="1719" t="str">
        <f>O2911&amp;".jsp"</f>
        <v>admin
Activity
SexLog.jsp</v>
      </c>
      <c r="E2912" s="1720"/>
      <c r="F2912" s="1721"/>
      <c r="G2912" s="1722"/>
      <c r="H2912" s="1722"/>
      <c r="I2912" s="1722"/>
      <c r="J2912" s="1722"/>
      <c r="K2912" s="1722"/>
      <c r="L2912" s="1723"/>
      <c r="M2912" s="1721"/>
      <c r="N2912" s="1723"/>
      <c r="O2912" s="1721"/>
      <c r="P2912" s="1722"/>
    </row>
    <row r="2913" spans="2:16" ht="5.25" customHeight="1" thickBot="1"/>
    <row r="2914" spans="2:16" ht="17.25" customHeight="1">
      <c r="B2914" s="1724" t="s">
        <v>29</v>
      </c>
      <c r="C2914" s="1748" t="s">
        <v>84</v>
      </c>
      <c r="D2914" s="1700"/>
      <c r="E2914" s="1724" t="s">
        <v>33</v>
      </c>
      <c r="F2914" s="1700"/>
      <c r="G2914" s="1700"/>
      <c r="H2914" s="1700"/>
      <c r="I2914" s="1700"/>
      <c r="J2914" s="1700"/>
      <c r="K2914" s="1724" t="s">
        <v>34</v>
      </c>
      <c r="L2914" s="1700"/>
      <c r="M2914" s="1700"/>
      <c r="N2914" s="1700"/>
      <c r="O2914" s="1700"/>
      <c r="P2914" s="1700"/>
    </row>
    <row r="2915" spans="2:16" ht="30.6" customHeight="1" thickBot="1">
      <c r="B2915" s="1722"/>
      <c r="C2915" s="1722"/>
      <c r="D2915" s="1722"/>
      <c r="E2915" s="1749" t="s">
        <v>35</v>
      </c>
      <c r="F2915" s="1750" t="s">
        <v>36</v>
      </c>
      <c r="G2915" s="1751" t="s">
        <v>37</v>
      </c>
      <c r="H2915" s="1722"/>
      <c r="I2915" s="1722"/>
      <c r="J2915" s="1722"/>
      <c r="K2915" s="1752" t="s">
        <v>85</v>
      </c>
      <c r="L2915" s="1753"/>
      <c r="M2915" s="1751" t="s">
        <v>38</v>
      </c>
      <c r="N2915" s="1722"/>
      <c r="O2915" s="1722"/>
      <c r="P2915" s="1722"/>
    </row>
    <row r="2916" spans="2:16" ht="17.25" customHeight="1">
      <c r="B2916" s="1754">
        <v>1</v>
      </c>
      <c r="C2916" s="1755" t="s">
        <v>1116</v>
      </c>
      <c r="D2916" s="1756"/>
      <c r="E2916" s="1757" t="s">
        <v>1129</v>
      </c>
      <c r="F2916" s="1758" t="s">
        <v>1120</v>
      </c>
      <c r="G2916" s="1759" t="s">
        <v>3641</v>
      </c>
      <c r="H2916" s="1756"/>
      <c r="I2916" s="1756"/>
      <c r="J2916" s="1756"/>
      <c r="K2916" s="1760" t="s">
        <v>1130</v>
      </c>
      <c r="L2916" s="1756"/>
      <c r="M2916" s="1760"/>
      <c r="N2916" s="1756"/>
      <c r="O2916" s="1756"/>
      <c r="P2916" s="1761"/>
    </row>
    <row r="2917" spans="2:16" ht="17.25" customHeight="1">
      <c r="B2917" s="1762"/>
      <c r="C2917" s="1763"/>
      <c r="D2917" s="1764"/>
      <c r="E2917" s="1765"/>
      <c r="F2917" s="1766"/>
      <c r="G2917" s="1767" t="s">
        <v>1131</v>
      </c>
      <c r="H2917" s="1764"/>
      <c r="I2917" s="1764"/>
      <c r="J2917" s="1764"/>
      <c r="K2917" s="1768"/>
      <c r="L2917" s="1764"/>
      <c r="M2917" s="1768"/>
      <c r="N2917" s="1764"/>
      <c r="O2917" s="1764"/>
      <c r="P2917" s="1769"/>
    </row>
    <row r="2918" spans="2:16" ht="17.25" customHeight="1">
      <c r="B2918" s="1762">
        <v>2</v>
      </c>
      <c r="C2918" s="1846" t="s">
        <v>1132</v>
      </c>
      <c r="D2918" s="1847"/>
      <c r="E2918" s="1765" t="s">
        <v>1133</v>
      </c>
      <c r="F2918" s="1766" t="s">
        <v>3642</v>
      </c>
      <c r="G2918" s="1767" t="s">
        <v>3643</v>
      </c>
      <c r="H2918" s="1764"/>
      <c r="I2918" s="1764"/>
      <c r="J2918" s="1764"/>
      <c r="K2918" s="1768" t="s">
        <v>1134</v>
      </c>
      <c r="L2918" s="1764"/>
      <c r="M2918" s="1768"/>
      <c r="N2918" s="1764"/>
      <c r="O2918" s="1764"/>
      <c r="P2918" s="1769"/>
    </row>
    <row r="2919" spans="2:16" ht="17.25" customHeight="1">
      <c r="B2919" s="1762"/>
      <c r="C2919" s="1768"/>
      <c r="D2919" s="1764"/>
      <c r="E2919" s="1765"/>
      <c r="F2919" s="1772"/>
      <c r="G2919" s="1767" t="s">
        <v>1131</v>
      </c>
      <c r="H2919" s="1764"/>
      <c r="I2919" s="1764"/>
      <c r="J2919" s="1764"/>
      <c r="K2919" s="1768"/>
      <c r="L2919" s="1764"/>
      <c r="M2919" s="1768"/>
      <c r="N2919" s="1764"/>
      <c r="O2919" s="1764"/>
      <c r="P2919" s="1769"/>
    </row>
    <row r="2920" spans="2:16" ht="17.25" customHeight="1">
      <c r="B2920" s="1762">
        <v>3</v>
      </c>
      <c r="C2920" s="1846" t="s">
        <v>1132</v>
      </c>
      <c r="D2920" s="1847"/>
      <c r="E2920" s="1765" t="s">
        <v>1135</v>
      </c>
      <c r="F2920" s="1766" t="s">
        <v>3644</v>
      </c>
      <c r="G2920" s="1767" t="s">
        <v>3643</v>
      </c>
      <c r="H2920" s="1764"/>
      <c r="I2920" s="1764"/>
      <c r="J2920" s="1764"/>
      <c r="K2920" s="1768" t="s">
        <v>1136</v>
      </c>
      <c r="L2920" s="1764"/>
      <c r="M2920" s="1768"/>
      <c r="N2920" s="1764"/>
      <c r="O2920" s="1764"/>
      <c r="P2920" s="1769"/>
    </row>
    <row r="2921" spans="2:16" ht="17.25" customHeight="1">
      <c r="B2921" s="1762"/>
      <c r="C2921" s="1768"/>
      <c r="D2921" s="1764"/>
      <c r="E2921" s="1765"/>
      <c r="F2921" s="1772"/>
      <c r="G2921" s="1767" t="s">
        <v>1131</v>
      </c>
      <c r="H2921" s="1764"/>
      <c r="I2921" s="1764"/>
      <c r="J2921" s="1764"/>
      <c r="K2921" s="1768"/>
      <c r="L2921" s="1764"/>
      <c r="M2921" s="1768"/>
      <c r="N2921" s="1764"/>
      <c r="O2921" s="1764"/>
      <c r="P2921" s="1769"/>
    </row>
    <row r="2922" spans="2:16" ht="17.25" customHeight="1">
      <c r="B2922" s="1762"/>
      <c r="C2922" s="1763"/>
      <c r="D2922" s="1764"/>
      <c r="E2922" s="1765"/>
      <c r="F2922" s="1766"/>
      <c r="G2922" s="1767"/>
      <c r="H2922" s="1764"/>
      <c r="I2922" s="1764"/>
      <c r="J2922" s="1764"/>
      <c r="K2922" s="1768"/>
      <c r="L2922" s="1764"/>
      <c r="M2922" s="1768"/>
      <c r="N2922" s="1764"/>
      <c r="O2922" s="1764"/>
      <c r="P2922" s="1769"/>
    </row>
    <row r="2923" spans="2:16" ht="17.25" customHeight="1">
      <c r="B2923" s="1762"/>
      <c r="C2923" s="1768"/>
      <c r="D2923" s="1768"/>
      <c r="E2923" s="1765"/>
      <c r="F2923" s="1772"/>
      <c r="G2923" s="1767"/>
      <c r="H2923" s="1767"/>
      <c r="I2923" s="1767"/>
      <c r="J2923" s="1767"/>
      <c r="K2923" s="1768"/>
      <c r="L2923" s="1768"/>
      <c r="M2923" s="1768"/>
      <c r="N2923" s="1768"/>
      <c r="O2923" s="1768"/>
      <c r="P2923" s="1773"/>
    </row>
    <row r="2924" spans="2:16" ht="17.25" customHeight="1">
      <c r="B2924" s="1762"/>
      <c r="C2924" s="1768"/>
      <c r="D2924" s="1768"/>
      <c r="E2924" s="1765"/>
      <c r="F2924" s="1772"/>
      <c r="G2924" s="1767"/>
      <c r="H2924" s="1767"/>
      <c r="I2924" s="1767"/>
      <c r="J2924" s="1767"/>
      <c r="K2924" s="1767"/>
      <c r="L2924" s="1767"/>
      <c r="M2924" s="1768"/>
      <c r="N2924" s="1768"/>
      <c r="O2924" s="1768"/>
      <c r="P2924" s="1773"/>
    </row>
    <row r="2925" spans="2:16" ht="17.25" customHeight="1">
      <c r="B2925" s="1762"/>
      <c r="C2925" s="1768"/>
      <c r="D2925" s="1768"/>
      <c r="E2925" s="1765"/>
      <c r="F2925" s="1772"/>
      <c r="G2925" s="1767"/>
      <c r="H2925" s="1767"/>
      <c r="I2925" s="1767"/>
      <c r="J2925" s="1767"/>
      <c r="K2925" s="1768"/>
      <c r="L2925" s="1768"/>
      <c r="M2925" s="1768"/>
      <c r="N2925" s="1768"/>
      <c r="O2925" s="1768"/>
      <c r="P2925" s="1773"/>
    </row>
    <row r="2926" spans="2:16" ht="17.25" customHeight="1">
      <c r="B2926" s="1762"/>
      <c r="C2926" s="1768"/>
      <c r="D2926" s="1768"/>
      <c r="E2926" s="1765"/>
      <c r="F2926" s="1772"/>
      <c r="G2926" s="1767"/>
      <c r="H2926" s="1767"/>
      <c r="I2926" s="1767"/>
      <c r="J2926" s="1767"/>
      <c r="K2926" s="1768"/>
      <c r="L2926" s="1768"/>
      <c r="M2926" s="1768"/>
      <c r="N2926" s="1768"/>
      <c r="O2926" s="1768"/>
      <c r="P2926" s="1773"/>
    </row>
    <row r="2927" spans="2:16" ht="17.25" customHeight="1">
      <c r="B2927" s="1762"/>
      <c r="C2927" s="1763"/>
      <c r="D2927" s="1763"/>
      <c r="E2927" s="1765"/>
      <c r="F2927" s="1766"/>
      <c r="G2927" s="1767"/>
      <c r="H2927" s="1767"/>
      <c r="I2927" s="1767"/>
      <c r="J2927" s="1767"/>
      <c r="K2927" s="1767"/>
      <c r="L2927" s="1767"/>
      <c r="M2927" s="1768"/>
      <c r="N2927" s="1768"/>
      <c r="O2927" s="1768"/>
      <c r="P2927" s="1773"/>
    </row>
    <row r="2928" spans="2:16" ht="17.25" customHeight="1">
      <c r="B2928" s="1762"/>
      <c r="C2928" s="1763"/>
      <c r="D2928" s="1763"/>
      <c r="E2928" s="1765"/>
      <c r="F2928" s="1766"/>
      <c r="G2928" s="1767"/>
      <c r="H2928" s="1767"/>
      <c r="I2928" s="1767"/>
      <c r="J2928" s="1767"/>
      <c r="K2928" s="1767"/>
      <c r="L2928" s="1767"/>
      <c r="M2928" s="1768"/>
      <c r="N2928" s="1768"/>
      <c r="O2928" s="1768"/>
      <c r="P2928" s="1773"/>
    </row>
    <row r="2929" spans="2:16" ht="17.25" customHeight="1">
      <c r="B2929" s="1762"/>
      <c r="C2929" s="1763"/>
      <c r="D2929" s="1763"/>
      <c r="E2929" s="1765"/>
      <c r="F2929" s="1766"/>
      <c r="G2929" s="1767"/>
      <c r="H2929" s="1767"/>
      <c r="I2929" s="1767"/>
      <c r="J2929" s="1767"/>
      <c r="K2929" s="1767"/>
      <c r="L2929" s="1767"/>
      <c r="M2929" s="1768"/>
      <c r="N2929" s="1768"/>
      <c r="O2929" s="1768"/>
      <c r="P2929" s="1773"/>
    </row>
    <row r="2930" spans="2:16" ht="17.25" customHeight="1">
      <c r="B2930" s="1762"/>
      <c r="C2930" s="1763"/>
      <c r="D2930" s="1763"/>
      <c r="E2930" s="1765"/>
      <c r="F2930" s="1766"/>
      <c r="G2930" s="1767"/>
      <c r="H2930" s="1767"/>
      <c r="I2930" s="1767"/>
      <c r="J2930" s="1767"/>
      <c r="K2930" s="1767"/>
      <c r="L2930" s="1767"/>
      <c r="M2930" s="1768"/>
      <c r="N2930" s="1768"/>
      <c r="O2930" s="1768"/>
      <c r="P2930" s="1773"/>
    </row>
    <row r="2931" spans="2:16" ht="17.25" customHeight="1">
      <c r="B2931" s="1762"/>
      <c r="C2931" s="1763"/>
      <c r="D2931" s="1763"/>
      <c r="E2931" s="1765"/>
      <c r="F2931" s="1766"/>
      <c r="G2931" s="1767"/>
      <c r="H2931" s="1767"/>
      <c r="I2931" s="1767"/>
      <c r="J2931" s="1767"/>
      <c r="K2931" s="1767"/>
      <c r="L2931" s="1767"/>
      <c r="M2931" s="1768"/>
      <c r="N2931" s="1768"/>
      <c r="O2931" s="1768"/>
      <c r="P2931" s="1773"/>
    </row>
    <row r="2932" spans="2:16" ht="17.25" customHeight="1">
      <c r="B2932" s="1762"/>
      <c r="C2932" s="1763"/>
      <c r="D2932" s="1763"/>
      <c r="E2932" s="1765"/>
      <c r="F2932" s="1766"/>
      <c r="G2932" s="1767"/>
      <c r="H2932" s="1767"/>
      <c r="I2932" s="1767"/>
      <c r="J2932" s="1767"/>
      <c r="K2932" s="1767"/>
      <c r="L2932" s="1767"/>
      <c r="M2932" s="1768"/>
      <c r="N2932" s="1768"/>
      <c r="O2932" s="1768"/>
      <c r="P2932" s="1773"/>
    </row>
    <row r="2933" spans="2:16" ht="17.25" customHeight="1">
      <c r="B2933" s="1762"/>
      <c r="C2933" s="1763"/>
      <c r="D2933" s="1763"/>
      <c r="E2933" s="1765"/>
      <c r="F2933" s="1766"/>
      <c r="G2933" s="1767"/>
      <c r="H2933" s="1767"/>
      <c r="I2933" s="1767"/>
      <c r="J2933" s="1767"/>
      <c r="K2933" s="1767"/>
      <c r="L2933" s="1767"/>
      <c r="M2933" s="1768"/>
      <c r="N2933" s="1768"/>
      <c r="O2933" s="1768"/>
      <c r="P2933" s="1773"/>
    </row>
    <row r="2934" spans="2:16" ht="17.25" customHeight="1">
      <c r="B2934" s="1762"/>
      <c r="C2934" s="1763"/>
      <c r="D2934" s="1764"/>
      <c r="E2934" s="1765"/>
      <c r="F2934" s="1766"/>
      <c r="G2934" s="1767"/>
      <c r="H2934" s="1764"/>
      <c r="I2934" s="1764"/>
      <c r="J2934" s="1764"/>
      <c r="K2934" s="1767"/>
      <c r="L2934" s="1764"/>
      <c r="M2934" s="1768"/>
      <c r="N2934" s="1764"/>
      <c r="O2934" s="1764"/>
      <c r="P2934" s="1769"/>
    </row>
    <row r="2935" spans="2:16" ht="17.25" customHeight="1">
      <c r="B2935" s="1774"/>
      <c r="C2935" s="1768"/>
      <c r="D2935" s="1764"/>
      <c r="E2935" s="1775"/>
      <c r="F2935" s="1776"/>
      <c r="G2935" s="1768"/>
      <c r="H2935" s="1764"/>
      <c r="I2935" s="1764"/>
      <c r="J2935" s="1764"/>
      <c r="K2935" s="1768"/>
      <c r="L2935" s="1764"/>
      <c r="M2935" s="1768"/>
      <c r="N2935" s="1764"/>
      <c r="O2935" s="1764"/>
      <c r="P2935" s="1769"/>
    </row>
    <row r="2936" spans="2:16" ht="17.25" customHeight="1">
      <c r="B2936" s="1774"/>
      <c r="C2936" s="1768"/>
      <c r="D2936" s="1764"/>
      <c r="E2936" s="1775"/>
      <c r="F2936" s="1776"/>
      <c r="G2936" s="1768"/>
      <c r="H2936" s="1764"/>
      <c r="I2936" s="1764"/>
      <c r="J2936" s="1764"/>
      <c r="K2936" s="1768"/>
      <c r="L2936" s="1764"/>
      <c r="M2936" s="1768"/>
      <c r="N2936" s="1764"/>
      <c r="O2936" s="1764"/>
      <c r="P2936" s="1769"/>
    </row>
    <row r="2937" spans="2:16" ht="17.25" customHeight="1">
      <c r="B2937" s="1774"/>
      <c r="C2937" s="1768"/>
      <c r="D2937" s="1764"/>
      <c r="E2937" s="1775"/>
      <c r="F2937" s="1776"/>
      <c r="G2937" s="1768"/>
      <c r="H2937" s="1764"/>
      <c r="I2937" s="1764"/>
      <c r="J2937" s="1764"/>
      <c r="K2937" s="1768"/>
      <c r="L2937" s="1764"/>
      <c r="M2937" s="1768"/>
      <c r="N2937" s="1764"/>
      <c r="O2937" s="1764"/>
      <c r="P2937" s="1769"/>
    </row>
    <row r="2938" spans="2:16" ht="17.25" customHeight="1">
      <c r="B2938" s="1774"/>
      <c r="C2938" s="1768"/>
      <c r="D2938" s="1764"/>
      <c r="E2938" s="1775"/>
      <c r="F2938" s="1776"/>
      <c r="G2938" s="1768"/>
      <c r="H2938" s="1764"/>
      <c r="I2938" s="1764"/>
      <c r="J2938" s="1764"/>
      <c r="K2938" s="1768"/>
      <c r="L2938" s="1764"/>
      <c r="M2938" s="1768"/>
      <c r="N2938" s="1764"/>
      <c r="O2938" s="1764"/>
      <c r="P2938" s="1769"/>
    </row>
    <row r="2939" spans="2:16" ht="17.25" customHeight="1">
      <c r="B2939" s="1774"/>
      <c r="C2939" s="1768"/>
      <c r="D2939" s="1764"/>
      <c r="E2939" s="1775"/>
      <c r="F2939" s="1776"/>
      <c r="G2939" s="1768"/>
      <c r="H2939" s="1764"/>
      <c r="I2939" s="1764"/>
      <c r="J2939" s="1764"/>
      <c r="K2939" s="1768"/>
      <c r="L2939" s="1764"/>
      <c r="M2939" s="1768"/>
      <c r="N2939" s="1764"/>
      <c r="O2939" s="1764"/>
      <c r="P2939" s="1769"/>
    </row>
    <row r="2940" spans="2:16" ht="18" customHeight="1" thickBot="1">
      <c r="B2940" s="1777"/>
      <c r="C2940" s="1778"/>
      <c r="D2940" s="1779"/>
      <c r="E2940" s="1780"/>
      <c r="F2940" s="1781"/>
      <c r="G2940" s="1778"/>
      <c r="H2940" s="1779"/>
      <c r="I2940" s="1779"/>
      <c r="J2940" s="1779"/>
      <c r="K2940" s="1778"/>
      <c r="L2940" s="1779"/>
      <c r="M2940" s="1778"/>
      <c r="N2940" s="1779"/>
      <c r="O2940" s="1779"/>
      <c r="P2940" s="1782"/>
    </row>
  </sheetData>
  <mergeCells count="7682"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2940:D2940"/>
    <mergeCell ref="G2940:J2940"/>
    <mergeCell ref="K2940:L2940"/>
    <mergeCell ref="M2940:P2940"/>
    <mergeCell ref="B1501:C1501"/>
    <mergeCell ref="D1501:E1501"/>
    <mergeCell ref="F1501:L1501"/>
    <mergeCell ref="M1501:N1501"/>
    <mergeCell ref="O1501:P1501"/>
    <mergeCell ref="B1502:C1502"/>
    <mergeCell ref="C2938:D2938"/>
    <mergeCell ref="G2938:J2938"/>
    <mergeCell ref="K2938:L2938"/>
    <mergeCell ref="M2938:P2938"/>
    <mergeCell ref="C2939:D2939"/>
    <mergeCell ref="G2939:J2939"/>
    <mergeCell ref="K2939:L2939"/>
    <mergeCell ref="M2939:P2939"/>
    <mergeCell ref="C2936:D2936"/>
    <mergeCell ref="G2936:J2936"/>
    <mergeCell ref="K2936:L2936"/>
    <mergeCell ref="M2936:P2936"/>
    <mergeCell ref="C2937:D2937"/>
    <mergeCell ref="G2937:J2937"/>
    <mergeCell ref="K2937:L2937"/>
    <mergeCell ref="M2937:P2937"/>
    <mergeCell ref="N1526:P1526"/>
    <mergeCell ref="N1527:P1527"/>
    <mergeCell ref="N1528:P1528"/>
    <mergeCell ref="N1529:P1529"/>
    <mergeCell ref="B1530:C1530"/>
    <mergeCell ref="D1530:E1530"/>
    <mergeCell ref="C2934:D2934"/>
    <mergeCell ref="G2934:J2934"/>
    <mergeCell ref="K2934:L2934"/>
    <mergeCell ref="M2934:P2934"/>
    <mergeCell ref="C2935:D2935"/>
    <mergeCell ref="G2935:J2935"/>
    <mergeCell ref="K2935:L2935"/>
    <mergeCell ref="M2935:P2935"/>
    <mergeCell ref="C2932:D2932"/>
    <mergeCell ref="G2932:J2932"/>
    <mergeCell ref="K2932:L2932"/>
    <mergeCell ref="M2932:P2932"/>
    <mergeCell ref="C2933:D2933"/>
    <mergeCell ref="G2933:J2933"/>
    <mergeCell ref="K2933:L2933"/>
    <mergeCell ref="M2933:P2933"/>
    <mergeCell ref="C2930:D2930"/>
    <mergeCell ref="G2930:J2930"/>
    <mergeCell ref="K2930:L2930"/>
    <mergeCell ref="M2930:P2930"/>
    <mergeCell ref="C2931:D2931"/>
    <mergeCell ref="G2931:J2931"/>
    <mergeCell ref="K2931:L2931"/>
    <mergeCell ref="M2931:P2931"/>
    <mergeCell ref="C2928:D2928"/>
    <mergeCell ref="G2928:J2928"/>
    <mergeCell ref="K2928:L2928"/>
    <mergeCell ref="M2928:P2928"/>
    <mergeCell ref="C2929:D2929"/>
    <mergeCell ref="G2929:J2929"/>
    <mergeCell ref="K2929:L2929"/>
    <mergeCell ref="M2929:P2929"/>
    <mergeCell ref="C2926:D2926"/>
    <mergeCell ref="G2926:J2926"/>
    <mergeCell ref="K2926:L2926"/>
    <mergeCell ref="M2926:P2926"/>
    <mergeCell ref="C2927:D2927"/>
    <mergeCell ref="G2927:J2927"/>
    <mergeCell ref="K2927:L2927"/>
    <mergeCell ref="M2927:P2927"/>
    <mergeCell ref="C2924:D2924"/>
    <mergeCell ref="G2924:J2924"/>
    <mergeCell ref="K2924:L2924"/>
    <mergeCell ref="M2924:P2924"/>
    <mergeCell ref="C2925:D2925"/>
    <mergeCell ref="G2925:J2925"/>
    <mergeCell ref="K2925:L2925"/>
    <mergeCell ref="M2925:P2925"/>
    <mergeCell ref="C2922:D2922"/>
    <mergeCell ref="G2922:J2922"/>
    <mergeCell ref="K2922:L2922"/>
    <mergeCell ref="M2922:P2922"/>
    <mergeCell ref="C2923:D2923"/>
    <mergeCell ref="G2923:J2923"/>
    <mergeCell ref="K2923:L2923"/>
    <mergeCell ref="M2923:P2923"/>
    <mergeCell ref="C2920:D2920"/>
    <mergeCell ref="G2920:J2920"/>
    <mergeCell ref="K2920:L2920"/>
    <mergeCell ref="M2920:P2920"/>
    <mergeCell ref="C2921:D2921"/>
    <mergeCell ref="G2921:J2921"/>
    <mergeCell ref="K2921:L2921"/>
    <mergeCell ref="M2921:P2921"/>
    <mergeCell ref="C2918:D2918"/>
    <mergeCell ref="G2918:J2918"/>
    <mergeCell ref="K2918:L2918"/>
    <mergeCell ref="M2918:P2918"/>
    <mergeCell ref="C2919:D2919"/>
    <mergeCell ref="G2919:J2919"/>
    <mergeCell ref="K2919:L2919"/>
    <mergeCell ref="M2919:P2919"/>
    <mergeCell ref="N2887:P2887"/>
    <mergeCell ref="N2888:P2888"/>
    <mergeCell ref="N2889:P2889"/>
    <mergeCell ref="N2890:P2890"/>
    <mergeCell ref="N2891:P2891"/>
    <mergeCell ref="N2892:P2892"/>
    <mergeCell ref="N2896:P2896"/>
    <mergeCell ref="C2916:D2916"/>
    <mergeCell ref="G2916:J2916"/>
    <mergeCell ref="K2916:L2916"/>
    <mergeCell ref="M2916:P2916"/>
    <mergeCell ref="C2917:D2917"/>
    <mergeCell ref="G2917:J2917"/>
    <mergeCell ref="K2917:L2917"/>
    <mergeCell ref="M2917:P2917"/>
    <mergeCell ref="B2914:B2915"/>
    <mergeCell ref="C2914:D2915"/>
    <mergeCell ref="E2914:J2914"/>
    <mergeCell ref="K2914:P2914"/>
    <mergeCell ref="G2915:J2915"/>
    <mergeCell ref="K2915:L2915"/>
    <mergeCell ref="M2915:P2915"/>
    <mergeCell ref="B2911:C2911"/>
    <mergeCell ref="D2911:E2911"/>
    <mergeCell ref="F2911:L2912"/>
    <mergeCell ref="M2911:N2912"/>
    <mergeCell ref="O2911:P2912"/>
    <mergeCell ref="B2912:C2912"/>
    <mergeCell ref="D2912:E2912"/>
    <mergeCell ref="N2893:P2893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906:P2906"/>
    <mergeCell ref="N2907:P2907"/>
    <mergeCell ref="N2908:P2908"/>
    <mergeCell ref="N2909:P2909"/>
    <mergeCell ref="B2910:C2910"/>
    <mergeCell ref="D2910:E2910"/>
    <mergeCell ref="F2910:L2910"/>
    <mergeCell ref="M2910:N2910"/>
    <mergeCell ref="O2910:P2910"/>
    <mergeCell ref="N2900:P2900"/>
    <mergeCell ref="N2901:P2901"/>
    <mergeCell ref="N2902:P2902"/>
    <mergeCell ref="N2903:P2903"/>
    <mergeCell ref="N2904:P2904"/>
    <mergeCell ref="N2905:P2905"/>
    <mergeCell ref="N2894:P2894"/>
    <mergeCell ref="N2895:P2895"/>
    <mergeCell ref="N2897:P2897"/>
    <mergeCell ref="N2898:P2898"/>
    <mergeCell ref="N2899:P2899"/>
    <mergeCell ref="B2885:L2909"/>
    <mergeCell ref="M2885:P2885"/>
    <mergeCell ref="N2886:P2886"/>
    <mergeCell ref="D2882:E2882"/>
    <mergeCell ref="F2882:L2883"/>
    <mergeCell ref="M2882:N2883"/>
    <mergeCell ref="O2882:P2883"/>
    <mergeCell ref="B2883:C2883"/>
    <mergeCell ref="D2883:E2883"/>
    <mergeCell ref="C1200:D1200"/>
    <mergeCell ref="G1200:J1200"/>
    <mergeCell ref="K1200:L1200"/>
    <mergeCell ref="M1200:P1200"/>
    <mergeCell ref="B2881:C2881"/>
    <mergeCell ref="D2881:E2881"/>
    <mergeCell ref="F2881:L2881"/>
    <mergeCell ref="M2881:N2881"/>
    <mergeCell ref="O2881:P2881"/>
    <mergeCell ref="B2882:C288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761:C2761"/>
    <mergeCell ref="D2761:E2761"/>
    <mergeCell ref="F2761:L2761"/>
    <mergeCell ref="M2761:N2761"/>
    <mergeCell ref="O2761:P2761"/>
    <mergeCell ref="B2762:C2762"/>
    <mergeCell ref="D2762:E2762"/>
    <mergeCell ref="F2762:L2763"/>
    <mergeCell ref="M2762:N2763"/>
    <mergeCell ref="O2762:P2763"/>
    <mergeCell ref="B2763:C2763"/>
    <mergeCell ref="D2763:E2763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B2765:L2789"/>
    <mergeCell ref="M2765:P2765"/>
    <mergeCell ref="N2766:P2766"/>
    <mergeCell ref="N2767:P2767"/>
    <mergeCell ref="N2768:P2768"/>
    <mergeCell ref="N2769:P2769"/>
    <mergeCell ref="N2770:P2770"/>
    <mergeCell ref="N2771:P2771"/>
    <mergeCell ref="N2772:P2772"/>
    <mergeCell ref="N2773:P2773"/>
    <mergeCell ref="N2774:P2774"/>
    <mergeCell ref="N2775:P2775"/>
    <mergeCell ref="N2776:P2776"/>
    <mergeCell ref="N2777:P2777"/>
    <mergeCell ref="N2778:P2778"/>
    <mergeCell ref="N2779:P2779"/>
    <mergeCell ref="N2780:P2780"/>
    <mergeCell ref="N2781:P2781"/>
    <mergeCell ref="N2782:P2782"/>
    <mergeCell ref="N2783:P2783"/>
    <mergeCell ref="N2784:P2784"/>
    <mergeCell ref="N2785:P2785"/>
    <mergeCell ref="N2786:P2786"/>
    <mergeCell ref="N2787:P2787"/>
    <mergeCell ref="N2788:P2788"/>
    <mergeCell ref="N2789:P2789"/>
    <mergeCell ref="B2790:C2790"/>
    <mergeCell ref="D2790:E2790"/>
    <mergeCell ref="F2790:L2790"/>
    <mergeCell ref="M2790:N2790"/>
    <mergeCell ref="O2790:P2790"/>
    <mergeCell ref="B2791:C2791"/>
    <mergeCell ref="D2791:E2791"/>
    <mergeCell ref="F2791:L2792"/>
    <mergeCell ref="M2791:N2792"/>
    <mergeCell ref="O2791:P2792"/>
    <mergeCell ref="B2792:C2792"/>
    <mergeCell ref="D2792:E2792"/>
    <mergeCell ref="B2794:B2795"/>
    <mergeCell ref="C2794:D2795"/>
    <mergeCell ref="E2794:J2794"/>
    <mergeCell ref="K2794:P2794"/>
    <mergeCell ref="G2795:J2795"/>
    <mergeCell ref="K2795:L2795"/>
    <mergeCell ref="M2795:P2795"/>
    <mergeCell ref="C2796:D2796"/>
    <mergeCell ref="G2796:J2796"/>
    <mergeCell ref="K2796:L2796"/>
    <mergeCell ref="M2796:P2796"/>
    <mergeCell ref="C2797:D2797"/>
    <mergeCell ref="G2797:J2797"/>
    <mergeCell ref="K2797:L2797"/>
    <mergeCell ref="M2797:P2797"/>
    <mergeCell ref="C2798:D2798"/>
    <mergeCell ref="G2798:J2798"/>
    <mergeCell ref="K2798:L2798"/>
    <mergeCell ref="M2798:P2798"/>
    <mergeCell ref="C2799:D2799"/>
    <mergeCell ref="G2799:J2799"/>
    <mergeCell ref="K2799:L2799"/>
    <mergeCell ref="M2799:P2799"/>
    <mergeCell ref="C2800:D2800"/>
    <mergeCell ref="G2800:J2800"/>
    <mergeCell ref="K2800:L2800"/>
    <mergeCell ref="M2800:P2800"/>
    <mergeCell ref="C2801:D2801"/>
    <mergeCell ref="G2801:J2801"/>
    <mergeCell ref="K2801:L2801"/>
    <mergeCell ref="M2801:P2801"/>
    <mergeCell ref="C2802:D2802"/>
    <mergeCell ref="G2802:J2802"/>
    <mergeCell ref="K2802:L2802"/>
    <mergeCell ref="M2802:P2802"/>
    <mergeCell ref="C2803:D2803"/>
    <mergeCell ref="G2803:J2803"/>
    <mergeCell ref="K2803:L2803"/>
    <mergeCell ref="M2803:P2803"/>
    <mergeCell ref="C2804:D2804"/>
    <mergeCell ref="G2804:J2804"/>
    <mergeCell ref="K2804:L2804"/>
    <mergeCell ref="M2804:P2804"/>
    <mergeCell ref="C2805:D2805"/>
    <mergeCell ref="G2805:J2805"/>
    <mergeCell ref="K2805:L2805"/>
    <mergeCell ref="M2805:P2805"/>
    <mergeCell ref="C2806:D2806"/>
    <mergeCell ref="G2806:J2806"/>
    <mergeCell ref="K2806:L2806"/>
    <mergeCell ref="M2806:P2806"/>
    <mergeCell ref="C2807:D2807"/>
    <mergeCell ref="G2807:J2807"/>
    <mergeCell ref="K2807:L2807"/>
    <mergeCell ref="M2807:P2807"/>
    <mergeCell ref="C2808:D2808"/>
    <mergeCell ref="G2808:J2808"/>
    <mergeCell ref="K2808:L2808"/>
    <mergeCell ref="M2808:P2808"/>
    <mergeCell ref="C2809:D2809"/>
    <mergeCell ref="G2809:J2809"/>
    <mergeCell ref="K2809:L2809"/>
    <mergeCell ref="M2809:P2809"/>
    <mergeCell ref="C2810:D2810"/>
    <mergeCell ref="G2810:J2810"/>
    <mergeCell ref="K2810:L2810"/>
    <mergeCell ref="M2810:P2810"/>
    <mergeCell ref="C2811:D2811"/>
    <mergeCell ref="G2811:J2811"/>
    <mergeCell ref="K2811:L2811"/>
    <mergeCell ref="M2811:P2811"/>
    <mergeCell ref="C2812:D2812"/>
    <mergeCell ref="G2812:J2812"/>
    <mergeCell ref="K2812:L2812"/>
    <mergeCell ref="M2812:P2812"/>
    <mergeCell ref="C2813:D2813"/>
    <mergeCell ref="G2813:J2813"/>
    <mergeCell ref="K2813:L2813"/>
    <mergeCell ref="M2813:P2813"/>
    <mergeCell ref="C2814:D2814"/>
    <mergeCell ref="G2814:J2814"/>
    <mergeCell ref="K2814:L2814"/>
    <mergeCell ref="M2814:P2814"/>
    <mergeCell ref="C2815:D2815"/>
    <mergeCell ref="G2815:J2815"/>
    <mergeCell ref="K2815:L2815"/>
    <mergeCell ref="M2815:P2815"/>
    <mergeCell ref="C2816:D2816"/>
    <mergeCell ref="G2816:J2816"/>
    <mergeCell ref="K2816:L2816"/>
    <mergeCell ref="M2816:P2816"/>
    <mergeCell ref="C2817:D2817"/>
    <mergeCell ref="G2817:J2817"/>
    <mergeCell ref="K2817:L2817"/>
    <mergeCell ref="M2817:P2817"/>
    <mergeCell ref="C2818:D2818"/>
    <mergeCell ref="G2818:J2818"/>
    <mergeCell ref="K2818:L2818"/>
    <mergeCell ref="M2818:P2818"/>
    <mergeCell ref="C2819:D2819"/>
    <mergeCell ref="G2819:J2819"/>
    <mergeCell ref="K2819:L2819"/>
    <mergeCell ref="M2819:P2819"/>
    <mergeCell ref="C2820:D2820"/>
    <mergeCell ref="G2820:J2820"/>
    <mergeCell ref="K2820:L2820"/>
    <mergeCell ref="M2820:P2820"/>
    <mergeCell ref="B2821:C2821"/>
    <mergeCell ref="D2821:E2821"/>
    <mergeCell ref="F2821:L2821"/>
    <mergeCell ref="M2821:N2821"/>
    <mergeCell ref="O2821:P2821"/>
    <mergeCell ref="B2822:C2822"/>
    <mergeCell ref="D2822:E2822"/>
    <mergeCell ref="F2822:L2823"/>
    <mergeCell ref="M2822:N2823"/>
    <mergeCell ref="O2822:P2823"/>
    <mergeCell ref="B2823:C2823"/>
    <mergeCell ref="D2823:E2823"/>
    <mergeCell ref="B2825:L2849"/>
    <mergeCell ref="M2825:P2825"/>
    <mergeCell ref="N2826:P2826"/>
    <mergeCell ref="N2827:P2827"/>
    <mergeCell ref="N2828:P2828"/>
    <mergeCell ref="N2829:P2829"/>
    <mergeCell ref="N2830:P2830"/>
    <mergeCell ref="N2831:P2831"/>
    <mergeCell ref="N2832:P2832"/>
    <mergeCell ref="N2833:P2833"/>
    <mergeCell ref="N2834:P2834"/>
    <mergeCell ref="N2835:P2835"/>
    <mergeCell ref="N2836:P2836"/>
    <mergeCell ref="N2837:P2837"/>
    <mergeCell ref="N2838:P2838"/>
    <mergeCell ref="N2839:P2839"/>
    <mergeCell ref="N2840:P2840"/>
    <mergeCell ref="N2841:P2841"/>
    <mergeCell ref="N2842:P2842"/>
    <mergeCell ref="N2843:P2843"/>
    <mergeCell ref="N2844:P2844"/>
    <mergeCell ref="N2845:P2845"/>
    <mergeCell ref="N2846:P2846"/>
    <mergeCell ref="N2847:P2847"/>
    <mergeCell ref="N2848:P2848"/>
    <mergeCell ref="N2849:P2849"/>
    <mergeCell ref="B2850:C2850"/>
    <mergeCell ref="D2850:E2850"/>
    <mergeCell ref="F2850:L2850"/>
    <mergeCell ref="M2850:N2850"/>
    <mergeCell ref="O2850:P2850"/>
    <mergeCell ref="B2851:C2851"/>
    <mergeCell ref="D2851:E2851"/>
    <mergeCell ref="F2851:L2852"/>
    <mergeCell ref="M2851:N2852"/>
    <mergeCell ref="O2851:P2852"/>
    <mergeCell ref="B2852:C2852"/>
    <mergeCell ref="D2852:E2852"/>
    <mergeCell ref="B2854:B2855"/>
    <mergeCell ref="C2854:D2855"/>
    <mergeCell ref="E2854:J2854"/>
    <mergeCell ref="K2854:P2854"/>
    <mergeCell ref="G2855:J2855"/>
    <mergeCell ref="K2855:L2855"/>
    <mergeCell ref="M2855:P2855"/>
    <mergeCell ref="C2856:D2856"/>
    <mergeCell ref="G2856:J2856"/>
    <mergeCell ref="K2856:L2856"/>
    <mergeCell ref="M2856:P2856"/>
    <mergeCell ref="C2857:D2857"/>
    <mergeCell ref="G2857:J2857"/>
    <mergeCell ref="K2857:L2857"/>
    <mergeCell ref="M2857:P2857"/>
    <mergeCell ref="C2858:D2858"/>
    <mergeCell ref="G2858:J2858"/>
    <mergeCell ref="K2858:L2858"/>
    <mergeCell ref="M2858:P2858"/>
    <mergeCell ref="C2859:D2859"/>
    <mergeCell ref="G2859:J2859"/>
    <mergeCell ref="K2859:L2859"/>
    <mergeCell ref="M2859:P2859"/>
    <mergeCell ref="C2860:D2860"/>
    <mergeCell ref="G2860:J2860"/>
    <mergeCell ref="K2860:L2860"/>
    <mergeCell ref="M2860:P2860"/>
    <mergeCell ref="C2861:D2861"/>
    <mergeCell ref="G2861:J2861"/>
    <mergeCell ref="K2861:L2861"/>
    <mergeCell ref="M2861:P2861"/>
    <mergeCell ref="C2862:D2862"/>
    <mergeCell ref="G2862:J2862"/>
    <mergeCell ref="K2862:L2862"/>
    <mergeCell ref="M2862:P2862"/>
    <mergeCell ref="C2863:D2863"/>
    <mergeCell ref="G2863:J2863"/>
    <mergeCell ref="K2863:L2863"/>
    <mergeCell ref="M2863:P2863"/>
    <mergeCell ref="C2864:D2864"/>
    <mergeCell ref="G2864:J2864"/>
    <mergeCell ref="K2864:L2864"/>
    <mergeCell ref="M2864:P2864"/>
    <mergeCell ref="C2865:D2865"/>
    <mergeCell ref="G2865:J2865"/>
    <mergeCell ref="K2865:L2865"/>
    <mergeCell ref="M2865:P2865"/>
    <mergeCell ref="C2866:D2866"/>
    <mergeCell ref="G2866:J2866"/>
    <mergeCell ref="K2866:L2866"/>
    <mergeCell ref="M2866:P2866"/>
    <mergeCell ref="C2867:D2867"/>
    <mergeCell ref="G2867:J2867"/>
    <mergeCell ref="K2867:L2867"/>
    <mergeCell ref="M2867:P2867"/>
    <mergeCell ref="C2868:D2868"/>
    <mergeCell ref="G2868:J2868"/>
    <mergeCell ref="K2868:L2868"/>
    <mergeCell ref="M2868:P2868"/>
    <mergeCell ref="C2869:D2869"/>
    <mergeCell ref="G2869:J2869"/>
    <mergeCell ref="K2869:L2869"/>
    <mergeCell ref="M2869:P2869"/>
    <mergeCell ref="C2870:D2870"/>
    <mergeCell ref="G2870:J2870"/>
    <mergeCell ref="K2870:L2870"/>
    <mergeCell ref="M2870:P2870"/>
    <mergeCell ref="C2871:D2871"/>
    <mergeCell ref="G2871:J2871"/>
    <mergeCell ref="K2871:L2871"/>
    <mergeCell ref="M2871:P2871"/>
    <mergeCell ref="C2872:D2872"/>
    <mergeCell ref="G2872:J2872"/>
    <mergeCell ref="K2872:L2872"/>
    <mergeCell ref="M2872:P2872"/>
    <mergeCell ref="C2873:D2873"/>
    <mergeCell ref="G2873:J2873"/>
    <mergeCell ref="K2873:L2873"/>
    <mergeCell ref="M2873:P2873"/>
    <mergeCell ref="C2879:D2879"/>
    <mergeCell ref="G2879:J2879"/>
    <mergeCell ref="K2879:L2879"/>
    <mergeCell ref="M2879:P2879"/>
    <mergeCell ref="C2880:D2880"/>
    <mergeCell ref="G2880:J2880"/>
    <mergeCell ref="K2880:L2880"/>
    <mergeCell ref="M2880:P2880"/>
    <mergeCell ref="C2874:D2874"/>
    <mergeCell ref="G2874:J2874"/>
    <mergeCell ref="K2874:L2874"/>
    <mergeCell ref="M2874:P2874"/>
    <mergeCell ref="C2875:D2875"/>
    <mergeCell ref="G2875:J2875"/>
    <mergeCell ref="K2875:L2875"/>
    <mergeCell ref="M2875:P2875"/>
    <mergeCell ref="C2876:D2876"/>
    <mergeCell ref="G2876:J2876"/>
    <mergeCell ref="K2876:L2876"/>
    <mergeCell ref="M2876:P2876"/>
    <mergeCell ref="C2877:D2877"/>
    <mergeCell ref="G2877:J2877"/>
    <mergeCell ref="K2877:L2877"/>
    <mergeCell ref="M2877:P2877"/>
    <mergeCell ref="C2878:D2878"/>
    <mergeCell ref="G2878:J2878"/>
    <mergeCell ref="K2878:L2878"/>
    <mergeCell ref="M2878:P2878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B2461:C2461"/>
    <mergeCell ref="D2461:E2461"/>
    <mergeCell ref="F2461:L2461"/>
    <mergeCell ref="M2461:N2461"/>
    <mergeCell ref="O2461:P2461"/>
    <mergeCell ref="B2462:C2462"/>
    <mergeCell ref="D2462:E2462"/>
    <mergeCell ref="F2462:L2463"/>
    <mergeCell ref="M2462:N2463"/>
    <mergeCell ref="O2462:P2463"/>
    <mergeCell ref="B2463:C2463"/>
    <mergeCell ref="D2463:E2463"/>
    <mergeCell ref="B2465:L2489"/>
    <mergeCell ref="M2465:P2465"/>
    <mergeCell ref="N2466:P2466"/>
    <mergeCell ref="N2467:P2467"/>
    <mergeCell ref="N2468:P2468"/>
    <mergeCell ref="N2469:P2469"/>
    <mergeCell ref="N2470:P2470"/>
    <mergeCell ref="N2471:P2471"/>
    <mergeCell ref="M2472:M2474"/>
    <mergeCell ref="N2472:P2474"/>
    <mergeCell ref="N2475:P2475"/>
    <mergeCell ref="N2476:P2476"/>
    <mergeCell ref="N2477:P2477"/>
    <mergeCell ref="N2478:P2478"/>
    <mergeCell ref="N2479:P2479"/>
    <mergeCell ref="N2480:P2480"/>
    <mergeCell ref="N2481:P2481"/>
    <mergeCell ref="N2482:P2482"/>
    <mergeCell ref="N2483:P2483"/>
    <mergeCell ref="N2484:P2484"/>
    <mergeCell ref="N2485:P2485"/>
    <mergeCell ref="N2486:P2486"/>
    <mergeCell ref="N2487:P2487"/>
    <mergeCell ref="N2488:P2488"/>
    <mergeCell ref="N2489:P2489"/>
    <mergeCell ref="B2490:C2490"/>
    <mergeCell ref="D2490:E2490"/>
    <mergeCell ref="F2490:L2490"/>
    <mergeCell ref="M2490:N2490"/>
    <mergeCell ref="O2490:P2490"/>
    <mergeCell ref="B2491:C2491"/>
    <mergeCell ref="D2491:E2491"/>
    <mergeCell ref="F2491:L2492"/>
    <mergeCell ref="M2491:N2492"/>
    <mergeCell ref="O2491:P2492"/>
    <mergeCell ref="B2492:C2492"/>
    <mergeCell ref="D2492:E2492"/>
    <mergeCell ref="B2494:B2495"/>
    <mergeCell ref="C2494:D2495"/>
    <mergeCell ref="E2494:J2494"/>
    <mergeCell ref="K2494:P2494"/>
    <mergeCell ref="G2495:J2495"/>
    <mergeCell ref="K2495:L2495"/>
    <mergeCell ref="M2495:P2495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0:D2500"/>
    <mergeCell ref="G2500:J2500"/>
    <mergeCell ref="K2500:L2500"/>
    <mergeCell ref="M2500:P2500"/>
    <mergeCell ref="C2501:D2501"/>
    <mergeCell ref="G2501:J2501"/>
    <mergeCell ref="K2501:L2501"/>
    <mergeCell ref="M2501:P2501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10:D2510"/>
    <mergeCell ref="G2510:J2510"/>
    <mergeCell ref="K2510:L2510"/>
    <mergeCell ref="M2510:P2510"/>
    <mergeCell ref="C2511:D2511"/>
    <mergeCell ref="G2511:J2511"/>
    <mergeCell ref="K2511:L2511"/>
    <mergeCell ref="M2511:P2511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20:D2520"/>
    <mergeCell ref="G2520:J2520"/>
    <mergeCell ref="K2520:L2520"/>
    <mergeCell ref="M2520:P2520"/>
    <mergeCell ref="B2521:C2521"/>
    <mergeCell ref="D2521:E2521"/>
    <mergeCell ref="F2521:L2521"/>
    <mergeCell ref="M2521:N2521"/>
    <mergeCell ref="O2521:P2521"/>
    <mergeCell ref="B2522:C2522"/>
    <mergeCell ref="D2522:E2522"/>
    <mergeCell ref="F2522:L2523"/>
    <mergeCell ref="M2522:N2523"/>
    <mergeCell ref="O2522:P2523"/>
    <mergeCell ref="B2523:C2523"/>
    <mergeCell ref="D2523:E2523"/>
    <mergeCell ref="B2525:L2549"/>
    <mergeCell ref="M2525:P2525"/>
    <mergeCell ref="N2526:P2526"/>
    <mergeCell ref="N2527:P2527"/>
    <mergeCell ref="N2528:P2528"/>
    <mergeCell ref="N2529:P2529"/>
    <mergeCell ref="N2530:P2530"/>
    <mergeCell ref="N2531:P2531"/>
    <mergeCell ref="N2532:P2532"/>
    <mergeCell ref="N2533:P2533"/>
    <mergeCell ref="N2534:P2534"/>
    <mergeCell ref="N2535:P2535"/>
    <mergeCell ref="N2536:P2536"/>
    <mergeCell ref="N2537:P2537"/>
    <mergeCell ref="N2538:P2538"/>
    <mergeCell ref="N2539:P2539"/>
    <mergeCell ref="N2540:P2540"/>
    <mergeCell ref="N2541:P2541"/>
    <mergeCell ref="N2542:P2542"/>
    <mergeCell ref="N2543:P2543"/>
    <mergeCell ref="N2544:P2544"/>
    <mergeCell ref="N2545:P2545"/>
    <mergeCell ref="N2546:P2546"/>
    <mergeCell ref="N2547:P2547"/>
    <mergeCell ref="N2548:P2548"/>
    <mergeCell ref="N2549:P2549"/>
    <mergeCell ref="B2550:C2550"/>
    <mergeCell ref="D2550:E2550"/>
    <mergeCell ref="F2550:L2550"/>
    <mergeCell ref="M2550:N2550"/>
    <mergeCell ref="O2550:P2550"/>
    <mergeCell ref="B2551:C2551"/>
    <mergeCell ref="D2551:E2551"/>
    <mergeCell ref="F2551:L2552"/>
    <mergeCell ref="M2551:N2552"/>
    <mergeCell ref="O2551:P2552"/>
    <mergeCell ref="B2552:C2552"/>
    <mergeCell ref="D2552:E2552"/>
    <mergeCell ref="B2554:B2555"/>
    <mergeCell ref="C2554:D2555"/>
    <mergeCell ref="E2554:J2554"/>
    <mergeCell ref="K2554:P2554"/>
    <mergeCell ref="G2555:J2555"/>
    <mergeCell ref="K2555:L2555"/>
    <mergeCell ref="M2555:P2555"/>
    <mergeCell ref="C2556:D2556"/>
    <mergeCell ref="G2556:J2556"/>
    <mergeCell ref="K2556:L2556"/>
    <mergeCell ref="M2556:P2556"/>
    <mergeCell ref="C2557:D2557"/>
    <mergeCell ref="G2557:J2557"/>
    <mergeCell ref="K2557:L2557"/>
    <mergeCell ref="M2557:P2557"/>
    <mergeCell ref="C2558:D2558"/>
    <mergeCell ref="G2558:J2558"/>
    <mergeCell ref="K2558:L2558"/>
    <mergeCell ref="M2558:P2558"/>
    <mergeCell ref="C2559:D2559"/>
    <mergeCell ref="G2559:J2559"/>
    <mergeCell ref="K2559:L2559"/>
    <mergeCell ref="M2559:P2559"/>
    <mergeCell ref="C2560:D2560"/>
    <mergeCell ref="G2560:J2560"/>
    <mergeCell ref="K2560:L2560"/>
    <mergeCell ref="M2560:P2560"/>
    <mergeCell ref="C2561:D2561"/>
    <mergeCell ref="G2561:J2561"/>
    <mergeCell ref="K2561:L2561"/>
    <mergeCell ref="M2561:P2561"/>
    <mergeCell ref="C2562:D2562"/>
    <mergeCell ref="G2562:J2562"/>
    <mergeCell ref="K2562:L2562"/>
    <mergeCell ref="M2562:P2562"/>
    <mergeCell ref="C2563:D2563"/>
    <mergeCell ref="G2563:J2563"/>
    <mergeCell ref="K2563:L2563"/>
    <mergeCell ref="M2563:P2563"/>
    <mergeCell ref="C2564:D2564"/>
    <mergeCell ref="G2564:J2564"/>
    <mergeCell ref="K2564:L2564"/>
    <mergeCell ref="M2564:P2564"/>
    <mergeCell ref="C2565:D2565"/>
    <mergeCell ref="G2565:J2565"/>
    <mergeCell ref="K2565:L2565"/>
    <mergeCell ref="M2565:P2565"/>
    <mergeCell ref="C2566:D2566"/>
    <mergeCell ref="G2566:J2566"/>
    <mergeCell ref="K2566:L2566"/>
    <mergeCell ref="M2566:P2566"/>
    <mergeCell ref="C2567:D2567"/>
    <mergeCell ref="G2567:J2567"/>
    <mergeCell ref="K2567:L2567"/>
    <mergeCell ref="M2567:P2567"/>
    <mergeCell ref="C2568:D2568"/>
    <mergeCell ref="G2568:J2568"/>
    <mergeCell ref="K2568:L2568"/>
    <mergeCell ref="M2568:P2568"/>
    <mergeCell ref="C2569:D2569"/>
    <mergeCell ref="G2569:J2569"/>
    <mergeCell ref="K2569:L2569"/>
    <mergeCell ref="M2569:P2569"/>
    <mergeCell ref="C2570:D2570"/>
    <mergeCell ref="G2570:J2570"/>
    <mergeCell ref="K2570:L2570"/>
    <mergeCell ref="M2570:P2570"/>
    <mergeCell ref="C2571:D2571"/>
    <mergeCell ref="G2571:J2571"/>
    <mergeCell ref="K2571:L2571"/>
    <mergeCell ref="M2571:P2571"/>
    <mergeCell ref="C2572:D2572"/>
    <mergeCell ref="G2572:J2572"/>
    <mergeCell ref="K2572:L2572"/>
    <mergeCell ref="M2572:P2572"/>
    <mergeCell ref="C2573:D2573"/>
    <mergeCell ref="G2573:J2573"/>
    <mergeCell ref="K2573:L2573"/>
    <mergeCell ref="M2573:P2573"/>
    <mergeCell ref="C2574:D2574"/>
    <mergeCell ref="G2574:J2574"/>
    <mergeCell ref="K2574:L2574"/>
    <mergeCell ref="M2574:P2574"/>
    <mergeCell ref="C2575:D2575"/>
    <mergeCell ref="G2575:J2575"/>
    <mergeCell ref="K2575:L2575"/>
    <mergeCell ref="M2575:P2575"/>
    <mergeCell ref="C2576:D2576"/>
    <mergeCell ref="G2576:J2576"/>
    <mergeCell ref="K2576:L2576"/>
    <mergeCell ref="M2576:P2576"/>
    <mergeCell ref="C2577:D2577"/>
    <mergeCell ref="G2577:J2577"/>
    <mergeCell ref="K2577:L2577"/>
    <mergeCell ref="M2577:P2577"/>
    <mergeCell ref="C2578:D2578"/>
    <mergeCell ref="G2578:J2578"/>
    <mergeCell ref="K2578:L2578"/>
    <mergeCell ref="M2578:P2578"/>
    <mergeCell ref="C2579:D2579"/>
    <mergeCell ref="G2579:J2579"/>
    <mergeCell ref="K2579:L2579"/>
    <mergeCell ref="M2579:P2579"/>
    <mergeCell ref="C2580:D2580"/>
    <mergeCell ref="G2580:J2580"/>
    <mergeCell ref="K2580:L2580"/>
    <mergeCell ref="M2580:P2580"/>
    <mergeCell ref="B2581:C2581"/>
    <mergeCell ref="D2581:E2581"/>
    <mergeCell ref="F2581:L2581"/>
    <mergeCell ref="M2581:N2581"/>
    <mergeCell ref="O2581:P2581"/>
    <mergeCell ref="B2582:C2582"/>
    <mergeCell ref="D2582:E2582"/>
    <mergeCell ref="F2582:L2583"/>
    <mergeCell ref="M2582:N2583"/>
    <mergeCell ref="O2582:P2583"/>
    <mergeCell ref="B2583:C2583"/>
    <mergeCell ref="D2583:E2583"/>
    <mergeCell ref="B2585:L2609"/>
    <mergeCell ref="M2585:P2585"/>
    <mergeCell ref="N2586:P2586"/>
    <mergeCell ref="N2587:P2587"/>
    <mergeCell ref="N2588:P2588"/>
    <mergeCell ref="N2589:P2589"/>
    <mergeCell ref="N2590:P2590"/>
    <mergeCell ref="N2591:P2591"/>
    <mergeCell ref="N2592:P2592"/>
    <mergeCell ref="N2593:P2593"/>
    <mergeCell ref="N2594:P2594"/>
    <mergeCell ref="N2595:P2595"/>
    <mergeCell ref="N2596:P2596"/>
    <mergeCell ref="N2597:P2597"/>
    <mergeCell ref="N2598:P2598"/>
    <mergeCell ref="N2599:P2599"/>
    <mergeCell ref="N2600:P2600"/>
    <mergeCell ref="N2601:P2601"/>
    <mergeCell ref="N2602:P2602"/>
    <mergeCell ref="N2603:P2603"/>
    <mergeCell ref="N2604:P2604"/>
    <mergeCell ref="N2605:P2605"/>
    <mergeCell ref="N2606:P2606"/>
    <mergeCell ref="N2607:P2607"/>
    <mergeCell ref="N2608:P2608"/>
    <mergeCell ref="N2609:P2609"/>
    <mergeCell ref="B2610:C2610"/>
    <mergeCell ref="D2610:E2610"/>
    <mergeCell ref="F2610:L2610"/>
    <mergeCell ref="M2610:N2610"/>
    <mergeCell ref="O2610:P2610"/>
    <mergeCell ref="B2611:C2611"/>
    <mergeCell ref="D2611:E2611"/>
    <mergeCell ref="F2611:L2612"/>
    <mergeCell ref="M2611:N2612"/>
    <mergeCell ref="O2611:P2612"/>
    <mergeCell ref="B2612:C2612"/>
    <mergeCell ref="D2612:E2612"/>
    <mergeCell ref="B2614:B2615"/>
    <mergeCell ref="C2614:D2615"/>
    <mergeCell ref="E2614:J2614"/>
    <mergeCell ref="K2614:P2614"/>
    <mergeCell ref="G2615:J2615"/>
    <mergeCell ref="K2615:L2615"/>
    <mergeCell ref="M2615:P2615"/>
    <mergeCell ref="C2616:D2616"/>
    <mergeCell ref="G2616:J2616"/>
    <mergeCell ref="K2616:L2616"/>
    <mergeCell ref="M2616:P2616"/>
    <mergeCell ref="C2617:D2617"/>
    <mergeCell ref="G2617:J2617"/>
    <mergeCell ref="K2617:L2617"/>
    <mergeCell ref="M2617:P2617"/>
    <mergeCell ref="C2618:D2618"/>
    <mergeCell ref="G2618:J2618"/>
    <mergeCell ref="K2618:L2618"/>
    <mergeCell ref="M2618:P2618"/>
    <mergeCell ref="C2619:D2619"/>
    <mergeCell ref="G2619:J2619"/>
    <mergeCell ref="K2619:L2619"/>
    <mergeCell ref="M2619:P2619"/>
    <mergeCell ref="C2620:D2620"/>
    <mergeCell ref="G2620:J2620"/>
    <mergeCell ref="K2620:L2620"/>
    <mergeCell ref="M2620:P2620"/>
    <mergeCell ref="C2621:D2621"/>
    <mergeCell ref="G2621:J2621"/>
    <mergeCell ref="K2621:L2621"/>
    <mergeCell ref="M2621:P2621"/>
    <mergeCell ref="C2622:D2622"/>
    <mergeCell ref="G2622:J2622"/>
    <mergeCell ref="K2622:L2622"/>
    <mergeCell ref="M2622:P2622"/>
    <mergeCell ref="C2623:D2623"/>
    <mergeCell ref="G2623:J2623"/>
    <mergeCell ref="K2623:L2623"/>
    <mergeCell ref="M2623:P2623"/>
    <mergeCell ref="C2624:D2624"/>
    <mergeCell ref="G2624:J2624"/>
    <mergeCell ref="K2624:L2624"/>
    <mergeCell ref="M2624:P2624"/>
    <mergeCell ref="C2625:D2625"/>
    <mergeCell ref="G2625:J2625"/>
    <mergeCell ref="K2625:L2625"/>
    <mergeCell ref="M2625:P2625"/>
    <mergeCell ref="C2626:D2626"/>
    <mergeCell ref="G2626:J2626"/>
    <mergeCell ref="K2626:L2626"/>
    <mergeCell ref="M2626:P2626"/>
    <mergeCell ref="C2627:D2627"/>
    <mergeCell ref="G2627:J2627"/>
    <mergeCell ref="K2627:L2627"/>
    <mergeCell ref="M2627:P2627"/>
    <mergeCell ref="C2628:D2628"/>
    <mergeCell ref="G2628:J2628"/>
    <mergeCell ref="K2628:L2628"/>
    <mergeCell ref="M2628:P2628"/>
    <mergeCell ref="C2629:D2629"/>
    <mergeCell ref="G2629:J2629"/>
    <mergeCell ref="K2629:L2629"/>
    <mergeCell ref="M2629:P2629"/>
    <mergeCell ref="C2630:D2630"/>
    <mergeCell ref="G2630:J2630"/>
    <mergeCell ref="K2630:L2630"/>
    <mergeCell ref="M2630:P2630"/>
    <mergeCell ref="C2631:D2631"/>
    <mergeCell ref="G2631:J2631"/>
    <mergeCell ref="K2631:L2631"/>
    <mergeCell ref="M2631:P2631"/>
    <mergeCell ref="C2632:D2632"/>
    <mergeCell ref="G2632:J2632"/>
    <mergeCell ref="K2632:L2632"/>
    <mergeCell ref="M2632:P2632"/>
    <mergeCell ref="C2633:D2633"/>
    <mergeCell ref="G2633:J2633"/>
    <mergeCell ref="K2633:L2633"/>
    <mergeCell ref="M2633:P2633"/>
    <mergeCell ref="C2634:D2634"/>
    <mergeCell ref="G2634:J2634"/>
    <mergeCell ref="K2634:L2634"/>
    <mergeCell ref="M2634:P2634"/>
    <mergeCell ref="C2635:D2635"/>
    <mergeCell ref="G2635:J2635"/>
    <mergeCell ref="K2635:L2635"/>
    <mergeCell ref="M2635:P2635"/>
    <mergeCell ref="C2636:D2636"/>
    <mergeCell ref="G2636:J2636"/>
    <mergeCell ref="K2636:L2636"/>
    <mergeCell ref="M2636:P2636"/>
    <mergeCell ref="C2637:D2637"/>
    <mergeCell ref="G2637:J2637"/>
    <mergeCell ref="K2637:L2637"/>
    <mergeCell ref="M2637:P2637"/>
    <mergeCell ref="C2638:D2638"/>
    <mergeCell ref="G2638:J2638"/>
    <mergeCell ref="K2638:L2638"/>
    <mergeCell ref="M2638:P2638"/>
    <mergeCell ref="C2639:D2639"/>
    <mergeCell ref="G2639:J2639"/>
    <mergeCell ref="K2639:L2639"/>
    <mergeCell ref="M2639:P2639"/>
    <mergeCell ref="C2640:D2640"/>
    <mergeCell ref="G2640:J2640"/>
    <mergeCell ref="K2640:L2640"/>
    <mergeCell ref="M2640:P2640"/>
    <mergeCell ref="B2641:C2641"/>
    <mergeCell ref="D2641:E2641"/>
    <mergeCell ref="F2641:L2641"/>
    <mergeCell ref="M2641:N2641"/>
    <mergeCell ref="O2641:P2641"/>
    <mergeCell ref="B2642:C2642"/>
    <mergeCell ref="D2642:E2642"/>
    <mergeCell ref="F2642:L2643"/>
    <mergeCell ref="M2642:N2643"/>
    <mergeCell ref="O2642:P2643"/>
    <mergeCell ref="B2643:C2643"/>
    <mergeCell ref="D2643:E2643"/>
    <mergeCell ref="B2645:L2669"/>
    <mergeCell ref="M2645:P2645"/>
    <mergeCell ref="N2646:P2646"/>
    <mergeCell ref="N2647:P2647"/>
    <mergeCell ref="N2648:P2648"/>
    <mergeCell ref="N2649:P2649"/>
    <mergeCell ref="N2650:P2650"/>
    <mergeCell ref="M2651:M2653"/>
    <mergeCell ref="N2651:P2653"/>
    <mergeCell ref="N2654:P2654"/>
    <mergeCell ref="N2655:P2655"/>
    <mergeCell ref="N2656:P2656"/>
    <mergeCell ref="N2657:P2657"/>
    <mergeCell ref="N2658:P2658"/>
    <mergeCell ref="N2659:P2659"/>
    <mergeCell ref="N2660:P2660"/>
    <mergeCell ref="N2661:P2661"/>
    <mergeCell ref="N2662:P2662"/>
    <mergeCell ref="N2663:P2663"/>
    <mergeCell ref="N2664:P2664"/>
    <mergeCell ref="N2665:P2665"/>
    <mergeCell ref="N2666:P2666"/>
    <mergeCell ref="N2667:P2667"/>
    <mergeCell ref="N2668:P2668"/>
    <mergeCell ref="N2669:P2669"/>
    <mergeCell ref="B2670:C2670"/>
    <mergeCell ref="D2670:E2670"/>
    <mergeCell ref="F2670:L2670"/>
    <mergeCell ref="M2670:N2670"/>
    <mergeCell ref="O2670:P2670"/>
    <mergeCell ref="B2671:C2671"/>
    <mergeCell ref="D2671:E2671"/>
    <mergeCell ref="F2671:L2672"/>
    <mergeCell ref="M2671:N2672"/>
    <mergeCell ref="O2671:P2672"/>
    <mergeCell ref="B2672:C2672"/>
    <mergeCell ref="D2672:E2672"/>
    <mergeCell ref="B2674:B2675"/>
    <mergeCell ref="C2674:D2675"/>
    <mergeCell ref="E2674:J2674"/>
    <mergeCell ref="K2674:P2674"/>
    <mergeCell ref="G2675:J2675"/>
    <mergeCell ref="K2675:L2675"/>
    <mergeCell ref="M2675:P2675"/>
    <mergeCell ref="C2676:D2676"/>
    <mergeCell ref="G2676:J2676"/>
    <mergeCell ref="K2676:L2676"/>
    <mergeCell ref="M2676:P2676"/>
    <mergeCell ref="C2677:D2677"/>
    <mergeCell ref="G2677:J2677"/>
    <mergeCell ref="K2677:L2677"/>
    <mergeCell ref="M2677:P2677"/>
    <mergeCell ref="C2678:D2678"/>
    <mergeCell ref="G2678:J2678"/>
    <mergeCell ref="K2678:L2678"/>
    <mergeCell ref="M2678:P2678"/>
    <mergeCell ref="C2679:D2679"/>
    <mergeCell ref="G2679:J2679"/>
    <mergeCell ref="K2679:L2679"/>
    <mergeCell ref="M2679:P2679"/>
    <mergeCell ref="C2680:D2680"/>
    <mergeCell ref="G2680:J2680"/>
    <mergeCell ref="K2680:L2680"/>
    <mergeCell ref="M2680:P2680"/>
    <mergeCell ref="C2681:D2681"/>
    <mergeCell ref="G2681:J2681"/>
    <mergeCell ref="K2681:L2681"/>
    <mergeCell ref="M2681:P2681"/>
    <mergeCell ref="C2682:D2682"/>
    <mergeCell ref="G2682:J2682"/>
    <mergeCell ref="K2682:L2682"/>
    <mergeCell ref="M2682:P2682"/>
    <mergeCell ref="C2683:D2683"/>
    <mergeCell ref="G2683:J2683"/>
    <mergeCell ref="K2683:L2683"/>
    <mergeCell ref="M2683:P2683"/>
    <mergeCell ref="C2684:D2684"/>
    <mergeCell ref="G2684:J2684"/>
    <mergeCell ref="K2684:L2684"/>
    <mergeCell ref="M2684:P2684"/>
    <mergeCell ref="C2685:D2685"/>
    <mergeCell ref="G2685:J2685"/>
    <mergeCell ref="K2685:L2685"/>
    <mergeCell ref="M2685:P2685"/>
    <mergeCell ref="C2686:D2686"/>
    <mergeCell ref="G2686:J2686"/>
    <mergeCell ref="K2686:L2686"/>
    <mergeCell ref="M2686:P2686"/>
    <mergeCell ref="C2687:D2687"/>
    <mergeCell ref="G2687:J2687"/>
    <mergeCell ref="K2687:L2687"/>
    <mergeCell ref="M2687:P2687"/>
    <mergeCell ref="C2688:D2688"/>
    <mergeCell ref="G2688:J2688"/>
    <mergeCell ref="K2688:L2688"/>
    <mergeCell ref="M2688:P2688"/>
    <mergeCell ref="C2689:D2689"/>
    <mergeCell ref="G2689:J2689"/>
    <mergeCell ref="K2689:L2689"/>
    <mergeCell ref="M2689:P2689"/>
    <mergeCell ref="C2690:D2690"/>
    <mergeCell ref="G2690:J2690"/>
    <mergeCell ref="K2690:L2690"/>
    <mergeCell ref="M2690:P2690"/>
    <mergeCell ref="C2691:D2691"/>
    <mergeCell ref="G2691:J2691"/>
    <mergeCell ref="K2691:L2691"/>
    <mergeCell ref="M2691:P2691"/>
    <mergeCell ref="C2692:D2692"/>
    <mergeCell ref="G2692:J2692"/>
    <mergeCell ref="K2692:L2692"/>
    <mergeCell ref="M2692:P2692"/>
    <mergeCell ref="C2693:D2693"/>
    <mergeCell ref="G2693:J2693"/>
    <mergeCell ref="K2693:L2693"/>
    <mergeCell ref="M2693:P2693"/>
    <mergeCell ref="C2694:D2694"/>
    <mergeCell ref="G2694:J2694"/>
    <mergeCell ref="K2694:L2694"/>
    <mergeCell ref="M2694:P2694"/>
    <mergeCell ref="C2695:D2695"/>
    <mergeCell ref="G2695:J2695"/>
    <mergeCell ref="K2695:L2695"/>
    <mergeCell ref="M2695:P2695"/>
    <mergeCell ref="C2696:D2696"/>
    <mergeCell ref="G2696:J2696"/>
    <mergeCell ref="K2696:L2696"/>
    <mergeCell ref="M2696:P2696"/>
    <mergeCell ref="C2697:D2697"/>
    <mergeCell ref="G2697:J2697"/>
    <mergeCell ref="K2697:L2697"/>
    <mergeCell ref="M2697:P2697"/>
    <mergeCell ref="C2698:D2698"/>
    <mergeCell ref="G2698:J2698"/>
    <mergeCell ref="K2698:L2698"/>
    <mergeCell ref="M2698:P2698"/>
    <mergeCell ref="C2699:D2699"/>
    <mergeCell ref="G2699:J2699"/>
    <mergeCell ref="K2699:L2699"/>
    <mergeCell ref="M2699:P2699"/>
    <mergeCell ref="C2700:D2700"/>
    <mergeCell ref="G2700:J2700"/>
    <mergeCell ref="K2700:L2700"/>
    <mergeCell ref="M2700:P2700"/>
    <mergeCell ref="B2701:C2701"/>
    <mergeCell ref="D2701:E2701"/>
    <mergeCell ref="F2701:L2701"/>
    <mergeCell ref="M2701:N2701"/>
    <mergeCell ref="O2701:P2701"/>
    <mergeCell ref="B2702:C2702"/>
    <mergeCell ref="D2702:E2702"/>
    <mergeCell ref="F2702:L2703"/>
    <mergeCell ref="M2702:N2703"/>
    <mergeCell ref="O2702:P2703"/>
    <mergeCell ref="B2703:C2703"/>
    <mergeCell ref="D2703:E2703"/>
    <mergeCell ref="B2705:L2729"/>
    <mergeCell ref="M2705:P2705"/>
    <mergeCell ref="N2706:P2706"/>
    <mergeCell ref="N2707:P2707"/>
    <mergeCell ref="N2708:P2708"/>
    <mergeCell ref="N2709:P2709"/>
    <mergeCell ref="N2710:P2710"/>
    <mergeCell ref="N2711:P2711"/>
    <mergeCell ref="N2712:P2712"/>
    <mergeCell ref="N2713:P2713"/>
    <mergeCell ref="N2714:P2714"/>
    <mergeCell ref="N2715:P2715"/>
    <mergeCell ref="N2716:P2716"/>
    <mergeCell ref="N2717:P2717"/>
    <mergeCell ref="N2718:P2718"/>
    <mergeCell ref="N2719:P2719"/>
    <mergeCell ref="N2720:P2720"/>
    <mergeCell ref="N2721:P2721"/>
    <mergeCell ref="N2722:P2722"/>
    <mergeCell ref="N2723:P2723"/>
    <mergeCell ref="N2724:P2724"/>
    <mergeCell ref="N2725:P2725"/>
    <mergeCell ref="N2726:P2726"/>
    <mergeCell ref="N2727:P2727"/>
    <mergeCell ref="N2728:P2728"/>
    <mergeCell ref="N2729:P2729"/>
    <mergeCell ref="B2730:C2730"/>
    <mergeCell ref="D2730:E2730"/>
    <mergeCell ref="F2730:L2730"/>
    <mergeCell ref="M2730:N2730"/>
    <mergeCell ref="O2730:P2730"/>
    <mergeCell ref="B2731:C2731"/>
    <mergeCell ref="D2731:E2731"/>
    <mergeCell ref="F2731:L2732"/>
    <mergeCell ref="M2731:N2732"/>
    <mergeCell ref="O2731:P2732"/>
    <mergeCell ref="B2732:C2732"/>
    <mergeCell ref="D2732:E2732"/>
    <mergeCell ref="B2734:B2735"/>
    <mergeCell ref="C2734:D2735"/>
    <mergeCell ref="E2734:J2734"/>
    <mergeCell ref="K2734:P2734"/>
    <mergeCell ref="G2735:J2735"/>
    <mergeCell ref="K2735:L2735"/>
    <mergeCell ref="M2735:P2735"/>
    <mergeCell ref="C2736:D2736"/>
    <mergeCell ref="G2736:J2736"/>
    <mergeCell ref="K2736:L2736"/>
    <mergeCell ref="M2736:P2736"/>
    <mergeCell ref="C2737:D2737"/>
    <mergeCell ref="G2737:J2737"/>
    <mergeCell ref="K2737:L2737"/>
    <mergeCell ref="M2737:P2737"/>
    <mergeCell ref="C2738:D2738"/>
    <mergeCell ref="G2738:J2738"/>
    <mergeCell ref="K2738:L2738"/>
    <mergeCell ref="M2738:P2738"/>
    <mergeCell ref="C2739:D2739"/>
    <mergeCell ref="G2739:J2739"/>
    <mergeCell ref="K2739:L2739"/>
    <mergeCell ref="M2739:P2739"/>
    <mergeCell ref="C2740:D2740"/>
    <mergeCell ref="G2740:J2740"/>
    <mergeCell ref="K2740:L2740"/>
    <mergeCell ref="M2740:P2740"/>
    <mergeCell ref="C2741:D2741"/>
    <mergeCell ref="G2741:J2741"/>
    <mergeCell ref="K2741:L2741"/>
    <mergeCell ref="M2741:P2741"/>
    <mergeCell ref="C2742:D2742"/>
    <mergeCell ref="G2742:J2742"/>
    <mergeCell ref="K2742:L2742"/>
    <mergeCell ref="M2742:P2742"/>
    <mergeCell ref="C2743:D2743"/>
    <mergeCell ref="G2743:J2743"/>
    <mergeCell ref="K2743:L2743"/>
    <mergeCell ref="M2743:P2743"/>
    <mergeCell ref="C2744:D2744"/>
    <mergeCell ref="G2744:J2744"/>
    <mergeCell ref="K2744:L2744"/>
    <mergeCell ref="M2744:P2744"/>
    <mergeCell ref="C2745:D2745"/>
    <mergeCell ref="G2745:J2745"/>
    <mergeCell ref="K2745:L2745"/>
    <mergeCell ref="M2745:P2745"/>
    <mergeCell ref="C2746:D2746"/>
    <mergeCell ref="G2746:J2746"/>
    <mergeCell ref="K2746:L2746"/>
    <mergeCell ref="M2746:P2746"/>
    <mergeCell ref="C2747:D2747"/>
    <mergeCell ref="G2747:J2747"/>
    <mergeCell ref="K2747:L2747"/>
    <mergeCell ref="M2747:P2747"/>
    <mergeCell ref="C2748:D2748"/>
    <mergeCell ref="G2748:J2748"/>
    <mergeCell ref="K2748:L2748"/>
    <mergeCell ref="M2748:P2748"/>
    <mergeCell ref="C2749:D2749"/>
    <mergeCell ref="G2749:J2749"/>
    <mergeCell ref="K2749:L2749"/>
    <mergeCell ref="M2749:P2749"/>
    <mergeCell ref="C2750:D2750"/>
    <mergeCell ref="G2750:J2750"/>
    <mergeCell ref="K2750:L2750"/>
    <mergeCell ref="M2750:P2750"/>
    <mergeCell ref="C2751:D2751"/>
    <mergeCell ref="G2751:J2751"/>
    <mergeCell ref="K2751:L2751"/>
    <mergeCell ref="M2751:P2751"/>
    <mergeCell ref="C2752:D2752"/>
    <mergeCell ref="G2752:J2752"/>
    <mergeCell ref="K2752:L2752"/>
    <mergeCell ref="M2752:P2752"/>
    <mergeCell ref="C2753:D2753"/>
    <mergeCell ref="G2753:J2753"/>
    <mergeCell ref="K2753:L2753"/>
    <mergeCell ref="M2753:P2753"/>
    <mergeCell ref="C2754:D2754"/>
    <mergeCell ref="G2754:J2754"/>
    <mergeCell ref="K2754:L2754"/>
    <mergeCell ref="M2754:P2754"/>
    <mergeCell ref="C2755:D2755"/>
    <mergeCell ref="G2755:J2755"/>
    <mergeCell ref="K2755:L2755"/>
    <mergeCell ref="M2755:P2755"/>
    <mergeCell ref="C2756:D2756"/>
    <mergeCell ref="G2756:J2756"/>
    <mergeCell ref="K2756:L2756"/>
    <mergeCell ref="M2756:P2756"/>
    <mergeCell ref="C2757:D2757"/>
    <mergeCell ref="G2757:J2757"/>
    <mergeCell ref="K2757:L2757"/>
    <mergeCell ref="M2757:P2757"/>
    <mergeCell ref="C2758:D2758"/>
    <mergeCell ref="G2758:J2758"/>
    <mergeCell ref="K2758:L2758"/>
    <mergeCell ref="M2758:P2758"/>
    <mergeCell ref="C2759:D2759"/>
    <mergeCell ref="G2759:J2759"/>
    <mergeCell ref="K2759:L2759"/>
    <mergeCell ref="M2759:P2759"/>
    <mergeCell ref="C2760:D2760"/>
    <mergeCell ref="G2760:J2760"/>
    <mergeCell ref="K2760:L2760"/>
    <mergeCell ref="M2760:P2760"/>
  </mergeCells>
  <phoneticPr fontId="1" type="noConversion"/>
  <pageMargins left="0.31496062992125984" right="0" top="0.11811023622047245" bottom="0.59055118110236227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W2111"/>
  <sheetViews>
    <sheetView view="pageBreakPreview" zoomScaleNormal="100" zoomScaleSheetLayoutView="100" workbookViewId="0">
      <pane ySplit="8" topLeftCell="A1651" activePane="bottomLeft" state="frozen"/>
      <selection activeCell="Y2282" sqref="Y2282"/>
      <selection pane="bottomLeft" activeCell="H1669" sqref="H1669:H1678"/>
    </sheetView>
  </sheetViews>
  <sheetFormatPr defaultColWidth="12.625" defaultRowHeight="15" customHeight="1"/>
  <cols>
    <col min="1" max="2" width="3.125" style="110" customWidth="1"/>
    <col min="3" max="3" width="3.125" style="110" hidden="1" customWidth="1"/>
    <col min="4" max="4" width="5.25" style="110" customWidth="1"/>
    <col min="5" max="6" width="6.875" style="110" customWidth="1"/>
    <col min="7" max="7" width="9.25" style="110" customWidth="1"/>
    <col min="8" max="8" width="27" style="110" customWidth="1"/>
    <col min="9" max="9" width="11.25" style="110" customWidth="1"/>
    <col min="10" max="10" width="12.75" style="110" customWidth="1"/>
    <col min="11" max="12" width="11.25" style="110" customWidth="1"/>
    <col min="13" max="13" width="4.625" style="110" customWidth="1"/>
    <col min="14" max="15" width="5.875" style="110" customWidth="1"/>
    <col min="16" max="16" width="5.875" style="111" customWidth="1"/>
    <col min="17" max="17" width="12.625" style="110" customWidth="1"/>
    <col min="18" max="18" width="36.75" style="110" customWidth="1"/>
    <col min="19" max="25" width="6.875" style="110" customWidth="1"/>
    <col min="26" max="26" width="11" style="110" customWidth="1"/>
    <col min="27" max="16384" width="12.625" style="110"/>
  </cols>
  <sheetData>
    <row r="1" spans="1:23" ht="15" customHeight="1">
      <c r="D1" s="943" t="s">
        <v>1302</v>
      </c>
      <c r="E1" s="943"/>
      <c r="F1" s="110" t="s">
        <v>1877</v>
      </c>
      <c r="G1" s="110" t="s">
        <v>1878</v>
      </c>
      <c r="H1" s="110" t="s">
        <v>408</v>
      </c>
      <c r="I1" s="110" t="s">
        <v>1303</v>
      </c>
      <c r="J1" s="110" t="s">
        <v>1879</v>
      </c>
      <c r="K1" s="110" t="s">
        <v>1880</v>
      </c>
      <c r="L1" s="110" t="s">
        <v>1304</v>
      </c>
      <c r="M1" s="110" t="s">
        <v>2236</v>
      </c>
      <c r="O1" s="110" t="s">
        <v>1305</v>
      </c>
      <c r="Q1" s="110" t="s">
        <v>1081</v>
      </c>
    </row>
    <row r="2" spans="1:23" ht="15" customHeight="1">
      <c r="D2" s="943" t="s">
        <v>1306</v>
      </c>
      <c r="E2" s="943"/>
      <c r="F2" s="110" t="s">
        <v>1307</v>
      </c>
      <c r="G2" s="110" t="s">
        <v>1308</v>
      </c>
      <c r="H2" s="110" t="s">
        <v>1309</v>
      </c>
      <c r="I2" s="110" t="s">
        <v>1310</v>
      </c>
      <c r="J2" s="110" t="s">
        <v>942</v>
      </c>
      <c r="K2" s="112" t="s">
        <v>1865</v>
      </c>
      <c r="L2" s="110" t="s">
        <v>1064</v>
      </c>
      <c r="M2" s="110" t="s">
        <v>1163</v>
      </c>
      <c r="O2" s="112" t="s">
        <v>1864</v>
      </c>
      <c r="Q2" s="110" t="s">
        <v>1867</v>
      </c>
    </row>
    <row r="3" spans="1:23" ht="15" customHeight="1">
      <c r="D3" s="943" t="s">
        <v>1868</v>
      </c>
      <c r="E3" s="943"/>
      <c r="F3" s="110">
        <v>2</v>
      </c>
      <c r="G3" s="110">
        <v>3</v>
      </c>
      <c r="H3" s="110">
        <v>3</v>
      </c>
      <c r="I3" s="110">
        <v>2</v>
      </c>
      <c r="J3" s="110">
        <v>2</v>
      </c>
      <c r="K3" s="112">
        <v>3</v>
      </c>
      <c r="L3" s="110">
        <v>2</v>
      </c>
      <c r="M3" s="110">
        <v>1</v>
      </c>
      <c r="O3" s="112">
        <v>1</v>
      </c>
      <c r="Q3" s="110">
        <v>3</v>
      </c>
    </row>
    <row r="4" spans="1:23" ht="24.75" customHeight="1">
      <c r="A4" s="113"/>
      <c r="B4" s="944" t="s">
        <v>113</v>
      </c>
      <c r="C4" s="944"/>
      <c r="D4" s="944"/>
      <c r="E4" s="944"/>
      <c r="F4" s="944"/>
      <c r="G4" s="944"/>
      <c r="H4" s="944"/>
      <c r="I4" s="944"/>
      <c r="J4" s="944"/>
      <c r="K4" s="114"/>
      <c r="L4" s="115" t="s">
        <v>1311</v>
      </c>
      <c r="M4" s="945" t="s">
        <v>114</v>
      </c>
      <c r="N4" s="945"/>
      <c r="O4" s="945"/>
      <c r="P4" s="116"/>
      <c r="Q4" s="117"/>
      <c r="R4" s="117"/>
      <c r="S4" s="117"/>
      <c r="T4" s="117"/>
      <c r="U4" s="117"/>
      <c r="V4" s="117"/>
      <c r="W4" s="117"/>
    </row>
    <row r="5" spans="1:23" ht="21" customHeight="1" thickBot="1">
      <c r="A5" s="118"/>
      <c r="B5" s="118" t="s">
        <v>1312</v>
      </c>
      <c r="C5" s="946" t="s">
        <v>1313</v>
      </c>
      <c r="D5" s="946"/>
      <c r="E5" s="946"/>
      <c r="F5" s="119" t="s">
        <v>1314</v>
      </c>
      <c r="G5" s="947" t="s">
        <v>260</v>
      </c>
      <c r="H5" s="948"/>
      <c r="I5" s="949" t="s">
        <v>43</v>
      </c>
      <c r="J5" s="950"/>
      <c r="K5" s="950"/>
      <c r="L5" s="951"/>
      <c r="M5" s="952" t="s">
        <v>1315</v>
      </c>
      <c r="N5" s="950"/>
      <c r="O5" s="950"/>
      <c r="P5" s="120"/>
      <c r="Q5" s="117">
        <f>COUNTA(G1659:G2658)</f>
        <v>14</v>
      </c>
      <c r="R5" s="117" t="s">
        <v>1876</v>
      </c>
      <c r="S5" s="117"/>
      <c r="T5" s="117"/>
      <c r="U5" s="117"/>
      <c r="V5" s="117"/>
      <c r="W5" s="117"/>
    </row>
    <row r="6" spans="1:23" ht="17.25" customHeight="1">
      <c r="A6" s="121"/>
      <c r="B6" s="1003" t="s">
        <v>39</v>
      </c>
      <c r="C6" s="1004" t="s">
        <v>1859</v>
      </c>
      <c r="D6" s="1005" t="s">
        <v>44</v>
      </c>
      <c r="E6" s="1006"/>
      <c r="F6" s="1007" t="s">
        <v>2237</v>
      </c>
      <c r="G6" s="1008"/>
      <c r="H6" s="1008"/>
      <c r="I6" s="1005" t="s">
        <v>1855</v>
      </c>
      <c r="J6" s="1008"/>
      <c r="K6" s="1008"/>
      <c r="L6" s="1006"/>
      <c r="M6" s="1009" t="s">
        <v>45</v>
      </c>
      <c r="N6" s="1008"/>
      <c r="O6" s="1010"/>
      <c r="P6" s="120"/>
      <c r="Q6" s="117">
        <f>COUNTA(G9:G1658)</f>
        <v>165</v>
      </c>
      <c r="R6" s="117" t="s">
        <v>1875</v>
      </c>
      <c r="S6" s="117"/>
      <c r="T6" s="117"/>
      <c r="U6" s="117"/>
      <c r="V6" s="117"/>
      <c r="W6" s="117"/>
    </row>
    <row r="7" spans="1:23" ht="13.5" customHeight="1">
      <c r="A7" s="121"/>
      <c r="B7" s="989"/>
      <c r="C7" s="989"/>
      <c r="D7" s="1011" t="s">
        <v>46</v>
      </c>
      <c r="E7" s="1012" t="s">
        <v>47</v>
      </c>
      <c r="F7" s="1014" t="s">
        <v>46</v>
      </c>
      <c r="G7" s="1015" t="s">
        <v>47</v>
      </c>
      <c r="H7" s="978" t="s">
        <v>48</v>
      </c>
      <c r="I7" s="980" t="s">
        <v>40</v>
      </c>
      <c r="J7" s="981"/>
      <c r="K7" s="982" t="s">
        <v>41</v>
      </c>
      <c r="L7" s="983"/>
      <c r="M7" s="984" t="s">
        <v>49</v>
      </c>
      <c r="N7" s="122" t="s">
        <v>2238</v>
      </c>
      <c r="O7" s="986" t="s">
        <v>50</v>
      </c>
      <c r="P7" s="123"/>
      <c r="Q7" s="117">
        <f>COUNTA(O1679:O1868)</f>
        <v>0</v>
      </c>
      <c r="R7" s="117" t="s">
        <v>51</v>
      </c>
      <c r="S7" s="117"/>
      <c r="T7" s="117"/>
      <c r="U7" s="117"/>
      <c r="V7" s="117"/>
      <c r="W7" s="117"/>
    </row>
    <row r="8" spans="1:23" ht="13.5" customHeight="1">
      <c r="A8" s="121"/>
      <c r="B8" s="124"/>
      <c r="C8" s="124"/>
      <c r="D8" s="985"/>
      <c r="E8" s="1013"/>
      <c r="F8" s="961"/>
      <c r="G8" s="1016"/>
      <c r="H8" s="979"/>
      <c r="I8" s="125" t="s">
        <v>52</v>
      </c>
      <c r="J8" s="126" t="s">
        <v>53</v>
      </c>
      <c r="K8" s="127" t="s">
        <v>54</v>
      </c>
      <c r="L8" s="128" t="s">
        <v>52</v>
      </c>
      <c r="M8" s="985"/>
      <c r="N8" s="122" t="s">
        <v>421</v>
      </c>
      <c r="O8" s="987"/>
      <c r="P8" s="120"/>
      <c r="Q8" s="129">
        <f>Q7/Q6</f>
        <v>0</v>
      </c>
      <c r="R8" s="117" t="s">
        <v>55</v>
      </c>
      <c r="S8" s="117"/>
      <c r="T8" s="117"/>
      <c r="U8" s="117"/>
      <c r="V8" s="117"/>
      <c r="W8" s="117"/>
    </row>
    <row r="9" spans="1:23" ht="15.75" customHeight="1">
      <c r="A9" s="130"/>
      <c r="B9" s="988">
        <v>1</v>
      </c>
      <c r="C9" s="991">
        <v>1</v>
      </c>
      <c r="D9" s="1052" t="s">
        <v>1862</v>
      </c>
      <c r="E9" s="1047" t="str">
        <f t="shared" ref="E9" si="0">HLOOKUP(D9,$F$1:$Q$2,2,FALSE)</f>
        <v>게임 일반</v>
      </c>
      <c r="F9" s="1000" t="str">
        <f t="shared" ref="F9" si="1">D9&amp;"_"&amp;IF(LEN(C9) = 1, "0"&amp;C9, C9)</f>
        <v>GN_01</v>
      </c>
      <c r="G9" s="953" t="s">
        <v>1356</v>
      </c>
      <c r="H9" s="956" t="s">
        <v>1215</v>
      </c>
      <c r="I9" s="131" t="s">
        <v>1318</v>
      </c>
      <c r="J9" s="132" t="s">
        <v>1322</v>
      </c>
      <c r="K9" s="133" t="s">
        <v>1216</v>
      </c>
      <c r="L9" s="134" t="s">
        <v>405</v>
      </c>
      <c r="M9" s="959">
        <f>HLOOKUP(D9,$F$1:$Q$3,3,FALSE)</f>
        <v>2</v>
      </c>
      <c r="N9" s="962" t="s">
        <v>1300</v>
      </c>
      <c r="O9" s="965"/>
      <c r="P9" s="135"/>
      <c r="S9" s="136"/>
      <c r="T9" s="136"/>
      <c r="U9" s="136"/>
      <c r="V9" s="136"/>
      <c r="W9" s="117"/>
    </row>
    <row r="10" spans="1:23" ht="16.5" customHeight="1">
      <c r="A10" s="130"/>
      <c r="B10" s="989"/>
      <c r="C10" s="992"/>
      <c r="D10" s="995"/>
      <c r="E10" s="998"/>
      <c r="F10" s="1001"/>
      <c r="G10" s="954"/>
      <c r="H10" s="957"/>
      <c r="I10" s="968" t="s">
        <v>1217</v>
      </c>
      <c r="J10" s="137"/>
      <c r="K10" s="138"/>
      <c r="L10" s="971" t="s">
        <v>1357</v>
      </c>
      <c r="M10" s="960"/>
      <c r="N10" s="963"/>
      <c r="O10" s="966"/>
      <c r="P10" s="135"/>
      <c r="S10" s="136"/>
      <c r="T10" s="136"/>
      <c r="U10" s="136"/>
      <c r="V10" s="136"/>
      <c r="W10" s="117"/>
    </row>
    <row r="11" spans="1:23" ht="16.5" customHeight="1">
      <c r="A11" s="130"/>
      <c r="B11" s="989"/>
      <c r="C11" s="992"/>
      <c r="D11" s="995"/>
      <c r="E11" s="998"/>
      <c r="F11" s="1001"/>
      <c r="G11" s="954"/>
      <c r="H11" s="957"/>
      <c r="I11" s="969"/>
      <c r="J11" s="137"/>
      <c r="K11" s="138"/>
      <c r="L11" s="972"/>
      <c r="M11" s="960"/>
      <c r="N11" s="963"/>
      <c r="O11" s="966"/>
      <c r="P11" s="135"/>
      <c r="S11" s="117"/>
      <c r="T11" s="117"/>
      <c r="U11" s="117"/>
      <c r="V11" s="117"/>
      <c r="W11" s="117"/>
    </row>
    <row r="12" spans="1:23" ht="16.5" customHeight="1">
      <c r="A12" s="130"/>
      <c r="B12" s="989"/>
      <c r="C12" s="992"/>
      <c r="D12" s="995"/>
      <c r="E12" s="998"/>
      <c r="F12" s="1001"/>
      <c r="G12" s="954"/>
      <c r="H12" s="957"/>
      <c r="I12" s="969"/>
      <c r="J12" s="137"/>
      <c r="K12" s="138"/>
      <c r="L12" s="972"/>
      <c r="M12" s="960"/>
      <c r="N12" s="963"/>
      <c r="O12" s="966"/>
      <c r="P12" s="135"/>
      <c r="S12" s="117"/>
      <c r="T12" s="117"/>
      <c r="U12" s="117"/>
      <c r="V12" s="117"/>
      <c r="W12" s="117"/>
    </row>
    <row r="13" spans="1:23" ht="16.5" customHeight="1">
      <c r="A13" s="130"/>
      <c r="B13" s="989"/>
      <c r="C13" s="992"/>
      <c r="D13" s="995"/>
      <c r="E13" s="998"/>
      <c r="F13" s="1001"/>
      <c r="G13" s="954"/>
      <c r="H13" s="957"/>
      <c r="I13" s="969"/>
      <c r="J13" s="137"/>
      <c r="K13" s="138"/>
      <c r="L13" s="972"/>
      <c r="M13" s="960"/>
      <c r="N13" s="963"/>
      <c r="O13" s="966"/>
      <c r="P13" s="135"/>
      <c r="S13" s="117"/>
      <c r="T13" s="117"/>
      <c r="U13" s="117"/>
      <c r="V13" s="117"/>
      <c r="W13" s="117"/>
    </row>
    <row r="14" spans="1:23" ht="16.5" customHeight="1">
      <c r="A14" s="130"/>
      <c r="B14" s="989"/>
      <c r="C14" s="992"/>
      <c r="D14" s="995"/>
      <c r="E14" s="998"/>
      <c r="F14" s="1001"/>
      <c r="G14" s="954"/>
      <c r="H14" s="957"/>
      <c r="I14" s="970"/>
      <c r="J14" s="137"/>
      <c r="K14" s="138"/>
      <c r="L14" s="973"/>
      <c r="M14" s="960"/>
      <c r="N14" s="963"/>
      <c r="O14" s="966"/>
      <c r="P14" s="135"/>
      <c r="S14" s="117"/>
      <c r="T14" s="117"/>
      <c r="U14" s="117"/>
      <c r="V14" s="117"/>
      <c r="W14" s="117"/>
    </row>
    <row r="15" spans="1:23" ht="16.5" customHeight="1">
      <c r="A15" s="130"/>
      <c r="B15" s="989"/>
      <c r="C15" s="992"/>
      <c r="D15" s="995"/>
      <c r="E15" s="998"/>
      <c r="F15" s="1001"/>
      <c r="G15" s="954"/>
      <c r="H15" s="957"/>
      <c r="I15" s="974" t="s">
        <v>397</v>
      </c>
      <c r="J15" s="137"/>
      <c r="K15" s="138"/>
      <c r="L15" s="976" t="s">
        <v>403</v>
      </c>
      <c r="M15" s="960"/>
      <c r="N15" s="963"/>
      <c r="O15" s="966"/>
      <c r="P15" s="135"/>
      <c r="S15" s="136"/>
      <c r="T15" s="136"/>
      <c r="U15" s="136"/>
      <c r="V15" s="136"/>
      <c r="W15" s="117"/>
    </row>
    <row r="16" spans="1:23" ht="16.5" customHeight="1">
      <c r="A16" s="130"/>
      <c r="B16" s="989"/>
      <c r="C16" s="992"/>
      <c r="D16" s="995"/>
      <c r="E16" s="998"/>
      <c r="F16" s="1001"/>
      <c r="G16" s="954"/>
      <c r="H16" s="957"/>
      <c r="I16" s="974"/>
      <c r="J16" s="137"/>
      <c r="K16" s="138"/>
      <c r="L16" s="976"/>
      <c r="M16" s="960"/>
      <c r="N16" s="963"/>
      <c r="O16" s="966"/>
      <c r="P16" s="135"/>
      <c r="S16" s="136"/>
      <c r="T16" s="136"/>
      <c r="U16" s="136"/>
      <c r="V16" s="136"/>
      <c r="W16" s="117"/>
    </row>
    <row r="17" spans="1:23" ht="16.5" customHeight="1">
      <c r="A17" s="130"/>
      <c r="B17" s="989"/>
      <c r="C17" s="992"/>
      <c r="D17" s="995"/>
      <c r="E17" s="998"/>
      <c r="F17" s="1001"/>
      <c r="G17" s="954"/>
      <c r="H17" s="957"/>
      <c r="I17" s="969"/>
      <c r="J17" s="137"/>
      <c r="K17" s="138"/>
      <c r="L17" s="972"/>
      <c r="M17" s="960"/>
      <c r="N17" s="963"/>
      <c r="O17" s="966"/>
      <c r="P17" s="135"/>
      <c r="S17" s="136"/>
      <c r="T17" s="136"/>
      <c r="U17" s="136"/>
      <c r="V17" s="136"/>
      <c r="W17" s="117"/>
    </row>
    <row r="18" spans="1:23" ht="16.5" customHeight="1">
      <c r="A18" s="130"/>
      <c r="B18" s="990"/>
      <c r="C18" s="1050"/>
      <c r="D18" s="985"/>
      <c r="E18" s="999"/>
      <c r="F18" s="1002"/>
      <c r="G18" s="1016"/>
      <c r="H18" s="979"/>
      <c r="I18" s="1041"/>
      <c r="J18" s="139"/>
      <c r="K18" s="140"/>
      <c r="L18" s="1042"/>
      <c r="M18" s="961"/>
      <c r="N18" s="1039"/>
      <c r="O18" s="1040"/>
      <c r="P18" s="135"/>
      <c r="S18" s="136"/>
      <c r="T18" s="136"/>
      <c r="U18" s="136"/>
      <c r="V18" s="136"/>
      <c r="W18" s="117"/>
    </row>
    <row r="19" spans="1:23" ht="15.75" customHeight="1">
      <c r="A19" s="130"/>
      <c r="B19" s="988">
        <v>2</v>
      </c>
      <c r="C19" s="991">
        <v>2</v>
      </c>
      <c r="D19" s="1052" t="s">
        <v>1862</v>
      </c>
      <c r="E19" s="1047" t="str">
        <f t="shared" ref="E19" si="2">HLOOKUP(D19,$F$1:$Q$2,2,FALSE)</f>
        <v>게임 일반</v>
      </c>
      <c r="F19" s="1000" t="str">
        <f t="shared" ref="F19" si="3">D19&amp;"_"&amp;IF(LEN(C19) = 1, "0"&amp;C19, C19)</f>
        <v>GN_02</v>
      </c>
      <c r="G19" s="953" t="s">
        <v>1219</v>
      </c>
      <c r="H19" s="956" t="s">
        <v>1220</v>
      </c>
      <c r="I19" s="131" t="s">
        <v>405</v>
      </c>
      <c r="J19" s="132" t="s">
        <v>1069</v>
      </c>
      <c r="K19" s="133"/>
      <c r="L19" s="134" t="s">
        <v>405</v>
      </c>
      <c r="M19" s="959">
        <f t="shared" ref="M19" si="4">HLOOKUP(D19,$F$1:$Q$3,3,FALSE)</f>
        <v>2</v>
      </c>
      <c r="N19" s="962" t="s">
        <v>1300</v>
      </c>
      <c r="O19" s="965"/>
      <c r="P19" s="135"/>
      <c r="S19" s="136"/>
      <c r="T19" s="136"/>
      <c r="U19" s="136"/>
      <c r="V19" s="136"/>
      <c r="W19" s="117"/>
    </row>
    <row r="20" spans="1:23" ht="16.5" customHeight="1">
      <c r="A20" s="130"/>
      <c r="B20" s="989"/>
      <c r="C20" s="992"/>
      <c r="D20" s="995"/>
      <c r="E20" s="998"/>
      <c r="F20" s="1001"/>
      <c r="G20" s="954"/>
      <c r="H20" s="957"/>
      <c r="I20" s="968" t="s">
        <v>1217</v>
      </c>
      <c r="J20" s="137" t="s">
        <v>1358</v>
      </c>
      <c r="K20" s="138"/>
      <c r="L20" s="971" t="s">
        <v>1218</v>
      </c>
      <c r="M20" s="960"/>
      <c r="N20" s="963"/>
      <c r="O20" s="966"/>
      <c r="P20" s="135"/>
      <c r="S20" s="136"/>
      <c r="T20" s="136"/>
      <c r="U20" s="136"/>
      <c r="V20" s="136"/>
      <c r="W20" s="117"/>
    </row>
    <row r="21" spans="1:23" ht="16.5" customHeight="1">
      <c r="A21" s="130"/>
      <c r="B21" s="989"/>
      <c r="C21" s="992"/>
      <c r="D21" s="995"/>
      <c r="E21" s="998"/>
      <c r="F21" s="1001"/>
      <c r="G21" s="954"/>
      <c r="H21" s="957"/>
      <c r="I21" s="969"/>
      <c r="J21" s="137"/>
      <c r="K21" s="138"/>
      <c r="L21" s="972"/>
      <c r="M21" s="960"/>
      <c r="N21" s="963"/>
      <c r="O21" s="966"/>
      <c r="P21" s="135"/>
      <c r="S21" s="117"/>
      <c r="T21" s="117"/>
      <c r="U21" s="117"/>
      <c r="V21" s="117"/>
      <c r="W21" s="117"/>
    </row>
    <row r="22" spans="1:23" ht="16.5" customHeight="1">
      <c r="A22" s="130"/>
      <c r="B22" s="989"/>
      <c r="C22" s="992"/>
      <c r="D22" s="995"/>
      <c r="E22" s="998"/>
      <c r="F22" s="1001"/>
      <c r="G22" s="954"/>
      <c r="H22" s="957"/>
      <c r="I22" s="969"/>
      <c r="J22" s="137"/>
      <c r="K22" s="138"/>
      <c r="L22" s="972"/>
      <c r="M22" s="960"/>
      <c r="N22" s="963"/>
      <c r="O22" s="966"/>
      <c r="P22" s="135"/>
      <c r="Q22" s="1048"/>
      <c r="R22" s="1049"/>
      <c r="S22" s="117"/>
      <c r="T22" s="117"/>
      <c r="U22" s="117"/>
      <c r="V22" s="117"/>
      <c r="W22" s="117"/>
    </row>
    <row r="23" spans="1:23" ht="16.5" customHeight="1">
      <c r="A23" s="130"/>
      <c r="B23" s="989"/>
      <c r="C23" s="992"/>
      <c r="D23" s="995"/>
      <c r="E23" s="998"/>
      <c r="F23" s="1001"/>
      <c r="G23" s="954"/>
      <c r="H23" s="957"/>
      <c r="I23" s="969"/>
      <c r="J23" s="137"/>
      <c r="K23" s="138"/>
      <c r="L23" s="972"/>
      <c r="M23" s="960"/>
      <c r="N23" s="963"/>
      <c r="O23" s="966"/>
      <c r="P23" s="135"/>
      <c r="Q23" s="1049"/>
      <c r="R23" s="1049"/>
      <c r="S23" s="117"/>
      <c r="T23" s="117"/>
      <c r="U23" s="117"/>
      <c r="V23" s="117"/>
      <c r="W23" s="117"/>
    </row>
    <row r="24" spans="1:23" ht="16.5" customHeight="1">
      <c r="A24" s="130"/>
      <c r="B24" s="989"/>
      <c r="C24" s="992"/>
      <c r="D24" s="995"/>
      <c r="E24" s="998"/>
      <c r="F24" s="1001"/>
      <c r="G24" s="954"/>
      <c r="H24" s="957"/>
      <c r="I24" s="970"/>
      <c r="J24" s="137"/>
      <c r="K24" s="138"/>
      <c r="L24" s="973"/>
      <c r="M24" s="960"/>
      <c r="N24" s="963"/>
      <c r="O24" s="966"/>
      <c r="P24" s="135"/>
      <c r="Q24" s="1049"/>
      <c r="R24" s="1049"/>
      <c r="S24" s="117"/>
      <c r="T24" s="117"/>
      <c r="U24" s="117"/>
      <c r="V24" s="117"/>
      <c r="W24" s="117"/>
    </row>
    <row r="25" spans="1:23" ht="16.5" customHeight="1">
      <c r="A25" s="130"/>
      <c r="B25" s="989"/>
      <c r="C25" s="992"/>
      <c r="D25" s="995"/>
      <c r="E25" s="998"/>
      <c r="F25" s="1001"/>
      <c r="G25" s="954"/>
      <c r="H25" s="957"/>
      <c r="I25" s="974" t="s">
        <v>1319</v>
      </c>
      <c r="J25" s="137"/>
      <c r="K25" s="138"/>
      <c r="L25" s="976" t="s">
        <v>403</v>
      </c>
      <c r="M25" s="960"/>
      <c r="N25" s="963"/>
      <c r="O25" s="966"/>
      <c r="P25" s="135"/>
      <c r="S25" s="136"/>
      <c r="T25" s="136"/>
      <c r="U25" s="136"/>
      <c r="V25" s="136"/>
      <c r="W25" s="117"/>
    </row>
    <row r="26" spans="1:23" ht="16.5" customHeight="1">
      <c r="A26" s="130"/>
      <c r="B26" s="989"/>
      <c r="C26" s="992"/>
      <c r="D26" s="995"/>
      <c r="E26" s="998"/>
      <c r="F26" s="1001"/>
      <c r="G26" s="954"/>
      <c r="H26" s="957"/>
      <c r="I26" s="974"/>
      <c r="J26" s="137"/>
      <c r="K26" s="138"/>
      <c r="L26" s="976"/>
      <c r="M26" s="960"/>
      <c r="N26" s="963"/>
      <c r="O26" s="966"/>
      <c r="P26" s="135"/>
      <c r="S26" s="136"/>
      <c r="T26" s="136"/>
      <c r="U26" s="136"/>
      <c r="V26" s="136"/>
      <c r="W26" s="117"/>
    </row>
    <row r="27" spans="1:23" ht="16.5" customHeight="1">
      <c r="A27" s="130"/>
      <c r="B27" s="989"/>
      <c r="C27" s="992"/>
      <c r="D27" s="995"/>
      <c r="E27" s="998"/>
      <c r="F27" s="1001"/>
      <c r="G27" s="954"/>
      <c r="H27" s="957"/>
      <c r="I27" s="969"/>
      <c r="J27" s="137"/>
      <c r="K27" s="138"/>
      <c r="L27" s="972"/>
      <c r="M27" s="960"/>
      <c r="N27" s="963"/>
      <c r="O27" s="966"/>
      <c r="P27" s="135"/>
      <c r="S27" s="136"/>
      <c r="T27" s="136"/>
      <c r="U27" s="136"/>
      <c r="V27" s="136"/>
      <c r="W27" s="117"/>
    </row>
    <row r="28" spans="1:23" ht="16.5" customHeight="1">
      <c r="A28" s="130"/>
      <c r="B28" s="990"/>
      <c r="C28" s="1050"/>
      <c r="D28" s="985"/>
      <c r="E28" s="999"/>
      <c r="F28" s="1002"/>
      <c r="G28" s="1016"/>
      <c r="H28" s="979"/>
      <c r="I28" s="1041"/>
      <c r="J28" s="139"/>
      <c r="K28" s="140"/>
      <c r="L28" s="1042"/>
      <c r="M28" s="961"/>
      <c r="N28" s="1039"/>
      <c r="O28" s="1040"/>
      <c r="P28" s="135"/>
      <c r="S28" s="136"/>
      <c r="T28" s="136"/>
      <c r="U28" s="136"/>
      <c r="V28" s="136"/>
      <c r="W28" s="117"/>
    </row>
    <row r="29" spans="1:23" ht="16.5" customHeight="1">
      <c r="A29" s="130"/>
      <c r="B29" s="988">
        <v>3</v>
      </c>
      <c r="C29" s="991">
        <v>3</v>
      </c>
      <c r="D29" s="1052" t="s">
        <v>1861</v>
      </c>
      <c r="E29" s="1047" t="str">
        <f t="shared" ref="E29" si="5">HLOOKUP(D29,$F$1:$Q$2,2,FALSE)</f>
        <v>게임 일반</v>
      </c>
      <c r="F29" s="1000" t="str">
        <f t="shared" ref="F29" si="6">D29&amp;"_"&amp;IF(LEN(C29) = 1, "0"&amp;C29, C29)</f>
        <v>GN_03</v>
      </c>
      <c r="G29" s="953" t="s">
        <v>1221</v>
      </c>
      <c r="H29" s="956" t="s">
        <v>1222</v>
      </c>
      <c r="I29" s="131" t="s">
        <v>405</v>
      </c>
      <c r="J29" s="132" t="s">
        <v>1069</v>
      </c>
      <c r="K29" s="133" t="s">
        <v>1359</v>
      </c>
      <c r="L29" s="134" t="s">
        <v>405</v>
      </c>
      <c r="M29" s="959">
        <f t="shared" ref="M29" si="7">HLOOKUP(D29,$F$1:$Q$3,3,FALSE)</f>
        <v>2</v>
      </c>
      <c r="N29" s="962" t="s">
        <v>1300</v>
      </c>
      <c r="O29" s="965"/>
      <c r="P29" s="135"/>
      <c r="S29" s="136"/>
      <c r="T29" s="136"/>
      <c r="U29" s="136"/>
      <c r="V29" s="136"/>
      <c r="W29" s="117"/>
    </row>
    <row r="30" spans="1:23" ht="16.5" customHeight="1">
      <c r="A30" s="130"/>
      <c r="B30" s="989"/>
      <c r="C30" s="992"/>
      <c r="D30" s="995"/>
      <c r="E30" s="998"/>
      <c r="F30" s="1001"/>
      <c r="G30" s="954"/>
      <c r="H30" s="957"/>
      <c r="I30" s="968" t="s">
        <v>1217</v>
      </c>
      <c r="J30" s="137" t="s">
        <v>1223</v>
      </c>
      <c r="K30" s="138" t="s">
        <v>1224</v>
      </c>
      <c r="L30" s="971" t="s">
        <v>1357</v>
      </c>
      <c r="M30" s="960"/>
      <c r="N30" s="963"/>
      <c r="O30" s="966"/>
      <c r="P30" s="135"/>
      <c r="S30" s="136"/>
      <c r="T30" s="136"/>
      <c r="U30" s="136"/>
      <c r="V30" s="136"/>
      <c r="W30" s="117"/>
    </row>
    <row r="31" spans="1:23" ht="16.5" customHeight="1">
      <c r="A31" s="130"/>
      <c r="B31" s="989"/>
      <c r="C31" s="992"/>
      <c r="D31" s="995"/>
      <c r="E31" s="998"/>
      <c r="F31" s="1001"/>
      <c r="G31" s="954"/>
      <c r="H31" s="957"/>
      <c r="I31" s="969"/>
      <c r="J31" s="137" t="s">
        <v>1224</v>
      </c>
      <c r="K31" s="138" t="s">
        <v>1225</v>
      </c>
      <c r="L31" s="972"/>
      <c r="M31" s="960"/>
      <c r="N31" s="963"/>
      <c r="O31" s="966"/>
      <c r="P31" s="135"/>
      <c r="S31" s="136"/>
      <c r="T31" s="136"/>
      <c r="U31" s="136"/>
      <c r="V31" s="136"/>
      <c r="W31" s="117"/>
    </row>
    <row r="32" spans="1:23" ht="16.5" customHeight="1">
      <c r="A32" s="130"/>
      <c r="B32" s="989"/>
      <c r="C32" s="992"/>
      <c r="D32" s="995"/>
      <c r="E32" s="998"/>
      <c r="F32" s="1001"/>
      <c r="G32" s="954"/>
      <c r="H32" s="957"/>
      <c r="I32" s="969"/>
      <c r="J32" s="137" t="s">
        <v>1225</v>
      </c>
      <c r="K32" s="138"/>
      <c r="L32" s="972"/>
      <c r="M32" s="960"/>
      <c r="N32" s="963"/>
      <c r="O32" s="966"/>
      <c r="P32" s="135"/>
      <c r="S32" s="136"/>
      <c r="T32" s="136"/>
      <c r="U32" s="136"/>
      <c r="V32" s="136"/>
      <c r="W32" s="117"/>
    </row>
    <row r="33" spans="1:23" ht="16.5" customHeight="1">
      <c r="A33" s="130"/>
      <c r="B33" s="989"/>
      <c r="C33" s="992"/>
      <c r="D33" s="995"/>
      <c r="E33" s="998"/>
      <c r="F33" s="1001"/>
      <c r="G33" s="954"/>
      <c r="H33" s="957"/>
      <c r="I33" s="969"/>
      <c r="J33" s="137"/>
      <c r="K33" s="138"/>
      <c r="L33" s="972"/>
      <c r="M33" s="960"/>
      <c r="N33" s="963"/>
      <c r="O33" s="966"/>
      <c r="P33" s="135"/>
      <c r="S33" s="136"/>
      <c r="T33" s="136"/>
      <c r="U33" s="136"/>
      <c r="V33" s="136"/>
      <c r="W33" s="117"/>
    </row>
    <row r="34" spans="1:23" ht="16.5" customHeight="1">
      <c r="A34" s="130"/>
      <c r="B34" s="989"/>
      <c r="C34" s="992"/>
      <c r="D34" s="995"/>
      <c r="E34" s="998"/>
      <c r="F34" s="1001"/>
      <c r="G34" s="954"/>
      <c r="H34" s="957"/>
      <c r="I34" s="970"/>
      <c r="J34" s="137"/>
      <c r="K34" s="138"/>
      <c r="L34" s="973"/>
      <c r="M34" s="960"/>
      <c r="N34" s="963"/>
      <c r="O34" s="966"/>
      <c r="P34" s="135"/>
      <c r="S34" s="136"/>
      <c r="T34" s="136"/>
      <c r="U34" s="136"/>
      <c r="V34" s="136"/>
      <c r="W34" s="117"/>
    </row>
    <row r="35" spans="1:23" ht="16.5" customHeight="1">
      <c r="A35" s="130"/>
      <c r="B35" s="989"/>
      <c r="C35" s="992"/>
      <c r="D35" s="995"/>
      <c r="E35" s="998"/>
      <c r="F35" s="1001"/>
      <c r="G35" s="954"/>
      <c r="H35" s="957"/>
      <c r="I35" s="974" t="s">
        <v>1319</v>
      </c>
      <c r="J35" s="137"/>
      <c r="K35" s="138"/>
      <c r="L35" s="976" t="s">
        <v>403</v>
      </c>
      <c r="M35" s="960"/>
      <c r="N35" s="963"/>
      <c r="O35" s="966"/>
      <c r="P35" s="135"/>
      <c r="S35" s="136"/>
      <c r="T35" s="136"/>
      <c r="U35" s="136"/>
      <c r="V35" s="136"/>
      <c r="W35" s="117"/>
    </row>
    <row r="36" spans="1:23" ht="16.5" customHeight="1">
      <c r="A36" s="130"/>
      <c r="B36" s="989"/>
      <c r="C36" s="992"/>
      <c r="D36" s="995"/>
      <c r="E36" s="998"/>
      <c r="F36" s="1001"/>
      <c r="G36" s="954"/>
      <c r="H36" s="957"/>
      <c r="I36" s="974"/>
      <c r="J36" s="137"/>
      <c r="K36" s="138"/>
      <c r="L36" s="976"/>
      <c r="M36" s="960"/>
      <c r="N36" s="963"/>
      <c r="O36" s="966"/>
      <c r="P36" s="135"/>
      <c r="S36" s="136"/>
      <c r="T36" s="136"/>
      <c r="U36" s="136"/>
      <c r="V36" s="136"/>
      <c r="W36" s="117"/>
    </row>
    <row r="37" spans="1:23" ht="16.5" customHeight="1">
      <c r="A37" s="130"/>
      <c r="B37" s="989"/>
      <c r="C37" s="992"/>
      <c r="D37" s="995"/>
      <c r="E37" s="998"/>
      <c r="F37" s="1001"/>
      <c r="G37" s="954"/>
      <c r="H37" s="957"/>
      <c r="I37" s="969"/>
      <c r="J37" s="137"/>
      <c r="K37" s="138"/>
      <c r="L37" s="972"/>
      <c r="M37" s="960"/>
      <c r="N37" s="963"/>
      <c r="O37" s="966"/>
      <c r="P37" s="135"/>
      <c r="S37" s="136"/>
      <c r="T37" s="136"/>
      <c r="U37" s="136"/>
      <c r="V37" s="136"/>
      <c r="W37" s="117"/>
    </row>
    <row r="38" spans="1:23" ht="16.5" customHeight="1">
      <c r="A38" s="130"/>
      <c r="B38" s="990"/>
      <c r="C38" s="1050"/>
      <c r="D38" s="985"/>
      <c r="E38" s="999"/>
      <c r="F38" s="1002"/>
      <c r="G38" s="1016"/>
      <c r="H38" s="979"/>
      <c r="I38" s="1041"/>
      <c r="J38" s="139"/>
      <c r="K38" s="140"/>
      <c r="L38" s="1042"/>
      <c r="M38" s="961"/>
      <c r="N38" s="1039"/>
      <c r="O38" s="1040"/>
      <c r="P38" s="135"/>
      <c r="S38" s="136"/>
      <c r="T38" s="136"/>
      <c r="U38" s="136"/>
      <c r="V38" s="136"/>
      <c r="W38" s="117"/>
    </row>
    <row r="39" spans="1:23" ht="15.75" customHeight="1">
      <c r="A39" s="130"/>
      <c r="B39" s="988">
        <v>4</v>
      </c>
      <c r="C39" s="991">
        <v>4</v>
      </c>
      <c r="D39" s="1052" t="s">
        <v>1406</v>
      </c>
      <c r="E39" s="1047" t="str">
        <f t="shared" ref="E39" si="8">HLOOKUP(D39,$F$1:$Q$2,2,FALSE)</f>
        <v>게임 일반</v>
      </c>
      <c r="F39" s="1000" t="str">
        <f t="shared" ref="F39" si="9">D39&amp;"_"&amp;IF(LEN(C39) = 1, "0"&amp;C39, C39)</f>
        <v>GN_04</v>
      </c>
      <c r="G39" s="953" t="s">
        <v>1360</v>
      </c>
      <c r="H39" s="956" t="s">
        <v>1361</v>
      </c>
      <c r="I39" s="131" t="s">
        <v>1318</v>
      </c>
      <c r="J39" s="132" t="s">
        <v>1322</v>
      </c>
      <c r="K39" s="133"/>
      <c r="L39" s="134" t="s">
        <v>405</v>
      </c>
      <c r="M39" s="959">
        <f t="shared" ref="M39" si="10">HLOOKUP(D39,$F$1:$Q$3,3,FALSE)</f>
        <v>2</v>
      </c>
      <c r="N39" s="962" t="s">
        <v>1362</v>
      </c>
      <c r="O39" s="965"/>
      <c r="P39" s="135"/>
      <c r="S39" s="136"/>
      <c r="T39" s="136"/>
      <c r="U39" s="136"/>
      <c r="V39" s="136"/>
      <c r="W39" s="117"/>
    </row>
    <row r="40" spans="1:23" ht="16.5" customHeight="1">
      <c r="A40" s="130"/>
      <c r="B40" s="989"/>
      <c r="C40" s="992"/>
      <c r="D40" s="995"/>
      <c r="E40" s="998"/>
      <c r="F40" s="1001"/>
      <c r="G40" s="954"/>
      <c r="H40" s="957"/>
      <c r="I40" s="968" t="s">
        <v>1218</v>
      </c>
      <c r="J40" s="137" t="s">
        <v>1226</v>
      </c>
      <c r="K40" s="138"/>
      <c r="L40" s="971" t="s">
        <v>1363</v>
      </c>
      <c r="M40" s="960"/>
      <c r="N40" s="963"/>
      <c r="O40" s="966"/>
      <c r="P40" s="135"/>
      <c r="S40" s="136"/>
      <c r="T40" s="136"/>
      <c r="U40" s="136"/>
      <c r="V40" s="136"/>
      <c r="W40" s="117"/>
    </row>
    <row r="41" spans="1:23" ht="16.5" customHeight="1">
      <c r="A41" s="130"/>
      <c r="B41" s="989"/>
      <c r="C41" s="992"/>
      <c r="D41" s="995"/>
      <c r="E41" s="998"/>
      <c r="F41" s="1001"/>
      <c r="G41" s="954"/>
      <c r="H41" s="957"/>
      <c r="I41" s="969"/>
      <c r="J41" s="137" t="s">
        <v>1227</v>
      </c>
      <c r="K41" s="138"/>
      <c r="L41" s="972"/>
      <c r="M41" s="960"/>
      <c r="N41" s="963"/>
      <c r="O41" s="966"/>
      <c r="P41" s="135"/>
      <c r="S41" s="117"/>
      <c r="T41" s="117"/>
      <c r="U41" s="117"/>
      <c r="V41" s="117"/>
      <c r="W41" s="117"/>
    </row>
    <row r="42" spans="1:23" ht="16.5" customHeight="1">
      <c r="A42" s="130"/>
      <c r="B42" s="989"/>
      <c r="C42" s="992"/>
      <c r="D42" s="995"/>
      <c r="E42" s="998"/>
      <c r="F42" s="1001"/>
      <c r="G42" s="954"/>
      <c r="H42" s="957"/>
      <c r="I42" s="969"/>
      <c r="J42" s="137"/>
      <c r="K42" s="138"/>
      <c r="L42" s="972"/>
      <c r="M42" s="960"/>
      <c r="N42" s="963"/>
      <c r="O42" s="966"/>
      <c r="P42" s="135"/>
      <c r="S42" s="117"/>
      <c r="T42" s="117"/>
      <c r="U42" s="117"/>
      <c r="V42" s="117"/>
      <c r="W42" s="117"/>
    </row>
    <row r="43" spans="1:23" ht="16.5" customHeight="1">
      <c r="A43" s="130"/>
      <c r="B43" s="989"/>
      <c r="C43" s="992"/>
      <c r="D43" s="995"/>
      <c r="E43" s="998"/>
      <c r="F43" s="1001"/>
      <c r="G43" s="954"/>
      <c r="H43" s="957"/>
      <c r="I43" s="969"/>
      <c r="J43" s="137"/>
      <c r="K43" s="138"/>
      <c r="L43" s="972"/>
      <c r="M43" s="960"/>
      <c r="N43" s="963"/>
      <c r="O43" s="966"/>
      <c r="P43" s="135"/>
      <c r="S43" s="117"/>
      <c r="T43" s="117"/>
      <c r="U43" s="117"/>
      <c r="V43" s="117"/>
      <c r="W43" s="117"/>
    </row>
    <row r="44" spans="1:23" ht="16.5" customHeight="1">
      <c r="A44" s="130"/>
      <c r="B44" s="989"/>
      <c r="C44" s="992"/>
      <c r="D44" s="995"/>
      <c r="E44" s="998"/>
      <c r="F44" s="1001"/>
      <c r="G44" s="954"/>
      <c r="H44" s="957"/>
      <c r="I44" s="970"/>
      <c r="J44" s="137"/>
      <c r="K44" s="138"/>
      <c r="L44" s="973"/>
      <c r="M44" s="960"/>
      <c r="N44" s="963"/>
      <c r="O44" s="966"/>
      <c r="P44" s="135"/>
      <c r="S44" s="117"/>
      <c r="T44" s="117"/>
      <c r="U44" s="117"/>
      <c r="V44" s="117"/>
      <c r="W44" s="117"/>
    </row>
    <row r="45" spans="1:23" ht="16.5" customHeight="1">
      <c r="A45" s="130"/>
      <c r="B45" s="989"/>
      <c r="C45" s="992"/>
      <c r="D45" s="995"/>
      <c r="E45" s="998"/>
      <c r="F45" s="1001"/>
      <c r="G45" s="954"/>
      <c r="H45" s="957"/>
      <c r="I45" s="974" t="s">
        <v>397</v>
      </c>
      <c r="J45" s="137"/>
      <c r="K45" s="138"/>
      <c r="L45" s="976" t="s">
        <v>1325</v>
      </c>
      <c r="M45" s="960"/>
      <c r="N45" s="963"/>
      <c r="O45" s="966"/>
      <c r="P45" s="135"/>
      <c r="S45" s="136"/>
      <c r="T45" s="136"/>
      <c r="U45" s="136"/>
      <c r="V45" s="136"/>
      <c r="W45" s="117"/>
    </row>
    <row r="46" spans="1:23" ht="16.5" customHeight="1">
      <c r="A46" s="130"/>
      <c r="B46" s="989"/>
      <c r="C46" s="992"/>
      <c r="D46" s="995"/>
      <c r="E46" s="998"/>
      <c r="F46" s="1001"/>
      <c r="G46" s="954"/>
      <c r="H46" s="957"/>
      <c r="I46" s="974"/>
      <c r="J46" s="137"/>
      <c r="K46" s="138"/>
      <c r="L46" s="976"/>
      <c r="M46" s="960"/>
      <c r="N46" s="963"/>
      <c r="O46" s="966"/>
      <c r="P46" s="135"/>
      <c r="S46" s="136"/>
      <c r="T46" s="136"/>
      <c r="U46" s="136"/>
      <c r="V46" s="136"/>
      <c r="W46" s="117"/>
    </row>
    <row r="47" spans="1:23" ht="16.5" customHeight="1">
      <c r="A47" s="130"/>
      <c r="B47" s="989"/>
      <c r="C47" s="992"/>
      <c r="D47" s="995"/>
      <c r="E47" s="998"/>
      <c r="F47" s="1001"/>
      <c r="G47" s="954"/>
      <c r="H47" s="957"/>
      <c r="I47" s="969"/>
      <c r="J47" s="137"/>
      <c r="K47" s="138"/>
      <c r="L47" s="972"/>
      <c r="M47" s="960"/>
      <c r="N47" s="963"/>
      <c r="O47" s="966"/>
      <c r="P47" s="135"/>
      <c r="S47" s="136"/>
      <c r="T47" s="136"/>
      <c r="U47" s="136"/>
      <c r="V47" s="136"/>
      <c r="W47" s="117"/>
    </row>
    <row r="48" spans="1:23" ht="16.5" customHeight="1">
      <c r="A48" s="130"/>
      <c r="B48" s="990"/>
      <c r="C48" s="1050"/>
      <c r="D48" s="985"/>
      <c r="E48" s="999"/>
      <c r="F48" s="1002"/>
      <c r="G48" s="1016"/>
      <c r="H48" s="979"/>
      <c r="I48" s="1041"/>
      <c r="J48" s="139"/>
      <c r="K48" s="140"/>
      <c r="L48" s="1042"/>
      <c r="M48" s="961"/>
      <c r="N48" s="1039"/>
      <c r="O48" s="1040"/>
      <c r="P48" s="135"/>
      <c r="S48" s="136"/>
      <c r="T48" s="136"/>
      <c r="U48" s="136"/>
      <c r="V48" s="136"/>
      <c r="W48" s="117"/>
    </row>
    <row r="49" spans="1:23" ht="15.75" customHeight="1">
      <c r="A49" s="130"/>
      <c r="B49" s="988">
        <v>5</v>
      </c>
      <c r="C49" s="991">
        <v>5</v>
      </c>
      <c r="D49" s="1104" t="s">
        <v>1861</v>
      </c>
      <c r="E49" s="1047" t="str">
        <f t="shared" ref="E49" si="11">HLOOKUP(D49,$F$1:$Q$2,2,FALSE)</f>
        <v>게임 일반</v>
      </c>
      <c r="F49" s="1000" t="str">
        <f t="shared" ref="F49" si="12">D49&amp;"_"&amp;IF(LEN(C49) = 1, "0"&amp;C49, C49)</f>
        <v>GN_05</v>
      </c>
      <c r="G49" s="1038" t="s">
        <v>1279</v>
      </c>
      <c r="H49" s="956" t="s">
        <v>1392</v>
      </c>
      <c r="I49" s="131" t="s">
        <v>405</v>
      </c>
      <c r="J49" s="141" t="s">
        <v>1143</v>
      </c>
      <c r="K49" s="142" t="s">
        <v>1393</v>
      </c>
      <c r="L49" s="143" t="s">
        <v>405</v>
      </c>
      <c r="M49" s="959">
        <f t="shared" ref="M49" si="13">HLOOKUP(D49,$F$1:$Q$3,3,FALSE)</f>
        <v>2</v>
      </c>
      <c r="N49" s="962" t="s">
        <v>1391</v>
      </c>
      <c r="O49" s="965"/>
      <c r="P49" s="135"/>
      <c r="S49" s="136"/>
      <c r="T49" s="136"/>
      <c r="U49" s="136"/>
      <c r="V49" s="136"/>
      <c r="W49" s="117"/>
    </row>
    <row r="50" spans="1:23" ht="16.5" customHeight="1">
      <c r="A50" s="130"/>
      <c r="B50" s="989"/>
      <c r="C50" s="992"/>
      <c r="D50" s="1105"/>
      <c r="E50" s="998"/>
      <c r="F50" s="1001"/>
      <c r="G50" s="954"/>
      <c r="H50" s="957"/>
      <c r="I50" s="968" t="s">
        <v>1394</v>
      </c>
      <c r="J50" s="144"/>
      <c r="K50" s="145" t="s">
        <v>1280</v>
      </c>
      <c r="L50" s="1099" t="s">
        <v>1394</v>
      </c>
      <c r="M50" s="960"/>
      <c r="N50" s="963"/>
      <c r="O50" s="966"/>
      <c r="P50" s="135"/>
      <c r="S50" s="136"/>
      <c r="T50" s="136"/>
      <c r="U50" s="136"/>
      <c r="V50" s="136"/>
      <c r="W50" s="117"/>
    </row>
    <row r="51" spans="1:23" ht="16.5" customHeight="1">
      <c r="A51" s="130"/>
      <c r="B51" s="989"/>
      <c r="C51" s="992"/>
      <c r="D51" s="1105"/>
      <c r="E51" s="998"/>
      <c r="F51" s="1001"/>
      <c r="G51" s="954"/>
      <c r="H51" s="957"/>
      <c r="I51" s="1081"/>
      <c r="J51" s="144"/>
      <c r="K51" s="145"/>
      <c r="L51" s="1099"/>
      <c r="M51" s="960"/>
      <c r="N51" s="963"/>
      <c r="O51" s="966"/>
      <c r="P51" s="135"/>
      <c r="S51" s="117"/>
      <c r="T51" s="117"/>
      <c r="U51" s="117"/>
      <c r="V51" s="117"/>
      <c r="W51" s="117"/>
    </row>
    <row r="52" spans="1:23" ht="16.5" customHeight="1">
      <c r="A52" s="130"/>
      <c r="B52" s="989"/>
      <c r="C52" s="992"/>
      <c r="D52" s="1105"/>
      <c r="E52" s="998"/>
      <c r="F52" s="1001"/>
      <c r="G52" s="954"/>
      <c r="H52" s="957"/>
      <c r="I52" s="1081"/>
      <c r="J52" s="144"/>
      <c r="K52" s="145"/>
      <c r="L52" s="1099"/>
      <c r="M52" s="960"/>
      <c r="N52" s="963"/>
      <c r="O52" s="966"/>
      <c r="P52" s="135"/>
      <c r="S52" s="117"/>
      <c r="T52" s="117"/>
      <c r="U52" s="117"/>
      <c r="V52" s="117"/>
      <c r="W52" s="117"/>
    </row>
    <row r="53" spans="1:23" ht="16.5" customHeight="1">
      <c r="A53" s="130"/>
      <c r="B53" s="989"/>
      <c r="C53" s="992"/>
      <c r="D53" s="1105"/>
      <c r="E53" s="998"/>
      <c r="F53" s="1001"/>
      <c r="G53" s="954"/>
      <c r="H53" s="957"/>
      <c r="I53" s="1081"/>
      <c r="J53" s="144"/>
      <c r="K53" s="145"/>
      <c r="L53" s="1099"/>
      <c r="M53" s="960"/>
      <c r="N53" s="963"/>
      <c r="O53" s="966"/>
      <c r="P53" s="135"/>
      <c r="S53" s="117"/>
      <c r="T53" s="117"/>
      <c r="U53" s="117"/>
      <c r="V53" s="117"/>
      <c r="W53" s="117"/>
    </row>
    <row r="54" spans="1:23" ht="16.5" customHeight="1">
      <c r="A54" s="130"/>
      <c r="B54" s="989"/>
      <c r="C54" s="992"/>
      <c r="D54" s="1105"/>
      <c r="E54" s="998"/>
      <c r="F54" s="1001"/>
      <c r="G54" s="954"/>
      <c r="H54" s="957"/>
      <c r="I54" s="1082"/>
      <c r="J54" s="144"/>
      <c r="K54" s="145"/>
      <c r="L54" s="1100"/>
      <c r="M54" s="960"/>
      <c r="N54" s="963"/>
      <c r="O54" s="966"/>
      <c r="P54" s="135"/>
      <c r="S54" s="117"/>
      <c r="T54" s="117"/>
      <c r="U54" s="117"/>
      <c r="V54" s="117"/>
      <c r="W54" s="117"/>
    </row>
    <row r="55" spans="1:23" ht="16.5" customHeight="1">
      <c r="A55" s="130"/>
      <c r="B55" s="989"/>
      <c r="C55" s="992"/>
      <c r="D55" s="1105"/>
      <c r="E55" s="998"/>
      <c r="F55" s="1001"/>
      <c r="G55" s="954"/>
      <c r="H55" s="957"/>
      <c r="I55" s="974" t="s">
        <v>1168</v>
      </c>
      <c r="J55" s="144"/>
      <c r="K55" s="145"/>
      <c r="L55" s="1101" t="s">
        <v>1169</v>
      </c>
      <c r="M55" s="960"/>
      <c r="N55" s="963"/>
      <c r="O55" s="966"/>
      <c r="P55" s="135"/>
      <c r="S55" s="136"/>
      <c r="T55" s="136"/>
      <c r="U55" s="136"/>
      <c r="V55" s="136"/>
      <c r="W55" s="117"/>
    </row>
    <row r="56" spans="1:23" ht="16.5" customHeight="1">
      <c r="A56" s="130"/>
      <c r="B56" s="989"/>
      <c r="C56" s="992"/>
      <c r="D56" s="1105"/>
      <c r="E56" s="998"/>
      <c r="F56" s="1001"/>
      <c r="G56" s="954"/>
      <c r="H56" s="957"/>
      <c r="I56" s="974"/>
      <c r="J56" s="144"/>
      <c r="K56" s="145"/>
      <c r="L56" s="1101"/>
      <c r="M56" s="960"/>
      <c r="N56" s="963"/>
      <c r="O56" s="966"/>
      <c r="P56" s="135"/>
      <c r="S56" s="136"/>
      <c r="T56" s="136"/>
      <c r="U56" s="136"/>
      <c r="V56" s="136"/>
      <c r="W56" s="117"/>
    </row>
    <row r="57" spans="1:23" ht="16.5" customHeight="1">
      <c r="A57" s="130"/>
      <c r="B57" s="989"/>
      <c r="C57" s="992"/>
      <c r="D57" s="1105"/>
      <c r="E57" s="998"/>
      <c r="F57" s="1001"/>
      <c r="G57" s="954"/>
      <c r="H57" s="957"/>
      <c r="I57" s="1081"/>
      <c r="J57" s="144"/>
      <c r="K57" s="145"/>
      <c r="L57" s="1102"/>
      <c r="M57" s="960"/>
      <c r="N57" s="963"/>
      <c r="O57" s="966"/>
      <c r="P57" s="135"/>
      <c r="S57" s="136"/>
      <c r="T57" s="136"/>
      <c r="U57" s="136"/>
      <c r="V57" s="136"/>
      <c r="W57" s="117"/>
    </row>
    <row r="58" spans="1:23" ht="16.5" customHeight="1">
      <c r="A58" s="130"/>
      <c r="B58" s="990"/>
      <c r="C58" s="1050"/>
      <c r="D58" s="1106"/>
      <c r="E58" s="999"/>
      <c r="F58" s="1002"/>
      <c r="G58" s="955"/>
      <c r="H58" s="958"/>
      <c r="I58" s="1088"/>
      <c r="J58" s="146"/>
      <c r="K58" s="147"/>
      <c r="L58" s="1103"/>
      <c r="M58" s="961"/>
      <c r="N58" s="964"/>
      <c r="O58" s="967"/>
      <c r="P58" s="135"/>
      <c r="S58" s="136"/>
      <c r="T58" s="136"/>
      <c r="U58" s="136"/>
      <c r="V58" s="136"/>
      <c r="W58" s="117"/>
    </row>
    <row r="59" spans="1:23" ht="15.75" customHeight="1">
      <c r="A59" s="130"/>
      <c r="B59" s="988">
        <v>6</v>
      </c>
      <c r="C59" s="991">
        <v>6</v>
      </c>
      <c r="D59" s="1104" t="s">
        <v>1862</v>
      </c>
      <c r="E59" s="1047" t="str">
        <f t="shared" ref="E59" si="14">HLOOKUP(D59,$F$1:$Q$2,2,FALSE)</f>
        <v>게임 일반</v>
      </c>
      <c r="F59" s="1000" t="str">
        <f t="shared" ref="F59" si="15">D59&amp;"_"&amp;IF(LEN(C59) = 1, "0"&amp;C59, C59)</f>
        <v>GN_06</v>
      </c>
      <c r="G59" s="1038" t="s">
        <v>1281</v>
      </c>
      <c r="H59" s="1017" t="s">
        <v>1282</v>
      </c>
      <c r="I59" s="148" t="s">
        <v>1318</v>
      </c>
      <c r="J59" s="149" t="s">
        <v>1143</v>
      </c>
      <c r="K59" s="150" t="s">
        <v>1283</v>
      </c>
      <c r="L59" s="151" t="s">
        <v>405</v>
      </c>
      <c r="M59" s="959">
        <f t="shared" ref="M59" si="16">HLOOKUP(D59,$F$1:$Q$3,3,FALSE)</f>
        <v>2</v>
      </c>
      <c r="N59" s="1019" t="s">
        <v>1301</v>
      </c>
      <c r="O59" s="1021"/>
      <c r="P59" s="135"/>
      <c r="S59" s="136"/>
      <c r="T59" s="136"/>
      <c r="U59" s="136"/>
      <c r="V59" s="136"/>
      <c r="W59" s="117"/>
    </row>
    <row r="60" spans="1:23" ht="16.5" customHeight="1">
      <c r="A60" s="130"/>
      <c r="B60" s="989"/>
      <c r="C60" s="992"/>
      <c r="D60" s="1105"/>
      <c r="E60" s="998"/>
      <c r="F60" s="1001"/>
      <c r="G60" s="1053"/>
      <c r="H60" s="957"/>
      <c r="I60" s="968" t="s">
        <v>1284</v>
      </c>
      <c r="J60" s="144"/>
      <c r="K60" s="145" t="s">
        <v>1395</v>
      </c>
      <c r="L60" s="1099" t="s">
        <v>1284</v>
      </c>
      <c r="M60" s="960"/>
      <c r="N60" s="963"/>
      <c r="O60" s="966"/>
      <c r="P60" s="135"/>
      <c r="S60" s="136"/>
      <c r="T60" s="136"/>
      <c r="U60" s="136"/>
      <c r="V60" s="136"/>
      <c r="W60" s="117"/>
    </row>
    <row r="61" spans="1:23" ht="16.5" customHeight="1">
      <c r="A61" s="130"/>
      <c r="B61" s="989"/>
      <c r="C61" s="992"/>
      <c r="D61" s="1105"/>
      <c r="E61" s="998"/>
      <c r="F61" s="1001"/>
      <c r="G61" s="1053"/>
      <c r="H61" s="957"/>
      <c r="I61" s="1081"/>
      <c r="J61" s="144"/>
      <c r="K61" s="145"/>
      <c r="L61" s="1114"/>
      <c r="M61" s="960"/>
      <c r="N61" s="963"/>
      <c r="O61" s="966"/>
      <c r="P61" s="135"/>
      <c r="S61" s="117"/>
      <c r="T61" s="117"/>
      <c r="U61" s="117"/>
      <c r="V61" s="117"/>
      <c r="W61" s="117"/>
    </row>
    <row r="62" spans="1:23" ht="16.5" customHeight="1">
      <c r="A62" s="130"/>
      <c r="B62" s="989"/>
      <c r="C62" s="992"/>
      <c r="D62" s="1105"/>
      <c r="E62" s="998"/>
      <c r="F62" s="1001"/>
      <c r="G62" s="1053"/>
      <c r="H62" s="957"/>
      <c r="I62" s="1081"/>
      <c r="J62" s="144"/>
      <c r="K62" s="145"/>
      <c r="L62" s="1114"/>
      <c r="M62" s="960"/>
      <c r="N62" s="963"/>
      <c r="O62" s="966"/>
      <c r="P62" s="135"/>
      <c r="S62" s="117"/>
      <c r="T62" s="117"/>
      <c r="U62" s="117"/>
      <c r="V62" s="117"/>
      <c r="W62" s="117"/>
    </row>
    <row r="63" spans="1:23" ht="16.5" customHeight="1">
      <c r="A63" s="130"/>
      <c r="B63" s="989"/>
      <c r="C63" s="992"/>
      <c r="D63" s="1105"/>
      <c r="E63" s="998"/>
      <c r="F63" s="1001"/>
      <c r="G63" s="1053"/>
      <c r="H63" s="957"/>
      <c r="I63" s="1081"/>
      <c r="J63" s="144"/>
      <c r="K63" s="145"/>
      <c r="L63" s="1114"/>
      <c r="M63" s="960"/>
      <c r="N63" s="963"/>
      <c r="O63" s="966"/>
      <c r="P63" s="135"/>
      <c r="S63" s="117"/>
      <c r="T63" s="117"/>
      <c r="U63" s="117"/>
      <c r="V63" s="117"/>
      <c r="W63" s="117"/>
    </row>
    <row r="64" spans="1:23" ht="16.5" customHeight="1">
      <c r="A64" s="130"/>
      <c r="B64" s="989"/>
      <c r="C64" s="992"/>
      <c r="D64" s="1105"/>
      <c r="E64" s="998"/>
      <c r="F64" s="1001"/>
      <c r="G64" s="1053"/>
      <c r="H64" s="957"/>
      <c r="I64" s="1082"/>
      <c r="J64" s="144"/>
      <c r="K64" s="145"/>
      <c r="L64" s="1115"/>
      <c r="M64" s="960"/>
      <c r="N64" s="963"/>
      <c r="O64" s="966"/>
      <c r="P64" s="135"/>
      <c r="S64" s="117"/>
      <c r="T64" s="117"/>
      <c r="U64" s="117"/>
      <c r="V64" s="117"/>
      <c r="W64" s="117"/>
    </row>
    <row r="65" spans="1:23" ht="16.5" customHeight="1">
      <c r="A65" s="130"/>
      <c r="B65" s="989"/>
      <c r="C65" s="992"/>
      <c r="D65" s="1105"/>
      <c r="E65" s="998"/>
      <c r="F65" s="1001"/>
      <c r="G65" s="1053"/>
      <c r="H65" s="957"/>
      <c r="I65" s="974" t="s">
        <v>1168</v>
      </c>
      <c r="J65" s="144"/>
      <c r="K65" s="145"/>
      <c r="L65" s="1101" t="s">
        <v>1169</v>
      </c>
      <c r="M65" s="960"/>
      <c r="N65" s="963"/>
      <c r="O65" s="966"/>
      <c r="P65" s="135"/>
      <c r="S65" s="136"/>
      <c r="T65" s="136"/>
      <c r="U65" s="136"/>
      <c r="V65" s="136"/>
      <c r="W65" s="117"/>
    </row>
    <row r="66" spans="1:23" ht="16.5" customHeight="1">
      <c r="A66" s="130"/>
      <c r="B66" s="989"/>
      <c r="C66" s="992"/>
      <c r="D66" s="1105"/>
      <c r="E66" s="998"/>
      <c r="F66" s="1001"/>
      <c r="G66" s="1053"/>
      <c r="H66" s="957"/>
      <c r="I66" s="974"/>
      <c r="J66" s="144"/>
      <c r="K66" s="145"/>
      <c r="L66" s="1101"/>
      <c r="M66" s="960"/>
      <c r="N66" s="963"/>
      <c r="O66" s="966"/>
      <c r="P66" s="135"/>
      <c r="S66" s="136"/>
      <c r="T66" s="136"/>
      <c r="U66" s="136"/>
      <c r="V66" s="136"/>
      <c r="W66" s="117"/>
    </row>
    <row r="67" spans="1:23" ht="16.5" customHeight="1">
      <c r="A67" s="130"/>
      <c r="B67" s="989"/>
      <c r="C67" s="992"/>
      <c r="D67" s="1105"/>
      <c r="E67" s="998"/>
      <c r="F67" s="1001"/>
      <c r="G67" s="1053"/>
      <c r="H67" s="957"/>
      <c r="I67" s="1081"/>
      <c r="J67" s="144"/>
      <c r="K67" s="145"/>
      <c r="L67" s="1102"/>
      <c r="M67" s="960"/>
      <c r="N67" s="963"/>
      <c r="O67" s="966"/>
      <c r="P67" s="135"/>
      <c r="S67" s="136"/>
      <c r="T67" s="136"/>
      <c r="U67" s="136"/>
      <c r="V67" s="136"/>
      <c r="W67" s="117"/>
    </row>
    <row r="68" spans="1:23" ht="16.5" customHeight="1">
      <c r="A68" s="130"/>
      <c r="B68" s="990"/>
      <c r="C68" s="1050"/>
      <c r="D68" s="1106"/>
      <c r="E68" s="999"/>
      <c r="F68" s="1002"/>
      <c r="G68" s="1068"/>
      <c r="H68" s="958"/>
      <c r="I68" s="1088"/>
      <c r="J68" s="146"/>
      <c r="K68" s="147"/>
      <c r="L68" s="1103"/>
      <c r="M68" s="961"/>
      <c r="N68" s="1039"/>
      <c r="O68" s="1040"/>
      <c r="P68" s="135"/>
      <c r="S68" s="136"/>
      <c r="T68" s="136"/>
      <c r="U68" s="136"/>
      <c r="V68" s="136"/>
      <c r="W68" s="117"/>
    </row>
    <row r="69" spans="1:23" ht="15.75" customHeight="1">
      <c r="A69" s="130"/>
      <c r="B69" s="988">
        <v>7</v>
      </c>
      <c r="C69" s="991">
        <v>7</v>
      </c>
      <c r="D69" s="1104" t="s">
        <v>1862</v>
      </c>
      <c r="E69" s="1047" t="str">
        <f t="shared" ref="E69" si="17">HLOOKUP(D69,$F$1:$Q$2,2,FALSE)</f>
        <v>게임 일반</v>
      </c>
      <c r="F69" s="1000" t="str">
        <f t="shared" ref="F69" si="18">D69&amp;"_"&amp;IF(LEN(C69) = 1, "0"&amp;C69, C69)</f>
        <v>GN_07</v>
      </c>
      <c r="G69" s="1038" t="s">
        <v>1286</v>
      </c>
      <c r="H69" s="1034" t="s">
        <v>1287</v>
      </c>
      <c r="I69" s="152" t="s">
        <v>405</v>
      </c>
      <c r="J69" s="153" t="s">
        <v>1143</v>
      </c>
      <c r="K69" s="154" t="s">
        <v>1396</v>
      </c>
      <c r="L69" s="155" t="s">
        <v>405</v>
      </c>
      <c r="M69" s="959">
        <f t="shared" ref="M69" si="19">HLOOKUP(D69,$F$1:$Q$3,3,FALSE)</f>
        <v>2</v>
      </c>
      <c r="N69" s="1019" t="s">
        <v>1301</v>
      </c>
      <c r="O69" s="965"/>
      <c r="P69" s="135"/>
      <c r="S69" s="136"/>
      <c r="T69" s="136"/>
      <c r="U69" s="136"/>
      <c r="V69" s="136"/>
      <c r="W69" s="117"/>
    </row>
    <row r="70" spans="1:23" ht="16.5" customHeight="1">
      <c r="A70" s="130"/>
      <c r="B70" s="989"/>
      <c r="C70" s="992"/>
      <c r="D70" s="1105"/>
      <c r="E70" s="998"/>
      <c r="F70" s="1001"/>
      <c r="G70" s="1053"/>
      <c r="H70" s="957"/>
      <c r="I70" s="968" t="s">
        <v>1284</v>
      </c>
      <c r="J70" s="144" t="s">
        <v>1283</v>
      </c>
      <c r="K70" s="145" t="s">
        <v>1285</v>
      </c>
      <c r="L70" s="1099" t="s">
        <v>1397</v>
      </c>
      <c r="M70" s="960"/>
      <c r="N70" s="963"/>
      <c r="O70" s="966"/>
      <c r="P70" s="135"/>
      <c r="S70" s="136"/>
      <c r="T70" s="136"/>
      <c r="U70" s="136"/>
      <c r="V70" s="136"/>
      <c r="W70" s="117"/>
    </row>
    <row r="71" spans="1:23" ht="16.5" customHeight="1">
      <c r="A71" s="130"/>
      <c r="B71" s="989"/>
      <c r="C71" s="992"/>
      <c r="D71" s="1105"/>
      <c r="E71" s="998"/>
      <c r="F71" s="1001"/>
      <c r="G71" s="1053"/>
      <c r="H71" s="957"/>
      <c r="I71" s="1081"/>
      <c r="J71" s="144" t="s">
        <v>1285</v>
      </c>
      <c r="K71" s="145" t="s">
        <v>1398</v>
      </c>
      <c r="L71" s="1099"/>
      <c r="M71" s="960"/>
      <c r="N71" s="963"/>
      <c r="O71" s="966"/>
      <c r="P71" s="135"/>
      <c r="S71" s="117"/>
      <c r="T71" s="117"/>
      <c r="U71" s="117"/>
      <c r="V71" s="117"/>
      <c r="W71" s="117"/>
    </row>
    <row r="72" spans="1:23" ht="16.5" customHeight="1">
      <c r="A72" s="130"/>
      <c r="B72" s="989"/>
      <c r="C72" s="992"/>
      <c r="D72" s="1105"/>
      <c r="E72" s="998"/>
      <c r="F72" s="1001"/>
      <c r="G72" s="1053"/>
      <c r="H72" s="957"/>
      <c r="I72" s="1081"/>
      <c r="J72" s="144" t="s">
        <v>1398</v>
      </c>
      <c r="K72" s="145"/>
      <c r="L72" s="1099"/>
      <c r="M72" s="960"/>
      <c r="N72" s="963"/>
      <c r="O72" s="966"/>
      <c r="P72" s="135"/>
      <c r="S72" s="117"/>
      <c r="T72" s="117"/>
      <c r="U72" s="117"/>
      <c r="V72" s="117"/>
      <c r="W72" s="117"/>
    </row>
    <row r="73" spans="1:23" ht="16.5" customHeight="1">
      <c r="A73" s="130"/>
      <c r="B73" s="989"/>
      <c r="C73" s="992"/>
      <c r="D73" s="1105"/>
      <c r="E73" s="998"/>
      <c r="F73" s="1001"/>
      <c r="G73" s="1053"/>
      <c r="H73" s="957"/>
      <c r="I73" s="1081"/>
      <c r="J73" s="144"/>
      <c r="K73" s="145"/>
      <c r="L73" s="1099"/>
      <c r="M73" s="960"/>
      <c r="N73" s="963"/>
      <c r="O73" s="966"/>
      <c r="P73" s="135"/>
      <c r="S73" s="117"/>
      <c r="T73" s="117"/>
      <c r="U73" s="117"/>
      <c r="V73" s="117"/>
      <c r="W73" s="117"/>
    </row>
    <row r="74" spans="1:23" ht="16.5" customHeight="1">
      <c r="A74" s="130"/>
      <c r="B74" s="989"/>
      <c r="C74" s="992"/>
      <c r="D74" s="1105"/>
      <c r="E74" s="998"/>
      <c r="F74" s="1001"/>
      <c r="G74" s="1053"/>
      <c r="H74" s="957"/>
      <c r="I74" s="1082"/>
      <c r="J74" s="144"/>
      <c r="K74" s="145"/>
      <c r="L74" s="1100"/>
      <c r="M74" s="960"/>
      <c r="N74" s="963"/>
      <c r="O74" s="966"/>
      <c r="P74" s="135"/>
      <c r="S74" s="117"/>
      <c r="T74" s="117"/>
      <c r="U74" s="117"/>
      <c r="V74" s="117"/>
      <c r="W74" s="117"/>
    </row>
    <row r="75" spans="1:23" ht="16.5" customHeight="1">
      <c r="A75" s="130"/>
      <c r="B75" s="989"/>
      <c r="C75" s="992"/>
      <c r="D75" s="1105"/>
      <c r="E75" s="998"/>
      <c r="F75" s="1001"/>
      <c r="G75" s="1053"/>
      <c r="H75" s="957"/>
      <c r="I75" s="974" t="s">
        <v>1168</v>
      </c>
      <c r="J75" s="144"/>
      <c r="K75" s="145"/>
      <c r="L75" s="1101" t="s">
        <v>1169</v>
      </c>
      <c r="M75" s="960"/>
      <c r="N75" s="963"/>
      <c r="O75" s="966"/>
      <c r="P75" s="135"/>
      <c r="S75" s="136"/>
      <c r="T75" s="136"/>
      <c r="U75" s="136"/>
      <c r="V75" s="136"/>
      <c r="W75" s="117"/>
    </row>
    <row r="76" spans="1:23" ht="16.5" customHeight="1">
      <c r="A76" s="130"/>
      <c r="B76" s="989"/>
      <c r="C76" s="992"/>
      <c r="D76" s="1105"/>
      <c r="E76" s="998"/>
      <c r="F76" s="1001"/>
      <c r="G76" s="1053"/>
      <c r="H76" s="957"/>
      <c r="I76" s="974"/>
      <c r="J76" s="144"/>
      <c r="K76" s="145"/>
      <c r="L76" s="1101"/>
      <c r="M76" s="960"/>
      <c r="N76" s="963"/>
      <c r="O76" s="966"/>
      <c r="P76" s="135"/>
      <c r="S76" s="136"/>
      <c r="T76" s="136"/>
      <c r="U76" s="136"/>
      <c r="V76" s="136"/>
      <c r="W76" s="117"/>
    </row>
    <row r="77" spans="1:23" ht="16.5" customHeight="1">
      <c r="A77" s="130"/>
      <c r="B77" s="989"/>
      <c r="C77" s="992"/>
      <c r="D77" s="1105"/>
      <c r="E77" s="998"/>
      <c r="F77" s="1001"/>
      <c r="G77" s="1053"/>
      <c r="H77" s="957"/>
      <c r="I77" s="1081"/>
      <c r="J77" s="144"/>
      <c r="K77" s="145"/>
      <c r="L77" s="1102"/>
      <c r="M77" s="960"/>
      <c r="N77" s="963"/>
      <c r="O77" s="966"/>
      <c r="P77" s="135"/>
      <c r="S77" s="136"/>
      <c r="T77" s="136"/>
      <c r="U77" s="136"/>
      <c r="V77" s="136"/>
      <c r="W77" s="117"/>
    </row>
    <row r="78" spans="1:23" ht="16.5" customHeight="1" thickBot="1">
      <c r="A78" s="130"/>
      <c r="B78" s="1026"/>
      <c r="C78" s="1027"/>
      <c r="D78" s="1112"/>
      <c r="E78" s="1030"/>
      <c r="F78" s="1031"/>
      <c r="G78" s="1113"/>
      <c r="H78" s="1018"/>
      <c r="I78" s="1107"/>
      <c r="J78" s="156"/>
      <c r="K78" s="157"/>
      <c r="L78" s="1111"/>
      <c r="M78" s="961"/>
      <c r="N78" s="1020"/>
      <c r="O78" s="1022"/>
      <c r="P78" s="135"/>
      <c r="S78" s="136"/>
      <c r="T78" s="136"/>
      <c r="U78" s="136"/>
      <c r="V78" s="136"/>
      <c r="W78" s="117"/>
    </row>
    <row r="79" spans="1:23" ht="15.75" customHeight="1">
      <c r="A79" s="130"/>
      <c r="B79" s="1044">
        <v>8</v>
      </c>
      <c r="C79" s="1045">
        <v>8</v>
      </c>
      <c r="D79" s="1051" t="s">
        <v>1862</v>
      </c>
      <c r="E79" s="998" t="str">
        <f t="shared" ref="E79" si="20">HLOOKUP(D79,$F$1:$Q$2,2,FALSE)</f>
        <v>게임 일반</v>
      </c>
      <c r="F79" s="1001" t="str">
        <f t="shared" ref="F79" si="21">D79&amp;"_"&amp;IF(LEN(C79) = 1, "0"&amp;C79, C79)</f>
        <v>GN_08</v>
      </c>
      <c r="G79" s="1053" t="s">
        <v>1289</v>
      </c>
      <c r="H79" s="1017" t="s">
        <v>1399</v>
      </c>
      <c r="I79" s="148" t="s">
        <v>1318</v>
      </c>
      <c r="J79" s="149" t="s">
        <v>1143</v>
      </c>
      <c r="K79" s="150" t="s">
        <v>1288</v>
      </c>
      <c r="L79" s="151" t="s">
        <v>405</v>
      </c>
      <c r="M79" s="959">
        <f t="shared" ref="M79" si="22">HLOOKUP(D79,$F$1:$Q$3,3,FALSE)</f>
        <v>2</v>
      </c>
      <c r="N79" s="1019" t="s">
        <v>1391</v>
      </c>
      <c r="O79" s="1021"/>
      <c r="P79" s="135"/>
      <c r="S79" s="136"/>
      <c r="T79" s="136"/>
      <c r="U79" s="136"/>
      <c r="V79" s="136"/>
      <c r="W79" s="117"/>
    </row>
    <row r="80" spans="1:23" ht="16.5" customHeight="1">
      <c r="A80" s="130"/>
      <c r="B80" s="989"/>
      <c r="C80" s="992"/>
      <c r="D80" s="1105"/>
      <c r="E80" s="998"/>
      <c r="F80" s="1001"/>
      <c r="G80" s="954"/>
      <c r="H80" s="957"/>
      <c r="I80" s="968" t="s">
        <v>1284</v>
      </c>
      <c r="J80" s="144" t="s">
        <v>1288</v>
      </c>
      <c r="K80" s="145"/>
      <c r="L80" s="1118" t="s">
        <v>1290</v>
      </c>
      <c r="M80" s="960"/>
      <c r="N80" s="963"/>
      <c r="O80" s="966"/>
      <c r="P80" s="135"/>
      <c r="S80" s="136"/>
      <c r="T80" s="136"/>
      <c r="U80" s="136"/>
      <c r="V80" s="136"/>
      <c r="W80" s="117"/>
    </row>
    <row r="81" spans="1:23" ht="16.5" customHeight="1">
      <c r="A81" s="130"/>
      <c r="B81" s="989"/>
      <c r="C81" s="992"/>
      <c r="D81" s="1105"/>
      <c r="E81" s="998"/>
      <c r="F81" s="1001"/>
      <c r="G81" s="954"/>
      <c r="H81" s="957"/>
      <c r="I81" s="1081"/>
      <c r="J81" s="144"/>
      <c r="K81" s="145"/>
      <c r="L81" s="1102"/>
      <c r="M81" s="960"/>
      <c r="N81" s="963"/>
      <c r="O81" s="966"/>
      <c r="P81" s="135"/>
      <c r="S81" s="117"/>
      <c r="T81" s="117"/>
      <c r="U81" s="117"/>
      <c r="V81" s="117"/>
      <c r="W81" s="117"/>
    </row>
    <row r="82" spans="1:23" ht="16.5" customHeight="1">
      <c r="A82" s="130"/>
      <c r="B82" s="989"/>
      <c r="C82" s="992"/>
      <c r="D82" s="1105"/>
      <c r="E82" s="998"/>
      <c r="F82" s="1001"/>
      <c r="G82" s="954"/>
      <c r="H82" s="957"/>
      <c r="I82" s="1081"/>
      <c r="J82" s="144"/>
      <c r="K82" s="145"/>
      <c r="L82" s="1102"/>
      <c r="M82" s="960"/>
      <c r="N82" s="963"/>
      <c r="O82" s="966"/>
      <c r="P82" s="135"/>
      <c r="S82" s="117"/>
      <c r="T82" s="117"/>
      <c r="U82" s="117"/>
      <c r="V82" s="117"/>
      <c r="W82" s="117"/>
    </row>
    <row r="83" spans="1:23" ht="16.5" customHeight="1">
      <c r="A83" s="130"/>
      <c r="B83" s="989"/>
      <c r="C83" s="992"/>
      <c r="D83" s="1105"/>
      <c r="E83" s="998"/>
      <c r="F83" s="1001"/>
      <c r="G83" s="954"/>
      <c r="H83" s="957"/>
      <c r="I83" s="1081"/>
      <c r="J83" s="144"/>
      <c r="K83" s="145"/>
      <c r="L83" s="1102"/>
      <c r="M83" s="960"/>
      <c r="N83" s="963"/>
      <c r="O83" s="966"/>
      <c r="P83" s="135"/>
      <c r="S83" s="117"/>
      <c r="T83" s="117"/>
      <c r="U83" s="117"/>
      <c r="V83" s="117"/>
      <c r="W83" s="117"/>
    </row>
    <row r="84" spans="1:23" ht="16.5" customHeight="1">
      <c r="A84" s="130"/>
      <c r="B84" s="989"/>
      <c r="C84" s="992"/>
      <c r="D84" s="1105"/>
      <c r="E84" s="998"/>
      <c r="F84" s="1001"/>
      <c r="G84" s="954"/>
      <c r="H84" s="957"/>
      <c r="I84" s="1082"/>
      <c r="J84" s="144"/>
      <c r="K84" s="145"/>
      <c r="L84" s="1119"/>
      <c r="M84" s="960"/>
      <c r="N84" s="963"/>
      <c r="O84" s="966"/>
      <c r="P84" s="135"/>
      <c r="S84" s="117"/>
      <c r="T84" s="117"/>
      <c r="U84" s="117"/>
      <c r="V84" s="117"/>
      <c r="W84" s="117"/>
    </row>
    <row r="85" spans="1:23" ht="16.5" customHeight="1">
      <c r="A85" s="130"/>
      <c r="B85" s="989"/>
      <c r="C85" s="992"/>
      <c r="D85" s="1105"/>
      <c r="E85" s="998"/>
      <c r="F85" s="1001"/>
      <c r="G85" s="954"/>
      <c r="H85" s="957"/>
      <c r="I85" s="974" t="s">
        <v>1168</v>
      </c>
      <c r="J85" s="144"/>
      <c r="K85" s="145"/>
      <c r="L85" s="1101" t="s">
        <v>1169</v>
      </c>
      <c r="M85" s="960"/>
      <c r="N85" s="963"/>
      <c r="O85" s="966"/>
      <c r="P85" s="135"/>
      <c r="S85" s="136"/>
      <c r="T85" s="136"/>
      <c r="U85" s="136"/>
      <c r="V85" s="136"/>
      <c r="W85" s="117"/>
    </row>
    <row r="86" spans="1:23" ht="16.5" customHeight="1">
      <c r="A86" s="130"/>
      <c r="B86" s="989"/>
      <c r="C86" s="992"/>
      <c r="D86" s="1105"/>
      <c r="E86" s="998"/>
      <c r="F86" s="1001"/>
      <c r="G86" s="954"/>
      <c r="H86" s="957"/>
      <c r="I86" s="974"/>
      <c r="J86" s="144"/>
      <c r="K86" s="145"/>
      <c r="L86" s="1101"/>
      <c r="M86" s="960"/>
      <c r="N86" s="963"/>
      <c r="O86" s="966"/>
      <c r="P86" s="135"/>
      <c r="S86" s="136"/>
      <c r="T86" s="136"/>
      <c r="U86" s="136"/>
      <c r="V86" s="136"/>
      <c r="W86" s="117"/>
    </row>
    <row r="87" spans="1:23" ht="16.5" customHeight="1">
      <c r="A87" s="130"/>
      <c r="B87" s="989"/>
      <c r="C87" s="992"/>
      <c r="D87" s="1105"/>
      <c r="E87" s="998"/>
      <c r="F87" s="1001"/>
      <c r="G87" s="954"/>
      <c r="H87" s="957"/>
      <c r="I87" s="1081"/>
      <c r="J87" s="144"/>
      <c r="K87" s="145"/>
      <c r="L87" s="1102"/>
      <c r="M87" s="960"/>
      <c r="N87" s="963"/>
      <c r="O87" s="966"/>
      <c r="P87" s="135"/>
      <c r="S87" s="136"/>
      <c r="T87" s="136"/>
      <c r="U87" s="136"/>
      <c r="V87" s="136"/>
      <c r="W87" s="117"/>
    </row>
    <row r="88" spans="1:23" ht="16.5" customHeight="1">
      <c r="A88" s="130"/>
      <c r="B88" s="990"/>
      <c r="C88" s="1050"/>
      <c r="D88" s="1106"/>
      <c r="E88" s="999"/>
      <c r="F88" s="1002"/>
      <c r="G88" s="955"/>
      <c r="H88" s="958"/>
      <c r="I88" s="1088"/>
      <c r="J88" s="146"/>
      <c r="K88" s="147"/>
      <c r="L88" s="1103"/>
      <c r="M88" s="961"/>
      <c r="N88" s="1039"/>
      <c r="O88" s="1040"/>
      <c r="P88" s="135"/>
      <c r="S88" s="136"/>
      <c r="T88" s="136"/>
      <c r="U88" s="136"/>
      <c r="V88" s="136"/>
      <c r="W88" s="117"/>
    </row>
    <row r="89" spans="1:23" ht="15.75" customHeight="1">
      <c r="A89" s="130"/>
      <c r="B89" s="988">
        <v>9</v>
      </c>
      <c r="C89" s="991">
        <v>9</v>
      </c>
      <c r="D89" s="1104" t="s">
        <v>1862</v>
      </c>
      <c r="E89" s="1047" t="str">
        <f t="shared" ref="E89" si="23">HLOOKUP(D89,$F$1:$Q$2,2,FALSE)</f>
        <v>게임 일반</v>
      </c>
      <c r="F89" s="1000" t="str">
        <f t="shared" ref="F89" si="24">D89&amp;"_"&amp;IF(LEN(C89) = 1, "0"&amp;C89, C89)</f>
        <v>GN_09</v>
      </c>
      <c r="G89" s="1038" t="s">
        <v>1291</v>
      </c>
      <c r="H89" s="1034" t="s">
        <v>1400</v>
      </c>
      <c r="I89" s="152" t="s">
        <v>1318</v>
      </c>
      <c r="J89" s="153" t="s">
        <v>1143</v>
      </c>
      <c r="K89" s="154" t="s">
        <v>1285</v>
      </c>
      <c r="L89" s="155" t="s">
        <v>405</v>
      </c>
      <c r="M89" s="959">
        <f t="shared" ref="M89" si="25">HLOOKUP(D89,$F$1:$Q$3,3,FALSE)</f>
        <v>2</v>
      </c>
      <c r="N89" s="1019" t="s">
        <v>1301</v>
      </c>
      <c r="O89" s="965"/>
      <c r="P89" s="135"/>
      <c r="S89" s="136"/>
      <c r="T89" s="136"/>
      <c r="U89" s="136"/>
      <c r="V89" s="136"/>
      <c r="W89" s="117"/>
    </row>
    <row r="90" spans="1:23" ht="16.5" customHeight="1">
      <c r="A90" s="130"/>
      <c r="B90" s="989"/>
      <c r="C90" s="992"/>
      <c r="D90" s="1105"/>
      <c r="E90" s="998"/>
      <c r="F90" s="1001"/>
      <c r="G90" s="954"/>
      <c r="H90" s="1116"/>
      <c r="I90" s="968" t="s">
        <v>1284</v>
      </c>
      <c r="J90" s="144" t="s">
        <v>1395</v>
      </c>
      <c r="K90" s="145" t="s">
        <v>1288</v>
      </c>
      <c r="L90" s="1099" t="s">
        <v>1292</v>
      </c>
      <c r="M90" s="960"/>
      <c r="N90" s="963"/>
      <c r="O90" s="966"/>
      <c r="P90" s="135"/>
      <c r="S90" s="136"/>
      <c r="T90" s="136"/>
      <c r="U90" s="136"/>
      <c r="V90" s="136"/>
      <c r="W90" s="117"/>
    </row>
    <row r="91" spans="1:23" ht="16.5" customHeight="1">
      <c r="A91" s="130"/>
      <c r="B91" s="989"/>
      <c r="C91" s="992"/>
      <c r="D91" s="1105"/>
      <c r="E91" s="998"/>
      <c r="F91" s="1001"/>
      <c r="G91" s="954"/>
      <c r="H91" s="1116"/>
      <c r="I91" s="1081"/>
      <c r="J91" s="144" t="s">
        <v>1398</v>
      </c>
      <c r="K91" s="145"/>
      <c r="L91" s="1114"/>
      <c r="M91" s="960"/>
      <c r="N91" s="963"/>
      <c r="O91" s="966"/>
      <c r="P91" s="135"/>
      <c r="S91" s="117"/>
      <c r="T91" s="117"/>
      <c r="U91" s="117"/>
      <c r="V91" s="117"/>
      <c r="W91" s="117"/>
    </row>
    <row r="92" spans="1:23" ht="16.5" customHeight="1">
      <c r="A92" s="130"/>
      <c r="B92" s="989"/>
      <c r="C92" s="992"/>
      <c r="D92" s="1105"/>
      <c r="E92" s="998"/>
      <c r="F92" s="1001"/>
      <c r="G92" s="954"/>
      <c r="H92" s="1116"/>
      <c r="I92" s="1081"/>
      <c r="J92" s="144"/>
      <c r="K92" s="145"/>
      <c r="L92" s="1114"/>
      <c r="M92" s="960"/>
      <c r="N92" s="963"/>
      <c r="O92" s="966"/>
      <c r="P92" s="135"/>
      <c r="S92" s="117"/>
      <c r="T92" s="117"/>
      <c r="U92" s="117"/>
      <c r="V92" s="117"/>
      <c r="W92" s="117"/>
    </row>
    <row r="93" spans="1:23" ht="16.5" customHeight="1">
      <c r="A93" s="130"/>
      <c r="B93" s="989"/>
      <c r="C93" s="992"/>
      <c r="D93" s="1105"/>
      <c r="E93" s="998"/>
      <c r="F93" s="1001"/>
      <c r="G93" s="954"/>
      <c r="H93" s="1116"/>
      <c r="I93" s="1081"/>
      <c r="J93" s="144"/>
      <c r="K93" s="145"/>
      <c r="L93" s="1114"/>
      <c r="M93" s="960"/>
      <c r="N93" s="963"/>
      <c r="O93" s="966"/>
      <c r="P93" s="135"/>
      <c r="S93" s="117"/>
      <c r="T93" s="117"/>
      <c r="U93" s="117"/>
      <c r="V93" s="117"/>
      <c r="W93" s="117"/>
    </row>
    <row r="94" spans="1:23" ht="16.5" customHeight="1">
      <c r="A94" s="130"/>
      <c r="B94" s="989"/>
      <c r="C94" s="992"/>
      <c r="D94" s="1105"/>
      <c r="E94" s="998"/>
      <c r="F94" s="1001"/>
      <c r="G94" s="954"/>
      <c r="H94" s="1116"/>
      <c r="I94" s="1082"/>
      <c r="J94" s="144"/>
      <c r="K94" s="145"/>
      <c r="L94" s="1115"/>
      <c r="M94" s="960"/>
      <c r="N94" s="963"/>
      <c r="O94" s="966"/>
      <c r="P94" s="135"/>
      <c r="S94" s="117"/>
      <c r="T94" s="117"/>
      <c r="U94" s="117"/>
      <c r="V94" s="117"/>
      <c r="W94" s="117"/>
    </row>
    <row r="95" spans="1:23" ht="16.5" customHeight="1">
      <c r="A95" s="130"/>
      <c r="B95" s="989"/>
      <c r="C95" s="992"/>
      <c r="D95" s="1105"/>
      <c r="E95" s="998"/>
      <c r="F95" s="1001"/>
      <c r="G95" s="954"/>
      <c r="H95" s="1116"/>
      <c r="I95" s="974" t="s">
        <v>1168</v>
      </c>
      <c r="J95" s="144"/>
      <c r="K95" s="145"/>
      <c r="L95" s="1101" t="s">
        <v>1169</v>
      </c>
      <c r="M95" s="960"/>
      <c r="N95" s="963"/>
      <c r="O95" s="966"/>
      <c r="P95" s="135"/>
      <c r="S95" s="136"/>
      <c r="T95" s="136"/>
      <c r="U95" s="136"/>
      <c r="V95" s="136"/>
      <c r="W95" s="117"/>
    </row>
    <row r="96" spans="1:23" ht="16.5" customHeight="1">
      <c r="A96" s="130"/>
      <c r="B96" s="989"/>
      <c r="C96" s="992"/>
      <c r="D96" s="1105"/>
      <c r="E96" s="998"/>
      <c r="F96" s="1001"/>
      <c r="G96" s="954"/>
      <c r="H96" s="1116"/>
      <c r="I96" s="974"/>
      <c r="J96" s="144"/>
      <c r="K96" s="145"/>
      <c r="L96" s="1101"/>
      <c r="M96" s="960"/>
      <c r="N96" s="963"/>
      <c r="O96" s="966"/>
      <c r="P96" s="135"/>
      <c r="S96" s="136"/>
      <c r="T96" s="136"/>
      <c r="U96" s="136"/>
      <c r="V96" s="136"/>
      <c r="W96" s="117"/>
    </row>
    <row r="97" spans="1:23" ht="16.5" customHeight="1">
      <c r="A97" s="130"/>
      <c r="B97" s="989"/>
      <c r="C97" s="992"/>
      <c r="D97" s="1105"/>
      <c r="E97" s="998"/>
      <c r="F97" s="1001"/>
      <c r="G97" s="954"/>
      <c r="H97" s="1116"/>
      <c r="I97" s="1081"/>
      <c r="J97" s="144"/>
      <c r="K97" s="145"/>
      <c r="L97" s="1102"/>
      <c r="M97" s="960"/>
      <c r="N97" s="963"/>
      <c r="O97" s="966"/>
      <c r="P97" s="135"/>
      <c r="S97" s="136"/>
      <c r="T97" s="136"/>
      <c r="U97" s="136"/>
      <c r="V97" s="136"/>
      <c r="W97" s="117"/>
    </row>
    <row r="98" spans="1:23" ht="16.5" customHeight="1">
      <c r="A98" s="130"/>
      <c r="B98" s="990"/>
      <c r="C98" s="1050"/>
      <c r="D98" s="1106"/>
      <c r="E98" s="999"/>
      <c r="F98" s="1002"/>
      <c r="G98" s="955"/>
      <c r="H98" s="1117"/>
      <c r="I98" s="1088"/>
      <c r="J98" s="146"/>
      <c r="K98" s="147"/>
      <c r="L98" s="1103"/>
      <c r="M98" s="961"/>
      <c r="N98" s="1039"/>
      <c r="O98" s="1040"/>
      <c r="P98" s="135"/>
      <c r="S98" s="136"/>
      <c r="T98" s="136"/>
      <c r="U98" s="136"/>
      <c r="V98" s="136"/>
      <c r="W98" s="117"/>
    </row>
    <row r="99" spans="1:23" ht="15.75" customHeight="1">
      <c r="A99" s="130"/>
      <c r="B99" s="988">
        <v>10</v>
      </c>
      <c r="C99" s="991">
        <v>10</v>
      </c>
      <c r="D99" s="1104" t="s">
        <v>1862</v>
      </c>
      <c r="E99" s="1047" t="str">
        <f t="shared" ref="E99" si="26">HLOOKUP(D99,$F$1:$Q$2,2,FALSE)</f>
        <v>게임 일반</v>
      </c>
      <c r="F99" s="1000" t="str">
        <f t="shared" ref="F99" si="27">D99&amp;"_"&amp;IF(LEN(C99) = 1, "0"&amp;C99, C99)</f>
        <v>GN_10</v>
      </c>
      <c r="G99" s="1053" t="s">
        <v>1289</v>
      </c>
      <c r="H99" s="1017" t="s">
        <v>1293</v>
      </c>
      <c r="I99" s="148" t="s">
        <v>1318</v>
      </c>
      <c r="J99" s="149" t="s">
        <v>1143</v>
      </c>
      <c r="K99" s="150" t="s">
        <v>1285</v>
      </c>
      <c r="L99" s="151" t="s">
        <v>405</v>
      </c>
      <c r="M99" s="959">
        <f t="shared" ref="M99" si="28">HLOOKUP(D99,$F$1:$Q$3,3,FALSE)</f>
        <v>2</v>
      </c>
      <c r="N99" s="1019" t="s">
        <v>1301</v>
      </c>
      <c r="O99" s="965"/>
      <c r="P99" s="158"/>
      <c r="Q99" s="136"/>
      <c r="R99" s="136"/>
      <c r="S99" s="136"/>
      <c r="T99" s="136"/>
      <c r="U99" s="136"/>
      <c r="V99" s="136"/>
      <c r="W99" s="117"/>
    </row>
    <row r="100" spans="1:23" ht="16.5" customHeight="1">
      <c r="A100" s="130"/>
      <c r="B100" s="989"/>
      <c r="C100" s="992"/>
      <c r="D100" s="1105"/>
      <c r="E100" s="998"/>
      <c r="F100" s="1001"/>
      <c r="G100" s="954"/>
      <c r="H100" s="957"/>
      <c r="I100" s="968" t="s">
        <v>1401</v>
      </c>
      <c r="J100" s="144" t="s">
        <v>1395</v>
      </c>
      <c r="K100" s="145" t="s">
        <v>1402</v>
      </c>
      <c r="L100" s="1099" t="s">
        <v>1284</v>
      </c>
      <c r="M100" s="960"/>
      <c r="N100" s="963"/>
      <c r="O100" s="966"/>
      <c r="P100" s="120"/>
      <c r="Q100" s="136"/>
      <c r="R100" s="136"/>
      <c r="S100" s="136"/>
      <c r="T100" s="136"/>
      <c r="U100" s="136"/>
      <c r="V100" s="136"/>
      <c r="W100" s="117"/>
    </row>
    <row r="101" spans="1:23" ht="16.5" customHeight="1">
      <c r="A101" s="130"/>
      <c r="B101" s="989"/>
      <c r="C101" s="992"/>
      <c r="D101" s="1105"/>
      <c r="E101" s="998"/>
      <c r="F101" s="1001"/>
      <c r="G101" s="954"/>
      <c r="H101" s="957"/>
      <c r="I101" s="1081"/>
      <c r="J101" s="144" t="s">
        <v>1294</v>
      </c>
      <c r="K101" s="145" t="s">
        <v>1398</v>
      </c>
      <c r="L101" s="1099"/>
      <c r="M101" s="960"/>
      <c r="N101" s="963"/>
      <c r="O101" s="966"/>
      <c r="P101" s="120"/>
      <c r="Q101" s="117"/>
      <c r="R101" s="117"/>
      <c r="S101" s="117"/>
      <c r="T101" s="117"/>
      <c r="U101" s="117"/>
      <c r="V101" s="117"/>
      <c r="W101" s="117"/>
    </row>
    <row r="102" spans="1:23" ht="16.5" customHeight="1">
      <c r="A102" s="130"/>
      <c r="B102" s="989"/>
      <c r="C102" s="992"/>
      <c r="D102" s="1105"/>
      <c r="E102" s="998"/>
      <c r="F102" s="1001"/>
      <c r="G102" s="954"/>
      <c r="H102" s="957"/>
      <c r="I102" s="1081"/>
      <c r="J102" s="144" t="s">
        <v>1288</v>
      </c>
      <c r="K102" s="145"/>
      <c r="L102" s="1099"/>
      <c r="M102" s="960"/>
      <c r="N102" s="963"/>
      <c r="O102" s="966"/>
      <c r="P102" s="120"/>
      <c r="Q102" s="117"/>
      <c r="R102" s="117"/>
      <c r="S102" s="117"/>
      <c r="T102" s="117"/>
      <c r="U102" s="117"/>
      <c r="V102" s="117"/>
      <c r="W102" s="117"/>
    </row>
    <row r="103" spans="1:23" ht="16.5" customHeight="1">
      <c r="A103" s="130"/>
      <c r="B103" s="989"/>
      <c r="C103" s="992"/>
      <c r="D103" s="1105"/>
      <c r="E103" s="998"/>
      <c r="F103" s="1001"/>
      <c r="G103" s="954"/>
      <c r="H103" s="957"/>
      <c r="I103" s="1081"/>
      <c r="J103" s="144"/>
      <c r="K103" s="145"/>
      <c r="L103" s="1099"/>
      <c r="M103" s="960"/>
      <c r="N103" s="963"/>
      <c r="O103" s="966"/>
      <c r="P103" s="120"/>
      <c r="Q103" s="117"/>
      <c r="R103" s="117"/>
      <c r="S103" s="117"/>
      <c r="T103" s="117"/>
      <c r="U103" s="117"/>
      <c r="V103" s="117"/>
      <c r="W103" s="117"/>
    </row>
    <row r="104" spans="1:23" ht="16.5" customHeight="1">
      <c r="A104" s="130"/>
      <c r="B104" s="989"/>
      <c r="C104" s="992"/>
      <c r="D104" s="1105"/>
      <c r="E104" s="998"/>
      <c r="F104" s="1001"/>
      <c r="G104" s="954"/>
      <c r="H104" s="957"/>
      <c r="I104" s="1082"/>
      <c r="J104" s="144"/>
      <c r="K104" s="145"/>
      <c r="L104" s="1100"/>
      <c r="M104" s="960"/>
      <c r="N104" s="963"/>
      <c r="O104" s="966"/>
      <c r="P104" s="120"/>
      <c r="Q104" s="117"/>
      <c r="R104" s="117"/>
      <c r="S104" s="117"/>
      <c r="T104" s="117"/>
      <c r="U104" s="117"/>
      <c r="V104" s="117"/>
      <c r="W104" s="117"/>
    </row>
    <row r="105" spans="1:23" ht="16.5" customHeight="1">
      <c r="A105" s="130"/>
      <c r="B105" s="989"/>
      <c r="C105" s="992"/>
      <c r="D105" s="1105"/>
      <c r="E105" s="998"/>
      <c r="F105" s="1001"/>
      <c r="G105" s="954"/>
      <c r="H105" s="957"/>
      <c r="I105" s="974" t="s">
        <v>1168</v>
      </c>
      <c r="J105" s="144"/>
      <c r="K105" s="145"/>
      <c r="L105" s="1122" t="s">
        <v>1169</v>
      </c>
      <c r="M105" s="960"/>
      <c r="N105" s="963"/>
      <c r="O105" s="966"/>
      <c r="P105" s="120"/>
      <c r="Q105" s="136"/>
      <c r="R105" s="136"/>
      <c r="S105" s="136"/>
      <c r="T105" s="136"/>
      <c r="U105" s="136"/>
      <c r="V105" s="136"/>
      <c r="W105" s="117"/>
    </row>
    <row r="106" spans="1:23" ht="16.5" customHeight="1">
      <c r="A106" s="130"/>
      <c r="B106" s="989"/>
      <c r="C106" s="992"/>
      <c r="D106" s="1105"/>
      <c r="E106" s="998"/>
      <c r="F106" s="1001"/>
      <c r="G106" s="954"/>
      <c r="H106" s="957"/>
      <c r="I106" s="974"/>
      <c r="J106" s="144"/>
      <c r="K106" s="145"/>
      <c r="L106" s="1123"/>
      <c r="M106" s="960"/>
      <c r="N106" s="963"/>
      <c r="O106" s="966"/>
      <c r="P106" s="120"/>
      <c r="Q106" s="136"/>
      <c r="R106" s="136"/>
      <c r="S106" s="136"/>
      <c r="T106" s="136"/>
      <c r="U106" s="136"/>
      <c r="V106" s="136"/>
      <c r="W106" s="117"/>
    </row>
    <row r="107" spans="1:23" ht="16.5" customHeight="1">
      <c r="A107" s="130"/>
      <c r="B107" s="989"/>
      <c r="C107" s="992"/>
      <c r="D107" s="1105"/>
      <c r="E107" s="998"/>
      <c r="F107" s="1001"/>
      <c r="G107" s="954"/>
      <c r="H107" s="957"/>
      <c r="I107" s="1081"/>
      <c r="J107" s="144"/>
      <c r="K107" s="145"/>
      <c r="L107" s="1123"/>
      <c r="M107" s="960"/>
      <c r="N107" s="963"/>
      <c r="O107" s="966"/>
      <c r="P107" s="120"/>
      <c r="Q107" s="136"/>
      <c r="R107" s="136"/>
      <c r="S107" s="136"/>
      <c r="T107" s="136"/>
      <c r="U107" s="136"/>
      <c r="V107" s="136"/>
      <c r="W107" s="117"/>
    </row>
    <row r="108" spans="1:23" ht="16.5" customHeight="1">
      <c r="A108" s="130"/>
      <c r="B108" s="990"/>
      <c r="C108" s="1050"/>
      <c r="D108" s="1106"/>
      <c r="E108" s="999"/>
      <c r="F108" s="1002"/>
      <c r="G108" s="954"/>
      <c r="H108" s="957"/>
      <c r="I108" s="1081"/>
      <c r="J108" s="159"/>
      <c r="K108" s="160"/>
      <c r="L108" s="1123"/>
      <c r="M108" s="961"/>
      <c r="N108" s="1039"/>
      <c r="O108" s="1040"/>
      <c r="P108" s="120"/>
      <c r="Q108" s="136"/>
      <c r="R108" s="136"/>
      <c r="S108" s="136"/>
      <c r="T108" s="136"/>
      <c r="U108" s="136"/>
      <c r="V108" s="136"/>
      <c r="W108" s="117"/>
    </row>
    <row r="109" spans="1:23" ht="15.75" customHeight="1">
      <c r="A109" s="130"/>
      <c r="B109" s="988">
        <v>11</v>
      </c>
      <c r="C109" s="991">
        <v>11</v>
      </c>
      <c r="D109" s="1104" t="s">
        <v>1862</v>
      </c>
      <c r="E109" s="1047" t="str">
        <f t="shared" ref="E109" si="29">HLOOKUP(D109,$F$1:$Q$2,2,FALSE)</f>
        <v>게임 일반</v>
      </c>
      <c r="F109" s="1000" t="str">
        <f t="shared" ref="F109" si="30">D109&amp;"_"&amp;IF(LEN(C109) = 1, "0"&amp;C109, C109)</f>
        <v>GN_11</v>
      </c>
      <c r="G109" s="1038" t="s">
        <v>1295</v>
      </c>
      <c r="H109" s="1034" t="s">
        <v>1296</v>
      </c>
      <c r="I109" s="152" t="s">
        <v>405</v>
      </c>
      <c r="J109" s="153" t="s">
        <v>1143</v>
      </c>
      <c r="K109" s="154" t="s">
        <v>1285</v>
      </c>
      <c r="L109" s="155" t="s">
        <v>405</v>
      </c>
      <c r="M109" s="959">
        <f t="shared" ref="M109" si="31">HLOOKUP(D109,$F$1:$Q$3,3,FALSE)</f>
        <v>2</v>
      </c>
      <c r="N109" s="1019" t="s">
        <v>1391</v>
      </c>
      <c r="O109" s="965"/>
      <c r="P109" s="158"/>
      <c r="Q109" s="136"/>
      <c r="R109" s="136"/>
      <c r="S109" s="136"/>
      <c r="T109" s="136"/>
      <c r="U109" s="136"/>
      <c r="V109" s="136"/>
      <c r="W109" s="117"/>
    </row>
    <row r="110" spans="1:23" ht="16.5" customHeight="1">
      <c r="A110" s="130"/>
      <c r="B110" s="989"/>
      <c r="C110" s="992"/>
      <c r="D110" s="1105"/>
      <c r="E110" s="998"/>
      <c r="F110" s="1001"/>
      <c r="G110" s="954"/>
      <c r="H110" s="957"/>
      <c r="I110" s="968" t="s">
        <v>1292</v>
      </c>
      <c r="J110" s="144" t="s">
        <v>1285</v>
      </c>
      <c r="K110" s="145" t="s">
        <v>1294</v>
      </c>
      <c r="L110" s="1120" t="s">
        <v>1284</v>
      </c>
      <c r="M110" s="960"/>
      <c r="N110" s="963"/>
      <c r="O110" s="966"/>
      <c r="P110" s="120"/>
      <c r="Q110" s="136"/>
      <c r="R110" s="136"/>
      <c r="S110" s="136"/>
      <c r="T110" s="136"/>
      <c r="U110" s="136"/>
      <c r="V110" s="136"/>
      <c r="W110" s="117"/>
    </row>
    <row r="111" spans="1:23" ht="16.5" customHeight="1">
      <c r="A111" s="130"/>
      <c r="B111" s="989"/>
      <c r="C111" s="992"/>
      <c r="D111" s="1105"/>
      <c r="E111" s="998"/>
      <c r="F111" s="1001"/>
      <c r="G111" s="954"/>
      <c r="H111" s="957"/>
      <c r="I111" s="1081"/>
      <c r="J111" s="144" t="s">
        <v>1294</v>
      </c>
      <c r="K111" s="145" t="s">
        <v>1288</v>
      </c>
      <c r="L111" s="1120"/>
      <c r="M111" s="960"/>
      <c r="N111" s="963"/>
      <c r="O111" s="966"/>
      <c r="P111" s="120"/>
      <c r="Q111" s="117"/>
      <c r="R111" s="117"/>
      <c r="S111" s="117"/>
      <c r="T111" s="117"/>
      <c r="U111" s="117"/>
      <c r="V111" s="117"/>
      <c r="W111" s="117"/>
    </row>
    <row r="112" spans="1:23" ht="16.5" customHeight="1">
      <c r="A112" s="130"/>
      <c r="B112" s="989"/>
      <c r="C112" s="992"/>
      <c r="D112" s="1105"/>
      <c r="E112" s="998"/>
      <c r="F112" s="1001"/>
      <c r="G112" s="954"/>
      <c r="H112" s="957"/>
      <c r="I112" s="1081"/>
      <c r="J112" s="144" t="s">
        <v>1288</v>
      </c>
      <c r="K112" s="145"/>
      <c r="L112" s="1120"/>
      <c r="M112" s="960"/>
      <c r="N112" s="963"/>
      <c r="O112" s="966"/>
      <c r="P112" s="120"/>
      <c r="Q112" s="117"/>
      <c r="R112" s="117"/>
      <c r="S112" s="117"/>
      <c r="T112" s="117"/>
      <c r="U112" s="117"/>
      <c r="V112" s="117"/>
      <c r="W112" s="117"/>
    </row>
    <row r="113" spans="1:23" ht="16.5" customHeight="1">
      <c r="A113" s="130"/>
      <c r="B113" s="989"/>
      <c r="C113" s="992"/>
      <c r="D113" s="1105"/>
      <c r="E113" s="998"/>
      <c r="F113" s="1001"/>
      <c r="G113" s="954"/>
      <c r="H113" s="957"/>
      <c r="I113" s="1081"/>
      <c r="J113" s="144"/>
      <c r="K113" s="145"/>
      <c r="L113" s="1120"/>
      <c r="M113" s="960"/>
      <c r="N113" s="963"/>
      <c r="O113" s="966"/>
      <c r="P113" s="120"/>
      <c r="Q113" s="117"/>
      <c r="R113" s="117"/>
      <c r="S113" s="117"/>
      <c r="T113" s="117"/>
      <c r="U113" s="117"/>
      <c r="V113" s="117"/>
      <c r="W113" s="117"/>
    </row>
    <row r="114" spans="1:23" ht="16.5" customHeight="1">
      <c r="A114" s="130"/>
      <c r="B114" s="989"/>
      <c r="C114" s="992"/>
      <c r="D114" s="1105"/>
      <c r="E114" s="998"/>
      <c r="F114" s="1001"/>
      <c r="G114" s="954"/>
      <c r="H114" s="957"/>
      <c r="I114" s="1082"/>
      <c r="J114" s="144"/>
      <c r="K114" s="145"/>
      <c r="L114" s="1121"/>
      <c r="M114" s="960"/>
      <c r="N114" s="963"/>
      <c r="O114" s="966"/>
      <c r="P114" s="120"/>
      <c r="Q114" s="117"/>
      <c r="R114" s="117"/>
      <c r="S114" s="117"/>
      <c r="T114" s="117"/>
      <c r="U114" s="117"/>
      <c r="V114" s="117"/>
      <c r="W114" s="117"/>
    </row>
    <row r="115" spans="1:23" ht="16.5" customHeight="1">
      <c r="A115" s="130"/>
      <c r="B115" s="989"/>
      <c r="C115" s="992"/>
      <c r="D115" s="1105"/>
      <c r="E115" s="998"/>
      <c r="F115" s="1001"/>
      <c r="G115" s="954"/>
      <c r="H115" s="957"/>
      <c r="I115" s="1062" t="s">
        <v>1168</v>
      </c>
      <c r="J115" s="144"/>
      <c r="K115" s="145"/>
      <c r="L115" s="1122" t="s">
        <v>1169</v>
      </c>
      <c r="M115" s="960"/>
      <c r="N115" s="963"/>
      <c r="O115" s="966"/>
      <c r="P115" s="120"/>
      <c r="Q115" s="136"/>
      <c r="R115" s="136"/>
      <c r="S115" s="136"/>
      <c r="T115" s="136"/>
      <c r="U115" s="136"/>
      <c r="V115" s="136"/>
      <c r="W115" s="117"/>
    </row>
    <row r="116" spans="1:23" ht="16.5" customHeight="1">
      <c r="A116" s="130"/>
      <c r="B116" s="989"/>
      <c r="C116" s="992"/>
      <c r="D116" s="1105"/>
      <c r="E116" s="998"/>
      <c r="F116" s="1001"/>
      <c r="G116" s="954"/>
      <c r="H116" s="957"/>
      <c r="I116" s="1063"/>
      <c r="J116" s="144"/>
      <c r="K116" s="145"/>
      <c r="L116" s="1123"/>
      <c r="M116" s="960"/>
      <c r="N116" s="963"/>
      <c r="O116" s="966"/>
      <c r="P116" s="120"/>
      <c r="Q116" s="136"/>
      <c r="R116" s="136"/>
      <c r="S116" s="136"/>
      <c r="T116" s="136"/>
      <c r="U116" s="136"/>
      <c r="V116" s="136"/>
      <c r="W116" s="117"/>
    </row>
    <row r="117" spans="1:23" ht="16.5" customHeight="1">
      <c r="A117" s="130"/>
      <c r="B117" s="989"/>
      <c r="C117" s="992"/>
      <c r="D117" s="1105"/>
      <c r="E117" s="998"/>
      <c r="F117" s="1001"/>
      <c r="G117" s="954"/>
      <c r="H117" s="957"/>
      <c r="I117" s="1063"/>
      <c r="J117" s="144"/>
      <c r="K117" s="145"/>
      <c r="L117" s="1123"/>
      <c r="M117" s="960"/>
      <c r="N117" s="963"/>
      <c r="O117" s="966"/>
      <c r="P117" s="120"/>
      <c r="Q117" s="136"/>
      <c r="R117" s="136"/>
      <c r="S117" s="136"/>
      <c r="T117" s="136"/>
      <c r="U117" s="136"/>
      <c r="V117" s="136"/>
      <c r="W117" s="117"/>
    </row>
    <row r="118" spans="1:23" ht="16.5" customHeight="1">
      <c r="A118" s="130"/>
      <c r="B118" s="990"/>
      <c r="C118" s="1050"/>
      <c r="D118" s="1106"/>
      <c r="E118" s="999"/>
      <c r="F118" s="1002"/>
      <c r="G118" s="955"/>
      <c r="H118" s="958"/>
      <c r="I118" s="1064"/>
      <c r="J118" s="146"/>
      <c r="K118" s="147"/>
      <c r="L118" s="1124"/>
      <c r="M118" s="961"/>
      <c r="N118" s="964"/>
      <c r="O118" s="967"/>
      <c r="P118" s="120"/>
      <c r="Q118" s="136"/>
      <c r="R118" s="136"/>
      <c r="S118" s="136"/>
      <c r="T118" s="136"/>
      <c r="U118" s="136"/>
      <c r="V118" s="136"/>
      <c r="W118" s="117"/>
    </row>
    <row r="119" spans="1:23" ht="15.75" customHeight="1">
      <c r="A119" s="130"/>
      <c r="B119" s="988">
        <v>12</v>
      </c>
      <c r="C119" s="991">
        <v>12</v>
      </c>
      <c r="D119" s="1028" t="s">
        <v>2239</v>
      </c>
      <c r="E119" s="1047" t="str">
        <f t="shared" ref="E119" si="32">HLOOKUP(D119,$F$1:$Q$2,2,FALSE)</f>
        <v>게임 일반</v>
      </c>
      <c r="F119" s="1001" t="str">
        <f t="shared" ref="F119" si="33">D119&amp;"_"&amp;IF(LEN(C119) = 1, "0"&amp;C119, C119)</f>
        <v>GN_12</v>
      </c>
      <c r="G119" s="1053" t="s">
        <v>1403</v>
      </c>
      <c r="H119" s="1017" t="s">
        <v>1404</v>
      </c>
      <c r="I119" s="148" t="s">
        <v>405</v>
      </c>
      <c r="J119" s="161" t="s">
        <v>1069</v>
      </c>
      <c r="K119" s="162" t="s">
        <v>398</v>
      </c>
      <c r="L119" s="163" t="s">
        <v>405</v>
      </c>
      <c r="M119" s="959">
        <f t="shared" ref="M119" si="34">HLOOKUP(D119,$F$1:$Q$3,3,FALSE)</f>
        <v>2</v>
      </c>
      <c r="N119" s="1019" t="s">
        <v>1298</v>
      </c>
      <c r="O119" s="1021"/>
      <c r="P119" s="158"/>
      <c r="Q119" s="136"/>
      <c r="R119" s="136"/>
      <c r="S119" s="136"/>
      <c r="T119" s="136"/>
      <c r="U119" s="136"/>
      <c r="V119" s="136"/>
      <c r="W119" s="117"/>
    </row>
    <row r="120" spans="1:23" ht="16.5" customHeight="1">
      <c r="A120" s="130"/>
      <c r="B120" s="989"/>
      <c r="C120" s="992"/>
      <c r="D120" s="995"/>
      <c r="E120" s="998"/>
      <c r="F120" s="1001"/>
      <c r="G120" s="954"/>
      <c r="H120" s="957"/>
      <c r="I120" s="968" t="s">
        <v>1869</v>
      </c>
      <c r="J120" s="137"/>
      <c r="K120" s="138"/>
      <c r="L120" s="971" t="s">
        <v>1405</v>
      </c>
      <c r="M120" s="960"/>
      <c r="N120" s="963"/>
      <c r="O120" s="966"/>
      <c r="P120" s="120"/>
      <c r="Q120" s="136"/>
      <c r="R120" s="136"/>
      <c r="S120" s="136"/>
      <c r="T120" s="136"/>
      <c r="U120" s="136"/>
      <c r="V120" s="136"/>
      <c r="W120" s="117"/>
    </row>
    <row r="121" spans="1:23" ht="16.5" customHeight="1">
      <c r="A121" s="130"/>
      <c r="B121" s="989"/>
      <c r="C121" s="992"/>
      <c r="D121" s="995"/>
      <c r="E121" s="998"/>
      <c r="F121" s="1001"/>
      <c r="G121" s="954"/>
      <c r="H121" s="957"/>
      <c r="I121" s="1081"/>
      <c r="J121" s="137"/>
      <c r="K121" s="138"/>
      <c r="L121" s="972"/>
      <c r="M121" s="960"/>
      <c r="N121" s="963"/>
      <c r="O121" s="966"/>
      <c r="P121" s="120"/>
      <c r="Q121" s="117"/>
      <c r="R121" s="117"/>
      <c r="S121" s="117"/>
      <c r="T121" s="117"/>
      <c r="U121" s="117"/>
      <c r="V121" s="117"/>
      <c r="W121" s="117"/>
    </row>
    <row r="122" spans="1:23" ht="16.5" customHeight="1">
      <c r="A122" s="130"/>
      <c r="B122" s="989"/>
      <c r="C122" s="992"/>
      <c r="D122" s="995"/>
      <c r="E122" s="998"/>
      <c r="F122" s="1001"/>
      <c r="G122" s="954"/>
      <c r="H122" s="957"/>
      <c r="I122" s="1081"/>
      <c r="J122" s="137"/>
      <c r="K122" s="138"/>
      <c r="L122" s="972"/>
      <c r="M122" s="960"/>
      <c r="N122" s="963"/>
      <c r="O122" s="966"/>
      <c r="P122" s="120"/>
      <c r="Q122" s="117"/>
      <c r="R122" s="117"/>
      <c r="S122" s="117"/>
      <c r="T122" s="117"/>
      <c r="U122" s="117"/>
      <c r="V122" s="117"/>
      <c r="W122" s="117"/>
    </row>
    <row r="123" spans="1:23" ht="16.5" customHeight="1">
      <c r="A123" s="130"/>
      <c r="B123" s="989"/>
      <c r="C123" s="992"/>
      <c r="D123" s="995"/>
      <c r="E123" s="998"/>
      <c r="F123" s="1001"/>
      <c r="G123" s="954"/>
      <c r="H123" s="957"/>
      <c r="I123" s="1081"/>
      <c r="J123" s="137"/>
      <c r="K123" s="138"/>
      <c r="L123" s="972"/>
      <c r="M123" s="960"/>
      <c r="N123" s="963"/>
      <c r="O123" s="966"/>
      <c r="P123" s="120"/>
      <c r="Q123" s="117"/>
      <c r="R123" s="117"/>
      <c r="S123" s="117"/>
      <c r="T123" s="117"/>
      <c r="U123" s="117"/>
      <c r="V123" s="117"/>
      <c r="W123" s="117"/>
    </row>
    <row r="124" spans="1:23" ht="16.5" customHeight="1">
      <c r="A124" s="130"/>
      <c r="B124" s="989"/>
      <c r="C124" s="992"/>
      <c r="D124" s="995"/>
      <c r="E124" s="998"/>
      <c r="F124" s="1001"/>
      <c r="G124" s="954"/>
      <c r="H124" s="957"/>
      <c r="I124" s="1082"/>
      <c r="J124" s="137"/>
      <c r="K124" s="138"/>
      <c r="L124" s="973"/>
      <c r="M124" s="960"/>
      <c r="N124" s="963"/>
      <c r="O124" s="966"/>
      <c r="P124" s="120"/>
      <c r="Q124" s="117"/>
      <c r="R124" s="117"/>
      <c r="S124" s="117"/>
      <c r="T124" s="117"/>
      <c r="U124" s="117"/>
      <c r="V124" s="117"/>
      <c r="W124" s="117"/>
    </row>
    <row r="125" spans="1:23" ht="16.5" customHeight="1">
      <c r="A125" s="130"/>
      <c r="B125" s="989"/>
      <c r="C125" s="992"/>
      <c r="D125" s="995"/>
      <c r="E125" s="998"/>
      <c r="F125" s="1001"/>
      <c r="G125" s="954"/>
      <c r="H125" s="957"/>
      <c r="I125" s="974" t="s">
        <v>397</v>
      </c>
      <c r="J125" s="137"/>
      <c r="K125" s="138"/>
      <c r="L125" s="976" t="s">
        <v>403</v>
      </c>
      <c r="M125" s="960"/>
      <c r="N125" s="963"/>
      <c r="O125" s="966"/>
      <c r="P125" s="120"/>
      <c r="Q125" s="136"/>
      <c r="R125" s="136"/>
      <c r="S125" s="136"/>
      <c r="T125" s="136"/>
      <c r="U125" s="136"/>
      <c r="V125" s="136"/>
      <c r="W125" s="117"/>
    </row>
    <row r="126" spans="1:23" ht="16.5" customHeight="1">
      <c r="A126" s="130"/>
      <c r="B126" s="989"/>
      <c r="C126" s="992"/>
      <c r="D126" s="995"/>
      <c r="E126" s="998"/>
      <c r="F126" s="1001"/>
      <c r="G126" s="954"/>
      <c r="H126" s="957"/>
      <c r="I126" s="974"/>
      <c r="J126" s="137"/>
      <c r="K126" s="138"/>
      <c r="L126" s="976"/>
      <c r="M126" s="960"/>
      <c r="N126" s="963"/>
      <c r="O126" s="966"/>
      <c r="P126" s="120"/>
      <c r="Q126" s="136"/>
      <c r="R126" s="136"/>
      <c r="S126" s="136"/>
      <c r="T126" s="136"/>
      <c r="U126" s="136"/>
      <c r="V126" s="136"/>
      <c r="W126" s="117"/>
    </row>
    <row r="127" spans="1:23" ht="16.5" customHeight="1">
      <c r="A127" s="130"/>
      <c r="B127" s="989"/>
      <c r="C127" s="992"/>
      <c r="D127" s="995"/>
      <c r="E127" s="998"/>
      <c r="F127" s="1001"/>
      <c r="G127" s="954"/>
      <c r="H127" s="957"/>
      <c r="I127" s="969"/>
      <c r="J127" s="137"/>
      <c r="K127" s="138"/>
      <c r="L127" s="972"/>
      <c r="M127" s="960"/>
      <c r="N127" s="963"/>
      <c r="O127" s="966"/>
      <c r="P127" s="120"/>
      <c r="Q127" s="136"/>
      <c r="R127" s="136"/>
      <c r="S127" s="136"/>
      <c r="T127" s="136"/>
      <c r="U127" s="136"/>
      <c r="V127" s="136"/>
      <c r="W127" s="117"/>
    </row>
    <row r="128" spans="1:23" ht="16.5" customHeight="1">
      <c r="A128" s="130"/>
      <c r="B128" s="990"/>
      <c r="C128" s="1050"/>
      <c r="D128" s="985"/>
      <c r="E128" s="999"/>
      <c r="F128" s="1002"/>
      <c r="G128" s="1016"/>
      <c r="H128" s="979"/>
      <c r="I128" s="1041"/>
      <c r="J128" s="139"/>
      <c r="K128" s="140"/>
      <c r="L128" s="1042"/>
      <c r="M128" s="961"/>
      <c r="N128" s="1039"/>
      <c r="O128" s="1040"/>
      <c r="P128" s="120"/>
      <c r="Q128" s="136"/>
      <c r="R128" s="136"/>
      <c r="S128" s="136"/>
      <c r="T128" s="136"/>
      <c r="U128" s="136"/>
      <c r="V128" s="136"/>
      <c r="W128" s="117"/>
    </row>
    <row r="129" spans="1:23" ht="15.75" customHeight="1">
      <c r="A129" s="130"/>
      <c r="B129" s="988">
        <v>13</v>
      </c>
      <c r="C129" s="991">
        <v>13</v>
      </c>
      <c r="D129" s="994" t="s">
        <v>1406</v>
      </c>
      <c r="E129" s="1047" t="str">
        <f t="shared" ref="E129" si="35">HLOOKUP(D129,$F$1:$Q$2,2,FALSE)</f>
        <v>게임 일반</v>
      </c>
      <c r="F129" s="1000" t="str">
        <f t="shared" ref="F129" si="36">D129&amp;"_"&amp;IF(LEN(C129) = 1, "0"&amp;C129, C129)</f>
        <v>GN_13</v>
      </c>
      <c r="G129" s="1043" t="s">
        <v>1407</v>
      </c>
      <c r="H129" s="956" t="s">
        <v>1408</v>
      </c>
      <c r="I129" s="131" t="s">
        <v>1318</v>
      </c>
      <c r="J129" s="132" t="s">
        <v>1069</v>
      </c>
      <c r="K129" s="133" t="s">
        <v>1409</v>
      </c>
      <c r="L129" s="134" t="s">
        <v>1318</v>
      </c>
      <c r="M129" s="959">
        <f t="shared" ref="M129" si="37">HLOOKUP(D129,$F$1:$Q$3,3,FALSE)</f>
        <v>2</v>
      </c>
      <c r="N129" s="962" t="s">
        <v>1298</v>
      </c>
      <c r="O129" s="965"/>
      <c r="P129" s="158"/>
      <c r="Q129" s="136"/>
      <c r="R129" s="136"/>
      <c r="S129" s="136"/>
      <c r="T129" s="136"/>
      <c r="U129" s="136"/>
      <c r="V129" s="136"/>
      <c r="W129" s="117"/>
    </row>
    <row r="130" spans="1:23" ht="16.5" customHeight="1">
      <c r="A130" s="130"/>
      <c r="B130" s="989"/>
      <c r="C130" s="992"/>
      <c r="D130" s="995"/>
      <c r="E130" s="998"/>
      <c r="F130" s="1001"/>
      <c r="G130" s="954"/>
      <c r="H130" s="957"/>
      <c r="I130" s="968" t="s">
        <v>1405</v>
      </c>
      <c r="J130" s="137"/>
      <c r="K130" s="138"/>
      <c r="L130" s="971" t="s">
        <v>1410</v>
      </c>
      <c r="M130" s="960"/>
      <c r="N130" s="963"/>
      <c r="O130" s="966"/>
      <c r="P130" s="120"/>
      <c r="Q130" s="136"/>
      <c r="R130" s="136"/>
      <c r="S130" s="136"/>
      <c r="T130" s="136"/>
      <c r="U130" s="136"/>
      <c r="V130" s="136"/>
      <c r="W130" s="117"/>
    </row>
    <row r="131" spans="1:23" ht="16.5" customHeight="1">
      <c r="A131" s="130"/>
      <c r="B131" s="989"/>
      <c r="C131" s="992"/>
      <c r="D131" s="995"/>
      <c r="E131" s="998"/>
      <c r="F131" s="1001"/>
      <c r="G131" s="954"/>
      <c r="H131" s="957"/>
      <c r="I131" s="969"/>
      <c r="J131" s="137"/>
      <c r="K131" s="138"/>
      <c r="L131" s="972"/>
      <c r="M131" s="960"/>
      <c r="N131" s="963"/>
      <c r="O131" s="966"/>
      <c r="P131" s="120"/>
      <c r="Q131" s="117"/>
      <c r="R131" s="117"/>
      <c r="S131" s="117"/>
      <c r="T131" s="117"/>
      <c r="U131" s="117"/>
      <c r="V131" s="117"/>
      <c r="W131" s="117"/>
    </row>
    <row r="132" spans="1:23" ht="16.5" customHeight="1">
      <c r="A132" s="130"/>
      <c r="B132" s="989"/>
      <c r="C132" s="992"/>
      <c r="D132" s="995"/>
      <c r="E132" s="998"/>
      <c r="F132" s="1001"/>
      <c r="G132" s="954"/>
      <c r="H132" s="957"/>
      <c r="I132" s="969"/>
      <c r="J132" s="137"/>
      <c r="K132" s="138"/>
      <c r="L132" s="972"/>
      <c r="M132" s="960"/>
      <c r="N132" s="963"/>
      <c r="O132" s="966"/>
      <c r="P132" s="120"/>
      <c r="Q132" s="117"/>
      <c r="R132" s="117"/>
      <c r="S132" s="117"/>
      <c r="T132" s="117"/>
      <c r="U132" s="117"/>
      <c r="V132" s="117"/>
      <c r="W132" s="117"/>
    </row>
    <row r="133" spans="1:23" ht="16.5" customHeight="1">
      <c r="A133" s="130"/>
      <c r="B133" s="989"/>
      <c r="C133" s="992"/>
      <c r="D133" s="995"/>
      <c r="E133" s="998"/>
      <c r="F133" s="1001"/>
      <c r="G133" s="954"/>
      <c r="H133" s="957"/>
      <c r="I133" s="969"/>
      <c r="J133" s="137"/>
      <c r="K133" s="138"/>
      <c r="L133" s="972"/>
      <c r="M133" s="960"/>
      <c r="N133" s="963"/>
      <c r="O133" s="966"/>
      <c r="P133" s="120"/>
      <c r="Q133" s="117"/>
      <c r="R133" s="117"/>
      <c r="S133" s="117"/>
      <c r="T133" s="117"/>
      <c r="U133" s="117"/>
      <c r="V133" s="117"/>
      <c r="W133" s="117"/>
    </row>
    <row r="134" spans="1:23" ht="16.5" customHeight="1">
      <c r="A134" s="130"/>
      <c r="B134" s="989"/>
      <c r="C134" s="992"/>
      <c r="D134" s="995"/>
      <c r="E134" s="998"/>
      <c r="F134" s="1001"/>
      <c r="G134" s="954"/>
      <c r="H134" s="957"/>
      <c r="I134" s="970"/>
      <c r="J134" s="137"/>
      <c r="K134" s="138"/>
      <c r="L134" s="973"/>
      <c r="M134" s="960"/>
      <c r="N134" s="963"/>
      <c r="O134" s="966"/>
      <c r="P134" s="120"/>
      <c r="Q134" s="117"/>
      <c r="R134" s="117"/>
      <c r="S134" s="117"/>
      <c r="T134" s="117"/>
      <c r="U134" s="117"/>
      <c r="V134" s="117"/>
      <c r="W134" s="117"/>
    </row>
    <row r="135" spans="1:23" ht="16.5" customHeight="1">
      <c r="A135" s="130"/>
      <c r="B135" s="989"/>
      <c r="C135" s="992"/>
      <c r="D135" s="995"/>
      <c r="E135" s="998"/>
      <c r="F135" s="1001"/>
      <c r="G135" s="954"/>
      <c r="H135" s="957"/>
      <c r="I135" s="974" t="s">
        <v>397</v>
      </c>
      <c r="J135" s="137"/>
      <c r="K135" s="138"/>
      <c r="L135" s="976" t="s">
        <v>403</v>
      </c>
      <c r="M135" s="960"/>
      <c r="N135" s="963"/>
      <c r="O135" s="966"/>
      <c r="P135" s="120"/>
      <c r="Q135" s="136"/>
      <c r="R135" s="136"/>
      <c r="S135" s="136"/>
      <c r="T135" s="136"/>
      <c r="U135" s="136"/>
      <c r="V135" s="136"/>
      <c r="W135" s="117"/>
    </row>
    <row r="136" spans="1:23" ht="16.5" customHeight="1">
      <c r="A136" s="130"/>
      <c r="B136" s="989"/>
      <c r="C136" s="992"/>
      <c r="D136" s="995"/>
      <c r="E136" s="998"/>
      <c r="F136" s="1001"/>
      <c r="G136" s="954"/>
      <c r="H136" s="957"/>
      <c r="I136" s="974"/>
      <c r="J136" s="137"/>
      <c r="K136" s="138"/>
      <c r="L136" s="976"/>
      <c r="M136" s="960"/>
      <c r="N136" s="963"/>
      <c r="O136" s="966"/>
      <c r="P136" s="120"/>
      <c r="Q136" s="136"/>
      <c r="R136" s="136"/>
      <c r="S136" s="136"/>
      <c r="T136" s="136"/>
      <c r="U136" s="136"/>
      <c r="V136" s="136"/>
      <c r="W136" s="117"/>
    </row>
    <row r="137" spans="1:23" ht="16.5" customHeight="1">
      <c r="A137" s="130"/>
      <c r="B137" s="989"/>
      <c r="C137" s="992"/>
      <c r="D137" s="995"/>
      <c r="E137" s="998"/>
      <c r="F137" s="1001"/>
      <c r="G137" s="954"/>
      <c r="H137" s="957"/>
      <c r="I137" s="969"/>
      <c r="J137" s="137"/>
      <c r="K137" s="138"/>
      <c r="L137" s="972"/>
      <c r="M137" s="960"/>
      <c r="N137" s="963"/>
      <c r="O137" s="966"/>
      <c r="P137" s="120"/>
      <c r="Q137" s="136"/>
      <c r="R137" s="136"/>
      <c r="S137" s="136"/>
      <c r="T137" s="136"/>
      <c r="U137" s="136"/>
      <c r="V137" s="136"/>
      <c r="W137" s="117"/>
    </row>
    <row r="138" spans="1:23" ht="16.5" customHeight="1">
      <c r="A138" s="130"/>
      <c r="B138" s="990"/>
      <c r="C138" s="1050"/>
      <c r="D138" s="985"/>
      <c r="E138" s="999"/>
      <c r="F138" s="1002"/>
      <c r="G138" s="1016"/>
      <c r="H138" s="979"/>
      <c r="I138" s="1041"/>
      <c r="J138" s="139"/>
      <c r="K138" s="140"/>
      <c r="L138" s="1042"/>
      <c r="M138" s="961"/>
      <c r="N138" s="1039"/>
      <c r="O138" s="1040"/>
      <c r="P138" s="120"/>
      <c r="Q138" s="136"/>
      <c r="R138" s="136"/>
      <c r="S138" s="136"/>
      <c r="T138" s="136"/>
      <c r="U138" s="136"/>
      <c r="V138" s="136"/>
      <c r="W138" s="117"/>
    </row>
    <row r="139" spans="1:23" ht="15.75" customHeight="1">
      <c r="A139" s="130"/>
      <c r="B139" s="988">
        <v>14</v>
      </c>
      <c r="C139" s="991">
        <v>1</v>
      </c>
      <c r="D139" s="1052" t="s">
        <v>1860</v>
      </c>
      <c r="E139" s="1047" t="str">
        <f t="shared" ref="E139" si="38">HLOOKUP(D139,$F$1:$Q$2,2,FALSE)</f>
        <v>게임 
플레이</v>
      </c>
      <c r="F139" s="1000" t="str">
        <f t="shared" ref="F139" si="39">D139&amp;"_"&amp;IF(LEN(C139) = 1, "0"&amp;C139, C139)</f>
        <v>GP_01</v>
      </c>
      <c r="G139" s="1043" t="s">
        <v>1173</v>
      </c>
      <c r="H139" s="956" t="s">
        <v>1339</v>
      </c>
      <c r="I139" s="131" t="s">
        <v>405</v>
      </c>
      <c r="J139" s="132" t="s">
        <v>1322</v>
      </c>
      <c r="K139" s="133" t="s">
        <v>1174</v>
      </c>
      <c r="L139" s="134" t="s">
        <v>405</v>
      </c>
      <c r="M139" s="959">
        <f t="shared" ref="M139" si="40">HLOOKUP(D139,$F$1:$Q$3,3,FALSE)</f>
        <v>3</v>
      </c>
      <c r="N139" s="962" t="s">
        <v>590</v>
      </c>
      <c r="O139" s="965"/>
      <c r="P139" s="135"/>
      <c r="Q139" s="136"/>
      <c r="R139" s="136"/>
      <c r="S139" s="136"/>
      <c r="T139" s="136"/>
      <c r="U139" s="136"/>
      <c r="V139" s="136"/>
      <c r="W139" s="117"/>
    </row>
    <row r="140" spans="1:23" ht="16.5" customHeight="1">
      <c r="A140" s="130"/>
      <c r="B140" s="989"/>
      <c r="C140" s="992"/>
      <c r="D140" s="995"/>
      <c r="E140" s="998"/>
      <c r="F140" s="1001"/>
      <c r="G140" s="954"/>
      <c r="H140" s="957"/>
      <c r="I140" s="968" t="s">
        <v>1175</v>
      </c>
      <c r="J140" s="137"/>
      <c r="K140" s="138" t="s">
        <v>1340</v>
      </c>
      <c r="L140" s="971" t="s">
        <v>1341</v>
      </c>
      <c r="M140" s="960"/>
      <c r="N140" s="963"/>
      <c r="O140" s="966"/>
      <c r="P140" s="135"/>
      <c r="Q140" s="164"/>
      <c r="R140" s="164"/>
      <c r="S140" s="136"/>
      <c r="T140" s="136"/>
      <c r="U140" s="136"/>
      <c r="V140" s="136"/>
      <c r="W140" s="117"/>
    </row>
    <row r="141" spans="1:23" ht="16.5" customHeight="1">
      <c r="A141" s="130"/>
      <c r="B141" s="989"/>
      <c r="C141" s="992"/>
      <c r="D141" s="995"/>
      <c r="E141" s="998"/>
      <c r="F141" s="1001"/>
      <c r="G141" s="954"/>
      <c r="H141" s="957"/>
      <c r="I141" s="969"/>
      <c r="J141" s="137" t="s">
        <v>1176</v>
      </c>
      <c r="K141" s="138" t="s">
        <v>1177</v>
      </c>
      <c r="L141" s="972"/>
      <c r="M141" s="960"/>
      <c r="N141" s="963"/>
      <c r="O141" s="966"/>
      <c r="P141" s="135"/>
      <c r="Q141" s="165"/>
      <c r="R141" s="165"/>
      <c r="S141" s="117"/>
      <c r="T141" s="117"/>
      <c r="U141" s="117"/>
      <c r="V141" s="117"/>
      <c r="W141" s="117"/>
    </row>
    <row r="142" spans="1:23" ht="16.5" customHeight="1">
      <c r="A142" s="130"/>
      <c r="B142" s="989"/>
      <c r="C142" s="992"/>
      <c r="D142" s="995"/>
      <c r="E142" s="998"/>
      <c r="F142" s="1001"/>
      <c r="G142" s="954"/>
      <c r="H142" s="957"/>
      <c r="I142" s="969"/>
      <c r="J142" s="137"/>
      <c r="K142" s="138"/>
      <c r="L142" s="972"/>
      <c r="M142" s="960"/>
      <c r="N142" s="963"/>
      <c r="O142" s="966"/>
      <c r="P142" s="135"/>
      <c r="Q142" s="1048"/>
      <c r="R142" s="1049"/>
      <c r="S142" s="117"/>
      <c r="T142" s="117"/>
      <c r="U142" s="117"/>
      <c r="V142" s="117"/>
      <c r="W142" s="117"/>
    </row>
    <row r="143" spans="1:23" ht="16.5" customHeight="1">
      <c r="A143" s="130"/>
      <c r="B143" s="989"/>
      <c r="C143" s="992"/>
      <c r="D143" s="995"/>
      <c r="E143" s="998"/>
      <c r="F143" s="1001"/>
      <c r="G143" s="954"/>
      <c r="H143" s="957"/>
      <c r="I143" s="969"/>
      <c r="J143" s="137"/>
      <c r="K143" s="138"/>
      <c r="L143" s="972"/>
      <c r="M143" s="960"/>
      <c r="N143" s="963"/>
      <c r="O143" s="966"/>
      <c r="P143" s="135"/>
      <c r="Q143" s="1049"/>
      <c r="R143" s="1049"/>
      <c r="S143" s="117"/>
      <c r="T143" s="117"/>
      <c r="U143" s="117"/>
      <c r="V143" s="117"/>
      <c r="W143" s="117"/>
    </row>
    <row r="144" spans="1:23" ht="16.5" customHeight="1">
      <c r="A144" s="130"/>
      <c r="B144" s="989"/>
      <c r="C144" s="992"/>
      <c r="D144" s="995"/>
      <c r="E144" s="998"/>
      <c r="F144" s="1001"/>
      <c r="G144" s="954"/>
      <c r="H144" s="957"/>
      <c r="I144" s="970"/>
      <c r="J144" s="137"/>
      <c r="K144" s="138"/>
      <c r="L144" s="973"/>
      <c r="M144" s="960"/>
      <c r="N144" s="963"/>
      <c r="O144" s="966"/>
      <c r="P144" s="135"/>
      <c r="Q144" s="1049"/>
      <c r="R144" s="1049"/>
      <c r="S144" s="117"/>
      <c r="T144" s="117"/>
      <c r="U144" s="117"/>
      <c r="V144" s="117"/>
      <c r="W144" s="117"/>
    </row>
    <row r="145" spans="1:23" ht="16.5" customHeight="1">
      <c r="A145" s="130"/>
      <c r="B145" s="989"/>
      <c r="C145" s="992"/>
      <c r="D145" s="995"/>
      <c r="E145" s="998"/>
      <c r="F145" s="1001"/>
      <c r="G145" s="954"/>
      <c r="H145" s="957"/>
      <c r="I145" s="974" t="s">
        <v>397</v>
      </c>
      <c r="J145" s="137"/>
      <c r="K145" s="138"/>
      <c r="L145" s="976" t="s">
        <v>403</v>
      </c>
      <c r="M145" s="960"/>
      <c r="N145" s="963"/>
      <c r="O145" s="966"/>
      <c r="P145" s="135"/>
      <c r="S145" s="136"/>
      <c r="T145" s="136"/>
      <c r="U145" s="136"/>
      <c r="V145" s="136"/>
      <c r="W145" s="117"/>
    </row>
    <row r="146" spans="1:23" ht="16.5" customHeight="1">
      <c r="A146" s="130"/>
      <c r="B146" s="989"/>
      <c r="C146" s="992"/>
      <c r="D146" s="995"/>
      <c r="E146" s="998"/>
      <c r="F146" s="1001"/>
      <c r="G146" s="954"/>
      <c r="H146" s="957"/>
      <c r="I146" s="974"/>
      <c r="J146" s="137"/>
      <c r="K146" s="138"/>
      <c r="L146" s="976"/>
      <c r="M146" s="960"/>
      <c r="N146" s="963"/>
      <c r="O146" s="966"/>
      <c r="P146" s="135"/>
      <c r="Q146" s="1048"/>
      <c r="R146" s="1049"/>
      <c r="S146" s="136"/>
      <c r="T146" s="136"/>
      <c r="U146" s="136"/>
      <c r="V146" s="136"/>
      <c r="W146" s="117"/>
    </row>
    <row r="147" spans="1:23" ht="16.5" customHeight="1">
      <c r="A147" s="130"/>
      <c r="B147" s="989"/>
      <c r="C147" s="992"/>
      <c r="D147" s="995"/>
      <c r="E147" s="998"/>
      <c r="F147" s="1001"/>
      <c r="G147" s="954"/>
      <c r="H147" s="957"/>
      <c r="I147" s="969"/>
      <c r="J147" s="137"/>
      <c r="K147" s="138"/>
      <c r="L147" s="972"/>
      <c r="M147" s="960"/>
      <c r="N147" s="963"/>
      <c r="O147" s="966"/>
      <c r="P147" s="135"/>
      <c r="Q147" s="1049"/>
      <c r="R147" s="1049"/>
      <c r="S147" s="136"/>
      <c r="T147" s="136"/>
      <c r="U147" s="136"/>
      <c r="V147" s="136"/>
      <c r="W147" s="117"/>
    </row>
    <row r="148" spans="1:23" ht="16.5" customHeight="1" thickBot="1">
      <c r="A148" s="130"/>
      <c r="B148" s="1026"/>
      <c r="C148" s="1027"/>
      <c r="D148" s="1029"/>
      <c r="E148" s="1030"/>
      <c r="F148" s="1031"/>
      <c r="G148" s="1033"/>
      <c r="H148" s="1018"/>
      <c r="I148" s="1024"/>
      <c r="J148" s="166"/>
      <c r="K148" s="167"/>
      <c r="L148" s="1025"/>
      <c r="M148" s="961"/>
      <c r="N148" s="1020"/>
      <c r="O148" s="1022"/>
      <c r="P148" s="135"/>
      <c r="Q148" s="1049"/>
      <c r="R148" s="1049"/>
      <c r="S148" s="136"/>
      <c r="T148" s="136"/>
      <c r="U148" s="136"/>
      <c r="V148" s="136"/>
      <c r="W148" s="117"/>
    </row>
    <row r="149" spans="1:23" ht="16.5" customHeight="1">
      <c r="A149" s="130"/>
      <c r="B149" s="1044">
        <v>15</v>
      </c>
      <c r="C149" s="1045">
        <v>2</v>
      </c>
      <c r="D149" s="1051" t="s">
        <v>1860</v>
      </c>
      <c r="E149" s="998" t="str">
        <f t="shared" ref="E149" si="41">HLOOKUP(D149,$F$1:$Q$2,2,FALSE)</f>
        <v>게임 
플레이</v>
      </c>
      <c r="F149" s="1001" t="str">
        <f t="shared" ref="F149" si="42">D149&amp;"_"&amp;IF(LEN(C149) = 1, "0"&amp;C149, C149)</f>
        <v>GP_02</v>
      </c>
      <c r="G149" s="1032" t="s">
        <v>1342</v>
      </c>
      <c r="H149" s="1017" t="s">
        <v>1178</v>
      </c>
      <c r="I149" s="148" t="s">
        <v>405</v>
      </c>
      <c r="J149" s="161" t="s">
        <v>1069</v>
      </c>
      <c r="K149" s="162" t="s">
        <v>1176</v>
      </c>
      <c r="L149" s="163" t="s">
        <v>405</v>
      </c>
      <c r="M149" s="959">
        <f t="shared" ref="M149" si="43">HLOOKUP(D149,$F$1:$Q$3,3,FALSE)</f>
        <v>3</v>
      </c>
      <c r="N149" s="1019" t="s">
        <v>590</v>
      </c>
      <c r="O149" s="1021"/>
      <c r="P149" s="135"/>
      <c r="Q149" s="168"/>
      <c r="R149" s="168"/>
      <c r="S149" s="136"/>
      <c r="T149" s="136"/>
      <c r="U149" s="136"/>
      <c r="V149" s="136"/>
      <c r="W149" s="117"/>
    </row>
    <row r="150" spans="1:23" ht="16.5" customHeight="1">
      <c r="A150" s="130"/>
      <c r="B150" s="989"/>
      <c r="C150" s="992"/>
      <c r="D150" s="995"/>
      <c r="E150" s="998"/>
      <c r="F150" s="1001"/>
      <c r="G150" s="954"/>
      <c r="H150" s="957"/>
      <c r="I150" s="968" t="s">
        <v>1341</v>
      </c>
      <c r="J150" s="137"/>
      <c r="K150" s="138" t="s">
        <v>1343</v>
      </c>
      <c r="L150" s="971" t="s">
        <v>1341</v>
      </c>
      <c r="M150" s="960"/>
      <c r="N150" s="963"/>
      <c r="O150" s="966"/>
      <c r="P150" s="135"/>
      <c r="Q150" s="168"/>
      <c r="R150" s="168"/>
      <c r="S150" s="136"/>
      <c r="T150" s="136"/>
      <c r="U150" s="136"/>
      <c r="V150" s="136"/>
      <c r="W150" s="117"/>
    </row>
    <row r="151" spans="1:23" ht="16.5" customHeight="1">
      <c r="A151" s="130"/>
      <c r="B151" s="989"/>
      <c r="C151" s="992"/>
      <c r="D151" s="995"/>
      <c r="E151" s="998"/>
      <c r="F151" s="1001"/>
      <c r="G151" s="954"/>
      <c r="H151" s="957"/>
      <c r="I151" s="969"/>
      <c r="J151" s="137"/>
      <c r="K151" s="138"/>
      <c r="L151" s="972"/>
      <c r="M151" s="960"/>
      <c r="N151" s="963"/>
      <c r="O151" s="966"/>
      <c r="P151" s="135"/>
      <c r="Q151" s="168"/>
      <c r="R151" s="168"/>
      <c r="S151" s="136"/>
      <c r="T151" s="136"/>
      <c r="U151" s="136"/>
      <c r="V151" s="136"/>
      <c r="W151" s="117"/>
    </row>
    <row r="152" spans="1:23" ht="16.5" customHeight="1">
      <c r="A152" s="130"/>
      <c r="B152" s="989"/>
      <c r="C152" s="992"/>
      <c r="D152" s="995"/>
      <c r="E152" s="998"/>
      <c r="F152" s="1001"/>
      <c r="G152" s="954"/>
      <c r="H152" s="957"/>
      <c r="I152" s="969"/>
      <c r="J152" s="137"/>
      <c r="K152" s="138"/>
      <c r="L152" s="972"/>
      <c r="M152" s="960"/>
      <c r="N152" s="963"/>
      <c r="O152" s="966"/>
      <c r="P152" s="135"/>
      <c r="Q152" s="168"/>
      <c r="R152" s="168"/>
      <c r="S152" s="136"/>
      <c r="T152" s="136"/>
      <c r="U152" s="136"/>
      <c r="V152" s="136"/>
      <c r="W152" s="117"/>
    </row>
    <row r="153" spans="1:23" ht="16.5" customHeight="1">
      <c r="A153" s="130"/>
      <c r="B153" s="989"/>
      <c r="C153" s="992"/>
      <c r="D153" s="995"/>
      <c r="E153" s="998"/>
      <c r="F153" s="1001"/>
      <c r="G153" s="954"/>
      <c r="H153" s="957"/>
      <c r="I153" s="969"/>
      <c r="J153" s="137"/>
      <c r="K153" s="138"/>
      <c r="L153" s="972"/>
      <c r="M153" s="960"/>
      <c r="N153" s="963"/>
      <c r="O153" s="966"/>
      <c r="P153" s="135"/>
      <c r="Q153" s="168"/>
      <c r="R153" s="168"/>
      <c r="S153" s="136"/>
      <c r="T153" s="136"/>
      <c r="U153" s="136"/>
      <c r="V153" s="136"/>
      <c r="W153" s="117"/>
    </row>
    <row r="154" spans="1:23" ht="16.5" customHeight="1">
      <c r="A154" s="130"/>
      <c r="B154" s="989"/>
      <c r="C154" s="992"/>
      <c r="D154" s="995"/>
      <c r="E154" s="998"/>
      <c r="F154" s="1001"/>
      <c r="G154" s="954"/>
      <c r="H154" s="957"/>
      <c r="I154" s="970"/>
      <c r="J154" s="137"/>
      <c r="K154" s="138"/>
      <c r="L154" s="973"/>
      <c r="M154" s="960"/>
      <c r="N154" s="963"/>
      <c r="O154" s="966"/>
      <c r="P154" s="135"/>
      <c r="Q154" s="168"/>
      <c r="R154" s="168"/>
      <c r="S154" s="136"/>
      <c r="T154" s="136"/>
      <c r="U154" s="136"/>
      <c r="V154" s="136"/>
      <c r="W154" s="117"/>
    </row>
    <row r="155" spans="1:23" ht="16.5" customHeight="1">
      <c r="A155" s="130"/>
      <c r="B155" s="989"/>
      <c r="C155" s="992"/>
      <c r="D155" s="995"/>
      <c r="E155" s="998"/>
      <c r="F155" s="1001"/>
      <c r="G155" s="954"/>
      <c r="H155" s="957"/>
      <c r="I155" s="974" t="s">
        <v>397</v>
      </c>
      <c r="J155" s="137"/>
      <c r="K155" s="138"/>
      <c r="L155" s="976" t="s">
        <v>403</v>
      </c>
      <c r="M155" s="960"/>
      <c r="N155" s="963"/>
      <c r="O155" s="966"/>
      <c r="P155" s="135"/>
      <c r="Q155" s="168"/>
      <c r="R155" s="168"/>
      <c r="S155" s="136"/>
      <c r="T155" s="136"/>
      <c r="U155" s="136"/>
      <c r="V155" s="136"/>
      <c r="W155" s="117"/>
    </row>
    <row r="156" spans="1:23" ht="16.5" customHeight="1">
      <c r="A156" s="130"/>
      <c r="B156" s="989"/>
      <c r="C156" s="992"/>
      <c r="D156" s="995"/>
      <c r="E156" s="998"/>
      <c r="F156" s="1001"/>
      <c r="G156" s="954"/>
      <c r="H156" s="957"/>
      <c r="I156" s="974"/>
      <c r="J156" s="137"/>
      <c r="K156" s="138"/>
      <c r="L156" s="976"/>
      <c r="M156" s="960"/>
      <c r="N156" s="963"/>
      <c r="O156" s="966"/>
      <c r="P156" s="135"/>
      <c r="Q156" s="168"/>
      <c r="R156" s="168"/>
      <c r="S156" s="136"/>
      <c r="T156" s="136"/>
      <c r="U156" s="136"/>
      <c r="V156" s="136"/>
      <c r="W156" s="117"/>
    </row>
    <row r="157" spans="1:23" ht="16.5" customHeight="1">
      <c r="A157" s="130"/>
      <c r="B157" s="989"/>
      <c r="C157" s="992"/>
      <c r="D157" s="995"/>
      <c r="E157" s="998"/>
      <c r="F157" s="1001"/>
      <c r="G157" s="954"/>
      <c r="H157" s="957"/>
      <c r="I157" s="969"/>
      <c r="J157" s="137"/>
      <c r="K157" s="138"/>
      <c r="L157" s="972"/>
      <c r="M157" s="960"/>
      <c r="N157" s="963"/>
      <c r="O157" s="966"/>
      <c r="P157" s="135"/>
      <c r="Q157" s="168"/>
      <c r="R157" s="168"/>
      <c r="S157" s="136"/>
      <c r="T157" s="136"/>
      <c r="U157" s="136"/>
      <c r="V157" s="136"/>
      <c r="W157" s="117"/>
    </row>
    <row r="158" spans="1:23" ht="16.5" customHeight="1">
      <c r="A158" s="130"/>
      <c r="B158" s="990"/>
      <c r="C158" s="1050"/>
      <c r="D158" s="985"/>
      <c r="E158" s="999"/>
      <c r="F158" s="1002"/>
      <c r="G158" s="1016"/>
      <c r="H158" s="979"/>
      <c r="I158" s="1041"/>
      <c r="J158" s="139"/>
      <c r="K158" s="140"/>
      <c r="L158" s="1042"/>
      <c r="M158" s="961"/>
      <c r="N158" s="1039"/>
      <c r="O158" s="1040"/>
      <c r="P158" s="135"/>
      <c r="Q158" s="168"/>
      <c r="R158" s="168"/>
      <c r="S158" s="136"/>
      <c r="T158" s="136"/>
      <c r="U158" s="136"/>
      <c r="V158" s="136"/>
      <c r="W158" s="117"/>
    </row>
    <row r="159" spans="1:23" ht="15.75" customHeight="1">
      <c r="A159" s="130"/>
      <c r="B159" s="988">
        <v>16</v>
      </c>
      <c r="C159" s="991">
        <v>3</v>
      </c>
      <c r="D159" s="1052" t="s">
        <v>1860</v>
      </c>
      <c r="E159" s="1047" t="str">
        <f t="shared" ref="E159" si="44">HLOOKUP(D159,$F$1:$Q$2,2,FALSE)</f>
        <v>게임 
플레이</v>
      </c>
      <c r="F159" s="1000" t="str">
        <f t="shared" ref="F159" si="45">D159&amp;"_"&amp;IF(LEN(C159) = 1, "0"&amp;C159, C159)</f>
        <v>GP_03</v>
      </c>
      <c r="G159" s="953" t="s">
        <v>1179</v>
      </c>
      <c r="H159" s="956" t="s">
        <v>1180</v>
      </c>
      <c r="I159" s="131" t="s">
        <v>1318</v>
      </c>
      <c r="J159" s="132" t="s">
        <v>1069</v>
      </c>
      <c r="K159" s="133" t="s">
        <v>1176</v>
      </c>
      <c r="L159" s="134" t="s">
        <v>405</v>
      </c>
      <c r="M159" s="959">
        <f t="shared" ref="M159" si="46">HLOOKUP(D159,$F$1:$Q$3,3,FALSE)</f>
        <v>3</v>
      </c>
      <c r="N159" s="962" t="s">
        <v>590</v>
      </c>
      <c r="O159" s="965"/>
      <c r="P159" s="135"/>
      <c r="S159" s="136"/>
      <c r="T159" s="136"/>
      <c r="U159" s="136"/>
      <c r="V159" s="136"/>
      <c r="W159" s="117"/>
    </row>
    <row r="160" spans="1:23" ht="16.5" customHeight="1">
      <c r="A160" s="130"/>
      <c r="B160" s="989"/>
      <c r="C160" s="992"/>
      <c r="D160" s="995"/>
      <c r="E160" s="998"/>
      <c r="F160" s="1001"/>
      <c r="G160" s="954"/>
      <c r="H160" s="957"/>
      <c r="I160" s="968" t="s">
        <v>1175</v>
      </c>
      <c r="J160" s="137"/>
      <c r="K160" s="138" t="s">
        <v>1181</v>
      </c>
      <c r="L160" s="971" t="s">
        <v>1175</v>
      </c>
      <c r="M160" s="960"/>
      <c r="N160" s="963"/>
      <c r="O160" s="966"/>
      <c r="P160" s="135"/>
      <c r="S160" s="136"/>
      <c r="T160" s="136"/>
      <c r="U160" s="136"/>
      <c r="V160" s="136"/>
      <c r="W160" s="117"/>
    </row>
    <row r="161" spans="1:23" ht="16.5" customHeight="1">
      <c r="A161" s="130"/>
      <c r="B161" s="989"/>
      <c r="C161" s="992"/>
      <c r="D161" s="995"/>
      <c r="E161" s="998"/>
      <c r="F161" s="1001"/>
      <c r="G161" s="954"/>
      <c r="H161" s="957"/>
      <c r="I161" s="969"/>
      <c r="J161" s="137" t="s">
        <v>1344</v>
      </c>
      <c r="K161" s="138" t="s">
        <v>1182</v>
      </c>
      <c r="L161" s="972"/>
      <c r="M161" s="960"/>
      <c r="N161" s="963"/>
      <c r="O161" s="966"/>
      <c r="P161" s="135"/>
      <c r="S161" s="117"/>
      <c r="T161" s="117"/>
      <c r="U161" s="117"/>
      <c r="V161" s="117"/>
      <c r="W161" s="117"/>
    </row>
    <row r="162" spans="1:23" ht="16.5" customHeight="1">
      <c r="A162" s="130"/>
      <c r="B162" s="989"/>
      <c r="C162" s="992"/>
      <c r="D162" s="995"/>
      <c r="E162" s="998"/>
      <c r="F162" s="1001"/>
      <c r="G162" s="954"/>
      <c r="H162" s="957"/>
      <c r="I162" s="969"/>
      <c r="J162" s="137"/>
      <c r="K162" s="138"/>
      <c r="L162" s="972"/>
      <c r="M162" s="960"/>
      <c r="N162" s="963"/>
      <c r="O162" s="966"/>
      <c r="P162" s="135"/>
      <c r="S162" s="117"/>
      <c r="T162" s="117"/>
      <c r="U162" s="117"/>
      <c r="V162" s="117"/>
      <c r="W162" s="117"/>
    </row>
    <row r="163" spans="1:23" ht="16.5" customHeight="1">
      <c r="A163" s="130"/>
      <c r="B163" s="989"/>
      <c r="C163" s="992"/>
      <c r="D163" s="995"/>
      <c r="E163" s="998"/>
      <c r="F163" s="1001"/>
      <c r="G163" s="954"/>
      <c r="H163" s="957"/>
      <c r="I163" s="969"/>
      <c r="J163" s="137"/>
      <c r="K163" s="138"/>
      <c r="L163" s="972"/>
      <c r="M163" s="960"/>
      <c r="N163" s="963"/>
      <c r="O163" s="966"/>
      <c r="P163" s="135"/>
      <c r="S163" s="117"/>
      <c r="T163" s="117"/>
      <c r="U163" s="117"/>
      <c r="V163" s="117"/>
      <c r="W163" s="117"/>
    </row>
    <row r="164" spans="1:23" ht="16.5" customHeight="1">
      <c r="A164" s="130"/>
      <c r="B164" s="989"/>
      <c r="C164" s="992"/>
      <c r="D164" s="995"/>
      <c r="E164" s="998"/>
      <c r="F164" s="1001"/>
      <c r="G164" s="954"/>
      <c r="H164" s="957"/>
      <c r="I164" s="970"/>
      <c r="J164" s="137"/>
      <c r="K164" s="138"/>
      <c r="L164" s="973"/>
      <c r="M164" s="960"/>
      <c r="N164" s="963"/>
      <c r="O164" s="966"/>
      <c r="P164" s="135"/>
      <c r="S164" s="117"/>
      <c r="T164" s="117"/>
      <c r="U164" s="117"/>
      <c r="V164" s="117"/>
      <c r="W164" s="117"/>
    </row>
    <row r="165" spans="1:23" ht="16.5" customHeight="1">
      <c r="A165" s="130"/>
      <c r="B165" s="989"/>
      <c r="C165" s="992"/>
      <c r="D165" s="995"/>
      <c r="E165" s="998"/>
      <c r="F165" s="1001"/>
      <c r="G165" s="954"/>
      <c r="H165" s="957"/>
      <c r="I165" s="974" t="s">
        <v>1319</v>
      </c>
      <c r="J165" s="137"/>
      <c r="K165" s="138"/>
      <c r="L165" s="976" t="s">
        <v>1325</v>
      </c>
      <c r="M165" s="960"/>
      <c r="N165" s="963"/>
      <c r="O165" s="966"/>
      <c r="P165" s="135"/>
      <c r="S165" s="136"/>
      <c r="T165" s="136"/>
      <c r="U165" s="136"/>
      <c r="V165" s="136"/>
      <c r="W165" s="117"/>
    </row>
    <row r="166" spans="1:23" ht="16.5" customHeight="1">
      <c r="A166" s="130"/>
      <c r="B166" s="989"/>
      <c r="C166" s="992"/>
      <c r="D166" s="995"/>
      <c r="E166" s="998"/>
      <c r="F166" s="1001"/>
      <c r="G166" s="954"/>
      <c r="H166" s="957"/>
      <c r="I166" s="974"/>
      <c r="J166" s="137"/>
      <c r="K166" s="138"/>
      <c r="L166" s="976"/>
      <c r="M166" s="960"/>
      <c r="N166" s="963"/>
      <c r="O166" s="966"/>
      <c r="P166" s="135"/>
      <c r="S166" s="136"/>
      <c r="T166" s="136"/>
      <c r="U166" s="136"/>
      <c r="V166" s="136"/>
      <c r="W166" s="117"/>
    </row>
    <row r="167" spans="1:23" ht="16.5" customHeight="1">
      <c r="A167" s="130"/>
      <c r="B167" s="989"/>
      <c r="C167" s="992"/>
      <c r="D167" s="995"/>
      <c r="E167" s="998"/>
      <c r="F167" s="1001"/>
      <c r="G167" s="954"/>
      <c r="H167" s="957"/>
      <c r="I167" s="969"/>
      <c r="J167" s="137"/>
      <c r="K167" s="138"/>
      <c r="L167" s="972"/>
      <c r="M167" s="960"/>
      <c r="N167" s="963"/>
      <c r="O167" s="966"/>
      <c r="P167" s="135"/>
      <c r="S167" s="136"/>
      <c r="T167" s="136"/>
      <c r="U167" s="136"/>
      <c r="V167" s="136"/>
      <c r="W167" s="117"/>
    </row>
    <row r="168" spans="1:23" ht="16.5" customHeight="1">
      <c r="A168" s="130"/>
      <c r="B168" s="990"/>
      <c r="C168" s="1050"/>
      <c r="D168" s="985"/>
      <c r="E168" s="999"/>
      <c r="F168" s="1002"/>
      <c r="G168" s="1016"/>
      <c r="H168" s="979"/>
      <c r="I168" s="1041"/>
      <c r="J168" s="139"/>
      <c r="K168" s="140"/>
      <c r="L168" s="1042"/>
      <c r="M168" s="961"/>
      <c r="N168" s="1039"/>
      <c r="O168" s="1040"/>
      <c r="P168" s="135"/>
      <c r="S168" s="136"/>
      <c r="T168" s="136"/>
      <c r="U168" s="136"/>
      <c r="V168" s="136"/>
      <c r="W168" s="117"/>
    </row>
    <row r="169" spans="1:23" ht="15.75" customHeight="1">
      <c r="A169" s="130"/>
      <c r="B169" s="988">
        <v>17</v>
      </c>
      <c r="C169" s="991">
        <v>4</v>
      </c>
      <c r="D169" s="1052" t="s">
        <v>1860</v>
      </c>
      <c r="E169" s="1047" t="str">
        <f t="shared" ref="E169" si="47">HLOOKUP(D169,$F$1:$Q$2,2,FALSE)</f>
        <v>게임 
플레이</v>
      </c>
      <c r="F169" s="1000" t="str">
        <f t="shared" ref="F169" si="48">D169&amp;"_"&amp;IF(LEN(C169) = 1, "0"&amp;C169, C169)</f>
        <v>GP_04</v>
      </c>
      <c r="G169" s="1043" t="s">
        <v>1345</v>
      </c>
      <c r="H169" s="956" t="s">
        <v>1183</v>
      </c>
      <c r="I169" s="131" t="s">
        <v>1318</v>
      </c>
      <c r="J169" s="132" t="s">
        <v>1176</v>
      </c>
      <c r="K169" s="133" t="s">
        <v>1184</v>
      </c>
      <c r="L169" s="134" t="s">
        <v>1318</v>
      </c>
      <c r="M169" s="959">
        <f t="shared" ref="M169" si="49">HLOOKUP(D169,$F$1:$Q$3,3,FALSE)</f>
        <v>3</v>
      </c>
      <c r="N169" s="962" t="s">
        <v>1346</v>
      </c>
      <c r="O169" s="965"/>
      <c r="P169" s="135"/>
      <c r="S169" s="136"/>
      <c r="T169" s="136"/>
      <c r="U169" s="136"/>
      <c r="V169" s="136"/>
      <c r="W169" s="117"/>
    </row>
    <row r="170" spans="1:23" ht="16.5" customHeight="1">
      <c r="A170" s="130"/>
      <c r="B170" s="989"/>
      <c r="C170" s="992"/>
      <c r="D170" s="995"/>
      <c r="E170" s="998"/>
      <c r="F170" s="1001"/>
      <c r="G170" s="954"/>
      <c r="H170" s="957"/>
      <c r="I170" s="968" t="s">
        <v>1341</v>
      </c>
      <c r="J170" s="137"/>
      <c r="K170" s="138"/>
      <c r="L170" s="971" t="s">
        <v>1175</v>
      </c>
      <c r="M170" s="960"/>
      <c r="N170" s="963"/>
      <c r="O170" s="966"/>
      <c r="P170" s="135"/>
      <c r="S170" s="136"/>
      <c r="T170" s="136"/>
      <c r="U170" s="136"/>
      <c r="V170" s="136"/>
      <c r="W170" s="117"/>
    </row>
    <row r="171" spans="1:23" ht="16.5" customHeight="1">
      <c r="A171" s="130"/>
      <c r="B171" s="989"/>
      <c r="C171" s="992"/>
      <c r="D171" s="995"/>
      <c r="E171" s="998"/>
      <c r="F171" s="1001"/>
      <c r="G171" s="954"/>
      <c r="H171" s="957"/>
      <c r="I171" s="969"/>
      <c r="J171" s="137"/>
      <c r="K171" s="138"/>
      <c r="L171" s="972"/>
      <c r="M171" s="960"/>
      <c r="N171" s="963"/>
      <c r="O171" s="966"/>
      <c r="P171" s="135"/>
      <c r="S171" s="117"/>
      <c r="T171" s="117"/>
      <c r="U171" s="117"/>
      <c r="V171" s="117"/>
      <c r="W171" s="117"/>
    </row>
    <row r="172" spans="1:23" ht="16.5" customHeight="1">
      <c r="A172" s="130"/>
      <c r="B172" s="989"/>
      <c r="C172" s="992"/>
      <c r="D172" s="995"/>
      <c r="E172" s="998"/>
      <c r="F172" s="1001"/>
      <c r="G172" s="954"/>
      <c r="H172" s="957"/>
      <c r="I172" s="969"/>
      <c r="J172" s="137"/>
      <c r="K172" s="138"/>
      <c r="L172" s="972"/>
      <c r="M172" s="960"/>
      <c r="N172" s="963"/>
      <c r="O172" s="966"/>
      <c r="P172" s="135"/>
      <c r="S172" s="117"/>
      <c r="T172" s="117"/>
      <c r="U172" s="117"/>
      <c r="V172" s="117"/>
      <c r="W172" s="117"/>
    </row>
    <row r="173" spans="1:23" ht="16.5" customHeight="1">
      <c r="A173" s="130"/>
      <c r="B173" s="989"/>
      <c r="C173" s="992"/>
      <c r="D173" s="995"/>
      <c r="E173" s="998"/>
      <c r="F173" s="1001"/>
      <c r="G173" s="954"/>
      <c r="H173" s="957"/>
      <c r="I173" s="969"/>
      <c r="J173" s="137"/>
      <c r="K173" s="138"/>
      <c r="L173" s="972"/>
      <c r="M173" s="960"/>
      <c r="N173" s="963"/>
      <c r="O173" s="966"/>
      <c r="P173" s="135"/>
      <c r="S173" s="117"/>
      <c r="T173" s="117"/>
      <c r="U173" s="117"/>
      <c r="V173" s="117"/>
      <c r="W173" s="117"/>
    </row>
    <row r="174" spans="1:23" ht="16.5" customHeight="1">
      <c r="A174" s="130"/>
      <c r="B174" s="989"/>
      <c r="C174" s="992"/>
      <c r="D174" s="995"/>
      <c r="E174" s="998"/>
      <c r="F174" s="1001"/>
      <c r="G174" s="954"/>
      <c r="H174" s="957"/>
      <c r="I174" s="970"/>
      <c r="J174" s="137"/>
      <c r="K174" s="138"/>
      <c r="L174" s="973"/>
      <c r="M174" s="960"/>
      <c r="N174" s="963"/>
      <c r="O174" s="966"/>
      <c r="P174" s="135"/>
      <c r="S174" s="117"/>
      <c r="T174" s="117"/>
      <c r="U174" s="117"/>
      <c r="V174" s="117"/>
      <c r="W174" s="117"/>
    </row>
    <row r="175" spans="1:23" ht="16.5" customHeight="1">
      <c r="A175" s="130"/>
      <c r="B175" s="989"/>
      <c r="C175" s="992"/>
      <c r="D175" s="995"/>
      <c r="E175" s="998"/>
      <c r="F175" s="1001"/>
      <c r="G175" s="954"/>
      <c r="H175" s="957"/>
      <c r="I175" s="974" t="s">
        <v>397</v>
      </c>
      <c r="J175" s="137"/>
      <c r="K175" s="138"/>
      <c r="L175" s="976" t="s">
        <v>403</v>
      </c>
      <c r="M175" s="960"/>
      <c r="N175" s="963"/>
      <c r="O175" s="966"/>
      <c r="P175" s="135"/>
      <c r="S175" s="136"/>
      <c r="T175" s="136"/>
      <c r="U175" s="136"/>
      <c r="V175" s="136"/>
      <c r="W175" s="117"/>
    </row>
    <row r="176" spans="1:23" ht="16.5" customHeight="1">
      <c r="A176" s="130"/>
      <c r="B176" s="989"/>
      <c r="C176" s="992"/>
      <c r="D176" s="995"/>
      <c r="E176" s="998"/>
      <c r="F176" s="1001"/>
      <c r="G176" s="954"/>
      <c r="H176" s="957"/>
      <c r="I176" s="974"/>
      <c r="J176" s="137"/>
      <c r="K176" s="138"/>
      <c r="L176" s="976"/>
      <c r="M176" s="960"/>
      <c r="N176" s="963"/>
      <c r="O176" s="966"/>
      <c r="P176" s="135"/>
      <c r="S176" s="136"/>
      <c r="T176" s="136"/>
      <c r="U176" s="136"/>
      <c r="V176" s="136"/>
      <c r="W176" s="117"/>
    </row>
    <row r="177" spans="1:23" ht="16.5" customHeight="1">
      <c r="A177" s="130"/>
      <c r="B177" s="989"/>
      <c r="C177" s="992"/>
      <c r="D177" s="995"/>
      <c r="E177" s="998"/>
      <c r="F177" s="1001"/>
      <c r="G177" s="954"/>
      <c r="H177" s="957"/>
      <c r="I177" s="969"/>
      <c r="J177" s="137"/>
      <c r="K177" s="138"/>
      <c r="L177" s="972"/>
      <c r="M177" s="960"/>
      <c r="N177" s="963"/>
      <c r="O177" s="966"/>
      <c r="P177" s="135"/>
      <c r="S177" s="136"/>
      <c r="T177" s="136"/>
      <c r="U177" s="136"/>
      <c r="V177" s="136"/>
      <c r="W177" s="117"/>
    </row>
    <row r="178" spans="1:23" ht="16.5" customHeight="1">
      <c r="A178" s="130"/>
      <c r="B178" s="990"/>
      <c r="C178" s="1050"/>
      <c r="D178" s="985"/>
      <c r="E178" s="999"/>
      <c r="F178" s="1002"/>
      <c r="G178" s="1016"/>
      <c r="H178" s="979"/>
      <c r="I178" s="1041"/>
      <c r="J178" s="139"/>
      <c r="K178" s="140"/>
      <c r="L178" s="1042"/>
      <c r="M178" s="961"/>
      <c r="N178" s="1039"/>
      <c r="O178" s="1040"/>
      <c r="P178" s="135"/>
      <c r="S178" s="136"/>
      <c r="T178" s="136"/>
      <c r="U178" s="136"/>
      <c r="V178" s="136"/>
      <c r="W178" s="117"/>
    </row>
    <row r="179" spans="1:23" ht="15.75" customHeight="1">
      <c r="A179" s="130"/>
      <c r="B179" s="988">
        <v>18</v>
      </c>
      <c r="C179" s="991">
        <v>5</v>
      </c>
      <c r="D179" s="1052" t="s">
        <v>1860</v>
      </c>
      <c r="E179" s="1047" t="str">
        <f t="shared" ref="E179" si="50">HLOOKUP(D179,$F$1:$Q$2,2,FALSE)</f>
        <v>게임 
플레이</v>
      </c>
      <c r="F179" s="1000" t="str">
        <f t="shared" ref="F179" si="51">D179&amp;"_"&amp;IF(LEN(C179) = 1, "0"&amp;C179, C179)</f>
        <v>GP_05</v>
      </c>
      <c r="G179" s="1043" t="s">
        <v>1185</v>
      </c>
      <c r="H179" s="956" t="s">
        <v>1186</v>
      </c>
      <c r="I179" s="131" t="s">
        <v>1318</v>
      </c>
      <c r="J179" s="137" t="s">
        <v>1176</v>
      </c>
      <c r="K179" s="138" t="s">
        <v>1187</v>
      </c>
      <c r="L179" s="134" t="s">
        <v>405</v>
      </c>
      <c r="M179" s="959">
        <f t="shared" ref="M179" si="52">HLOOKUP(D179,$F$1:$Q$3,3,FALSE)</f>
        <v>3</v>
      </c>
      <c r="N179" s="962" t="s">
        <v>1299</v>
      </c>
      <c r="O179" s="965"/>
      <c r="P179" s="135"/>
      <c r="S179" s="136"/>
      <c r="T179" s="136"/>
      <c r="U179" s="136"/>
      <c r="V179" s="136"/>
      <c r="W179" s="117"/>
    </row>
    <row r="180" spans="1:23" ht="16.5" customHeight="1">
      <c r="A180" s="130"/>
      <c r="B180" s="989"/>
      <c r="C180" s="992"/>
      <c r="D180" s="995"/>
      <c r="E180" s="998"/>
      <c r="F180" s="1001"/>
      <c r="G180" s="954"/>
      <c r="H180" s="957"/>
      <c r="I180" s="968" t="s">
        <v>1175</v>
      </c>
      <c r="J180" s="137" t="s">
        <v>1188</v>
      </c>
      <c r="K180" s="138"/>
      <c r="L180" s="971" t="s">
        <v>1175</v>
      </c>
      <c r="M180" s="960"/>
      <c r="N180" s="963"/>
      <c r="O180" s="966"/>
      <c r="P180" s="135"/>
      <c r="S180" s="136"/>
      <c r="T180" s="136"/>
      <c r="U180" s="136"/>
      <c r="V180" s="136"/>
      <c r="W180" s="117"/>
    </row>
    <row r="181" spans="1:23" ht="16.5" customHeight="1">
      <c r="A181" s="130"/>
      <c r="B181" s="989"/>
      <c r="C181" s="992"/>
      <c r="D181" s="995"/>
      <c r="E181" s="998"/>
      <c r="F181" s="1001"/>
      <c r="G181" s="954"/>
      <c r="H181" s="957"/>
      <c r="I181" s="969"/>
      <c r="J181" s="137"/>
      <c r="K181" s="138"/>
      <c r="L181" s="972"/>
      <c r="M181" s="960"/>
      <c r="N181" s="963"/>
      <c r="O181" s="966"/>
      <c r="P181" s="135"/>
      <c r="Q181" s="1048"/>
      <c r="R181" s="1049"/>
      <c r="S181" s="117"/>
      <c r="T181" s="117"/>
      <c r="U181" s="117"/>
      <c r="V181" s="117"/>
      <c r="W181" s="117"/>
    </row>
    <row r="182" spans="1:23" ht="16.5" customHeight="1">
      <c r="A182" s="130"/>
      <c r="B182" s="989"/>
      <c r="C182" s="992"/>
      <c r="D182" s="995"/>
      <c r="E182" s="998"/>
      <c r="F182" s="1001"/>
      <c r="G182" s="954"/>
      <c r="H182" s="957"/>
      <c r="I182" s="969"/>
      <c r="J182" s="137"/>
      <c r="K182" s="138"/>
      <c r="L182" s="972"/>
      <c r="M182" s="960"/>
      <c r="N182" s="963"/>
      <c r="O182" s="966"/>
      <c r="P182" s="135"/>
      <c r="Q182" s="1049"/>
      <c r="R182" s="1049"/>
      <c r="S182" s="117"/>
      <c r="T182" s="117"/>
      <c r="U182" s="117"/>
      <c r="V182" s="117"/>
      <c r="W182" s="117"/>
    </row>
    <row r="183" spans="1:23" ht="16.5" customHeight="1">
      <c r="A183" s="130"/>
      <c r="B183" s="989"/>
      <c r="C183" s="992"/>
      <c r="D183" s="995"/>
      <c r="E183" s="998"/>
      <c r="F183" s="1001"/>
      <c r="G183" s="954"/>
      <c r="H183" s="957"/>
      <c r="I183" s="969"/>
      <c r="J183" s="137"/>
      <c r="K183" s="138"/>
      <c r="L183" s="972"/>
      <c r="M183" s="960"/>
      <c r="N183" s="963"/>
      <c r="O183" s="966"/>
      <c r="P183" s="135"/>
      <c r="Q183" s="1049"/>
      <c r="R183" s="1049"/>
      <c r="S183" s="117"/>
      <c r="T183" s="117"/>
      <c r="U183" s="117"/>
      <c r="V183" s="117"/>
      <c r="W183" s="117"/>
    </row>
    <row r="184" spans="1:23" ht="16.5" customHeight="1">
      <c r="A184" s="130"/>
      <c r="B184" s="989"/>
      <c r="C184" s="992"/>
      <c r="D184" s="995"/>
      <c r="E184" s="998"/>
      <c r="F184" s="1001"/>
      <c r="G184" s="954"/>
      <c r="H184" s="957"/>
      <c r="I184" s="970"/>
      <c r="J184" s="137"/>
      <c r="K184" s="138"/>
      <c r="L184" s="973"/>
      <c r="M184" s="960"/>
      <c r="N184" s="963"/>
      <c r="O184" s="966"/>
      <c r="P184" s="135"/>
      <c r="S184" s="117"/>
      <c r="T184" s="117"/>
      <c r="U184" s="117"/>
      <c r="V184" s="117"/>
      <c r="W184" s="117"/>
    </row>
    <row r="185" spans="1:23" ht="16.5" customHeight="1">
      <c r="A185" s="130"/>
      <c r="B185" s="989"/>
      <c r="C185" s="992"/>
      <c r="D185" s="995"/>
      <c r="E185" s="998"/>
      <c r="F185" s="1001"/>
      <c r="G185" s="954"/>
      <c r="H185" s="957"/>
      <c r="I185" s="974" t="s">
        <v>397</v>
      </c>
      <c r="J185" s="137"/>
      <c r="K185" s="138"/>
      <c r="L185" s="976" t="s">
        <v>403</v>
      </c>
      <c r="M185" s="960"/>
      <c r="N185" s="963"/>
      <c r="O185" s="966"/>
      <c r="P185" s="135"/>
      <c r="S185" s="136"/>
      <c r="T185" s="136"/>
      <c r="U185" s="136"/>
      <c r="V185" s="136"/>
      <c r="W185" s="117"/>
    </row>
    <row r="186" spans="1:23" ht="16.5" customHeight="1">
      <c r="A186" s="130"/>
      <c r="B186" s="989"/>
      <c r="C186" s="992"/>
      <c r="D186" s="995"/>
      <c r="E186" s="998"/>
      <c r="F186" s="1001"/>
      <c r="G186" s="954"/>
      <c r="H186" s="957"/>
      <c r="I186" s="974"/>
      <c r="J186" s="137"/>
      <c r="K186" s="138"/>
      <c r="L186" s="976"/>
      <c r="M186" s="960"/>
      <c r="N186" s="963"/>
      <c r="O186" s="966"/>
      <c r="P186" s="135"/>
      <c r="S186" s="136"/>
      <c r="T186" s="136"/>
      <c r="U186" s="136"/>
      <c r="V186" s="136"/>
      <c r="W186" s="117"/>
    </row>
    <row r="187" spans="1:23" ht="16.5" customHeight="1">
      <c r="A187" s="130"/>
      <c r="B187" s="989"/>
      <c r="C187" s="992"/>
      <c r="D187" s="995"/>
      <c r="E187" s="998"/>
      <c r="F187" s="1001"/>
      <c r="G187" s="954"/>
      <c r="H187" s="957"/>
      <c r="I187" s="969"/>
      <c r="J187" s="137"/>
      <c r="K187" s="138"/>
      <c r="L187" s="972"/>
      <c r="M187" s="960"/>
      <c r="N187" s="963"/>
      <c r="O187" s="966"/>
      <c r="P187" s="135"/>
      <c r="S187" s="136"/>
      <c r="T187" s="136"/>
      <c r="U187" s="136"/>
      <c r="V187" s="136"/>
      <c r="W187" s="117"/>
    </row>
    <row r="188" spans="1:23" ht="16.5" customHeight="1">
      <c r="A188" s="130"/>
      <c r="B188" s="990"/>
      <c r="C188" s="1050"/>
      <c r="D188" s="985"/>
      <c r="E188" s="999"/>
      <c r="F188" s="1002"/>
      <c r="G188" s="1016"/>
      <c r="H188" s="979"/>
      <c r="I188" s="1041"/>
      <c r="J188" s="139"/>
      <c r="K188" s="140"/>
      <c r="L188" s="1042"/>
      <c r="M188" s="961"/>
      <c r="N188" s="1039"/>
      <c r="O188" s="1040"/>
      <c r="P188" s="135"/>
      <c r="S188" s="136"/>
      <c r="T188" s="136"/>
      <c r="U188" s="136"/>
      <c r="V188" s="136"/>
      <c r="W188" s="117"/>
    </row>
    <row r="189" spans="1:23" ht="15.75" customHeight="1">
      <c r="A189" s="130"/>
      <c r="B189" s="988">
        <v>19</v>
      </c>
      <c r="C189" s="991">
        <v>6</v>
      </c>
      <c r="D189" s="1052" t="s">
        <v>1860</v>
      </c>
      <c r="E189" s="1047" t="str">
        <f t="shared" ref="E189" si="53">HLOOKUP(D189,$F$1:$Q$2,2,FALSE)</f>
        <v>게임 
플레이</v>
      </c>
      <c r="F189" s="1000" t="str">
        <f t="shared" ref="F189" si="54">D189&amp;"_"&amp;IF(LEN(C189) = 1, "0"&amp;C189, C189)</f>
        <v>GP_06</v>
      </c>
      <c r="G189" s="1043" t="s">
        <v>1189</v>
      </c>
      <c r="H189" s="956" t="s">
        <v>1190</v>
      </c>
      <c r="I189" s="131" t="s">
        <v>405</v>
      </c>
      <c r="J189" s="132" t="s">
        <v>1322</v>
      </c>
      <c r="K189" s="133"/>
      <c r="L189" s="134" t="s">
        <v>405</v>
      </c>
      <c r="M189" s="959">
        <f t="shared" ref="M189" si="55">HLOOKUP(D189,$F$1:$Q$3,3,FALSE)</f>
        <v>3</v>
      </c>
      <c r="N189" s="962" t="s">
        <v>1299</v>
      </c>
      <c r="O189" s="965"/>
      <c r="P189" s="135"/>
      <c r="S189" s="136"/>
      <c r="T189" s="136"/>
      <c r="U189" s="136"/>
      <c r="V189" s="136"/>
      <c r="W189" s="117"/>
    </row>
    <row r="190" spans="1:23" ht="16.5" customHeight="1">
      <c r="A190" s="130"/>
      <c r="B190" s="989"/>
      <c r="C190" s="992"/>
      <c r="D190" s="995"/>
      <c r="E190" s="998"/>
      <c r="F190" s="1001"/>
      <c r="G190" s="954"/>
      <c r="H190" s="957"/>
      <c r="I190" s="968" t="s">
        <v>1175</v>
      </c>
      <c r="J190" s="137"/>
      <c r="K190" s="138"/>
      <c r="L190" s="1023" t="s">
        <v>1191</v>
      </c>
      <c r="M190" s="960"/>
      <c r="N190" s="963"/>
      <c r="O190" s="966"/>
      <c r="P190" s="135"/>
      <c r="S190" s="136"/>
      <c r="T190" s="136"/>
      <c r="U190" s="136"/>
      <c r="V190" s="136"/>
      <c r="W190" s="117"/>
    </row>
    <row r="191" spans="1:23" ht="16.5" customHeight="1">
      <c r="A191" s="130"/>
      <c r="B191" s="989"/>
      <c r="C191" s="992"/>
      <c r="D191" s="995"/>
      <c r="E191" s="998"/>
      <c r="F191" s="1001"/>
      <c r="G191" s="954"/>
      <c r="H191" s="957"/>
      <c r="I191" s="969"/>
      <c r="J191" s="137"/>
      <c r="K191" s="138"/>
      <c r="L191" s="972"/>
      <c r="M191" s="960"/>
      <c r="N191" s="963"/>
      <c r="O191" s="966"/>
      <c r="P191" s="135"/>
      <c r="S191" s="117"/>
      <c r="T191" s="117"/>
      <c r="U191" s="117"/>
      <c r="V191" s="117"/>
      <c r="W191" s="117"/>
    </row>
    <row r="192" spans="1:23" ht="16.5" customHeight="1">
      <c r="A192" s="130"/>
      <c r="B192" s="989"/>
      <c r="C192" s="992"/>
      <c r="D192" s="995"/>
      <c r="E192" s="998"/>
      <c r="F192" s="1001"/>
      <c r="G192" s="954"/>
      <c r="H192" s="957"/>
      <c r="I192" s="969"/>
      <c r="J192" s="137"/>
      <c r="K192" s="138"/>
      <c r="L192" s="972"/>
      <c r="M192" s="960"/>
      <c r="N192" s="963"/>
      <c r="O192" s="966"/>
      <c r="P192" s="135"/>
      <c r="S192" s="117"/>
      <c r="T192" s="117"/>
      <c r="U192" s="117"/>
      <c r="V192" s="117"/>
      <c r="W192" s="117"/>
    </row>
    <row r="193" spans="1:23" ht="16.5" customHeight="1">
      <c r="A193" s="130"/>
      <c r="B193" s="989"/>
      <c r="C193" s="992"/>
      <c r="D193" s="995"/>
      <c r="E193" s="998"/>
      <c r="F193" s="1001"/>
      <c r="G193" s="954"/>
      <c r="H193" s="957"/>
      <c r="I193" s="969"/>
      <c r="J193" s="137"/>
      <c r="K193" s="138"/>
      <c r="L193" s="972"/>
      <c r="M193" s="960"/>
      <c r="N193" s="963"/>
      <c r="O193" s="966"/>
      <c r="P193" s="135"/>
      <c r="S193" s="117"/>
      <c r="T193" s="117"/>
      <c r="U193" s="117"/>
      <c r="V193" s="117"/>
      <c r="W193" s="117"/>
    </row>
    <row r="194" spans="1:23" ht="16.5" customHeight="1">
      <c r="A194" s="130"/>
      <c r="B194" s="989"/>
      <c r="C194" s="992"/>
      <c r="D194" s="995"/>
      <c r="E194" s="998"/>
      <c r="F194" s="1001"/>
      <c r="G194" s="954"/>
      <c r="H194" s="957"/>
      <c r="I194" s="970"/>
      <c r="J194" s="137"/>
      <c r="K194" s="138"/>
      <c r="L194" s="973"/>
      <c r="M194" s="960"/>
      <c r="N194" s="963"/>
      <c r="O194" s="966"/>
      <c r="P194" s="135"/>
      <c r="S194" s="117"/>
      <c r="T194" s="117"/>
      <c r="U194" s="117"/>
      <c r="V194" s="117"/>
      <c r="W194" s="117"/>
    </row>
    <row r="195" spans="1:23" ht="16.5" customHeight="1">
      <c r="A195" s="130"/>
      <c r="B195" s="989"/>
      <c r="C195" s="992"/>
      <c r="D195" s="995"/>
      <c r="E195" s="998"/>
      <c r="F195" s="1001"/>
      <c r="G195" s="954"/>
      <c r="H195" s="957"/>
      <c r="I195" s="974" t="s">
        <v>397</v>
      </c>
      <c r="J195" s="137"/>
      <c r="K195" s="138"/>
      <c r="L195" s="976" t="s">
        <v>403</v>
      </c>
      <c r="M195" s="960"/>
      <c r="N195" s="963"/>
      <c r="O195" s="966"/>
      <c r="P195" s="135"/>
      <c r="S195" s="136"/>
      <c r="T195" s="136"/>
      <c r="U195" s="136"/>
      <c r="V195" s="136"/>
      <c r="W195" s="117"/>
    </row>
    <row r="196" spans="1:23" ht="16.5" customHeight="1">
      <c r="A196" s="130"/>
      <c r="B196" s="989"/>
      <c r="C196" s="992"/>
      <c r="D196" s="995"/>
      <c r="E196" s="998"/>
      <c r="F196" s="1001"/>
      <c r="G196" s="954"/>
      <c r="H196" s="957"/>
      <c r="I196" s="974"/>
      <c r="J196" s="137"/>
      <c r="K196" s="138"/>
      <c r="L196" s="976"/>
      <c r="M196" s="960"/>
      <c r="N196" s="963"/>
      <c r="O196" s="966"/>
      <c r="P196" s="135"/>
      <c r="S196" s="136"/>
      <c r="T196" s="136"/>
      <c r="U196" s="136"/>
      <c r="V196" s="136"/>
      <c r="W196" s="117"/>
    </row>
    <row r="197" spans="1:23" ht="16.5" customHeight="1">
      <c r="A197" s="130"/>
      <c r="B197" s="989"/>
      <c r="C197" s="992"/>
      <c r="D197" s="995"/>
      <c r="E197" s="998"/>
      <c r="F197" s="1001"/>
      <c r="G197" s="954"/>
      <c r="H197" s="957"/>
      <c r="I197" s="969"/>
      <c r="J197" s="137"/>
      <c r="K197" s="138"/>
      <c r="L197" s="972"/>
      <c r="M197" s="960"/>
      <c r="N197" s="963"/>
      <c r="O197" s="966"/>
      <c r="P197" s="135"/>
      <c r="S197" s="136"/>
      <c r="T197" s="136"/>
      <c r="U197" s="136"/>
      <c r="V197" s="136"/>
      <c r="W197" s="117"/>
    </row>
    <row r="198" spans="1:23" ht="16.5" customHeight="1">
      <c r="A198" s="130"/>
      <c r="B198" s="990"/>
      <c r="C198" s="1050"/>
      <c r="D198" s="985"/>
      <c r="E198" s="999"/>
      <c r="F198" s="1002"/>
      <c r="G198" s="1016"/>
      <c r="H198" s="979"/>
      <c r="I198" s="1041"/>
      <c r="J198" s="139"/>
      <c r="K198" s="140"/>
      <c r="L198" s="1042"/>
      <c r="M198" s="961"/>
      <c r="N198" s="1039"/>
      <c r="O198" s="1040"/>
      <c r="P198" s="135"/>
      <c r="S198" s="136"/>
      <c r="T198" s="136"/>
      <c r="U198" s="136"/>
      <c r="V198" s="136"/>
      <c r="W198" s="117"/>
    </row>
    <row r="199" spans="1:23" ht="15.75" customHeight="1">
      <c r="A199" s="130"/>
      <c r="B199" s="988">
        <v>20</v>
      </c>
      <c r="C199" s="991">
        <v>7</v>
      </c>
      <c r="D199" s="1052" t="s">
        <v>1860</v>
      </c>
      <c r="E199" s="1047" t="str">
        <f t="shared" ref="E199" si="56">HLOOKUP(D199,$F$1:$Q$2,2,FALSE)</f>
        <v>게임 
플레이</v>
      </c>
      <c r="F199" s="1000" t="str">
        <f t="shared" ref="F199" si="57">D199&amp;"_"&amp;IF(LEN(C199) = 1, "0"&amp;C199, C199)</f>
        <v>GP_07</v>
      </c>
      <c r="G199" s="1043" t="s">
        <v>1192</v>
      </c>
      <c r="H199" s="956" t="s">
        <v>1347</v>
      </c>
      <c r="I199" s="131" t="s">
        <v>405</v>
      </c>
      <c r="J199" s="132" t="s">
        <v>1069</v>
      </c>
      <c r="K199" s="133" t="s">
        <v>1174</v>
      </c>
      <c r="L199" s="134" t="s">
        <v>405</v>
      </c>
      <c r="M199" s="959">
        <f t="shared" ref="M199" si="58">HLOOKUP(D199,$F$1:$Q$3,3,FALSE)</f>
        <v>3</v>
      </c>
      <c r="N199" s="962" t="s">
        <v>1299</v>
      </c>
      <c r="O199" s="965"/>
      <c r="P199" s="135"/>
      <c r="S199" s="136"/>
      <c r="T199" s="136"/>
      <c r="U199" s="136"/>
      <c r="V199" s="136"/>
      <c r="W199" s="117"/>
    </row>
    <row r="200" spans="1:23" ht="16.5" customHeight="1">
      <c r="A200" s="130"/>
      <c r="B200" s="989"/>
      <c r="C200" s="992"/>
      <c r="D200" s="995"/>
      <c r="E200" s="998"/>
      <c r="F200" s="1001"/>
      <c r="G200" s="954"/>
      <c r="H200" s="957"/>
      <c r="I200" s="968" t="s">
        <v>1193</v>
      </c>
      <c r="J200" s="137"/>
      <c r="K200" s="138" t="s">
        <v>1194</v>
      </c>
      <c r="L200" s="971" t="s">
        <v>1193</v>
      </c>
      <c r="M200" s="960"/>
      <c r="N200" s="963"/>
      <c r="O200" s="966"/>
      <c r="P200" s="135"/>
      <c r="S200" s="136"/>
      <c r="T200" s="136"/>
      <c r="U200" s="136"/>
      <c r="V200" s="136"/>
      <c r="W200" s="117"/>
    </row>
    <row r="201" spans="1:23" ht="16.5" customHeight="1">
      <c r="A201" s="130"/>
      <c r="B201" s="989"/>
      <c r="C201" s="992"/>
      <c r="D201" s="995"/>
      <c r="E201" s="998"/>
      <c r="F201" s="1001"/>
      <c r="G201" s="954"/>
      <c r="H201" s="957"/>
      <c r="I201" s="969"/>
      <c r="J201" s="137" t="s">
        <v>1348</v>
      </c>
      <c r="K201" s="138" t="s">
        <v>1177</v>
      </c>
      <c r="L201" s="972"/>
      <c r="M201" s="960"/>
      <c r="N201" s="963"/>
      <c r="O201" s="966"/>
      <c r="P201" s="135"/>
      <c r="S201" s="117"/>
      <c r="T201" s="117"/>
      <c r="U201" s="117"/>
      <c r="V201" s="117"/>
      <c r="W201" s="117"/>
    </row>
    <row r="202" spans="1:23" ht="16.5" customHeight="1">
      <c r="A202" s="130"/>
      <c r="B202" s="989"/>
      <c r="C202" s="992"/>
      <c r="D202" s="995"/>
      <c r="E202" s="998"/>
      <c r="F202" s="1001"/>
      <c r="G202" s="954"/>
      <c r="H202" s="957"/>
      <c r="I202" s="969"/>
      <c r="J202" s="137"/>
      <c r="K202" s="138"/>
      <c r="L202" s="972"/>
      <c r="M202" s="960"/>
      <c r="N202" s="963"/>
      <c r="O202" s="966"/>
      <c r="P202" s="135"/>
      <c r="S202" s="117"/>
      <c r="T202" s="117"/>
      <c r="U202" s="117"/>
      <c r="V202" s="117"/>
      <c r="W202" s="117"/>
    </row>
    <row r="203" spans="1:23" ht="16.5" customHeight="1">
      <c r="A203" s="130"/>
      <c r="B203" s="989"/>
      <c r="C203" s="992"/>
      <c r="D203" s="995"/>
      <c r="E203" s="998"/>
      <c r="F203" s="1001"/>
      <c r="G203" s="954"/>
      <c r="H203" s="957"/>
      <c r="I203" s="969"/>
      <c r="J203" s="137"/>
      <c r="K203" s="138"/>
      <c r="L203" s="972"/>
      <c r="M203" s="960"/>
      <c r="N203" s="963"/>
      <c r="O203" s="966"/>
      <c r="P203" s="135"/>
      <c r="S203" s="117"/>
      <c r="T203" s="117"/>
      <c r="U203" s="117"/>
      <c r="V203" s="117"/>
      <c r="W203" s="117"/>
    </row>
    <row r="204" spans="1:23" ht="16.5" customHeight="1">
      <c r="A204" s="130"/>
      <c r="B204" s="989"/>
      <c r="C204" s="992"/>
      <c r="D204" s="995"/>
      <c r="E204" s="998"/>
      <c r="F204" s="1001"/>
      <c r="G204" s="954"/>
      <c r="H204" s="957"/>
      <c r="I204" s="970"/>
      <c r="J204" s="137"/>
      <c r="K204" s="138"/>
      <c r="L204" s="973"/>
      <c r="M204" s="960"/>
      <c r="N204" s="963"/>
      <c r="O204" s="966"/>
      <c r="P204" s="135"/>
      <c r="S204" s="117"/>
      <c r="T204" s="117"/>
      <c r="U204" s="117"/>
      <c r="V204" s="117"/>
      <c r="W204" s="117"/>
    </row>
    <row r="205" spans="1:23" ht="16.5" customHeight="1">
      <c r="A205" s="130"/>
      <c r="B205" s="989"/>
      <c r="C205" s="992"/>
      <c r="D205" s="995"/>
      <c r="E205" s="998"/>
      <c r="F205" s="1001"/>
      <c r="G205" s="954"/>
      <c r="H205" s="957"/>
      <c r="I205" s="974" t="s">
        <v>397</v>
      </c>
      <c r="J205" s="137"/>
      <c r="K205" s="138"/>
      <c r="L205" s="976" t="s">
        <v>403</v>
      </c>
      <c r="M205" s="960"/>
      <c r="N205" s="963"/>
      <c r="O205" s="966"/>
      <c r="P205" s="135"/>
      <c r="S205" s="136"/>
      <c r="T205" s="136"/>
      <c r="U205" s="136"/>
      <c r="V205" s="136"/>
      <c r="W205" s="117"/>
    </row>
    <row r="206" spans="1:23" ht="16.5" customHeight="1">
      <c r="A206" s="130"/>
      <c r="B206" s="989"/>
      <c r="C206" s="992"/>
      <c r="D206" s="995"/>
      <c r="E206" s="998"/>
      <c r="F206" s="1001"/>
      <c r="G206" s="954"/>
      <c r="H206" s="957"/>
      <c r="I206" s="974"/>
      <c r="J206" s="137"/>
      <c r="K206" s="138"/>
      <c r="L206" s="976"/>
      <c r="M206" s="960"/>
      <c r="N206" s="963"/>
      <c r="O206" s="966"/>
      <c r="P206" s="135"/>
      <c r="S206" s="136"/>
      <c r="T206" s="136"/>
      <c r="U206" s="136"/>
      <c r="V206" s="136"/>
      <c r="W206" s="117"/>
    </row>
    <row r="207" spans="1:23" ht="16.5" customHeight="1">
      <c r="A207" s="130"/>
      <c r="B207" s="989"/>
      <c r="C207" s="992"/>
      <c r="D207" s="995"/>
      <c r="E207" s="998"/>
      <c r="F207" s="1001"/>
      <c r="G207" s="954"/>
      <c r="H207" s="957"/>
      <c r="I207" s="969"/>
      <c r="J207" s="137"/>
      <c r="K207" s="138"/>
      <c r="L207" s="972"/>
      <c r="M207" s="960"/>
      <c r="N207" s="963"/>
      <c r="O207" s="966"/>
      <c r="P207" s="135"/>
      <c r="S207" s="136"/>
      <c r="T207" s="136"/>
      <c r="U207" s="136"/>
      <c r="V207" s="136"/>
      <c r="W207" s="117"/>
    </row>
    <row r="208" spans="1:23" ht="16.5" customHeight="1">
      <c r="A208" s="130"/>
      <c r="B208" s="990"/>
      <c r="C208" s="1050"/>
      <c r="D208" s="996"/>
      <c r="E208" s="999"/>
      <c r="F208" s="1002"/>
      <c r="G208" s="955"/>
      <c r="H208" s="958"/>
      <c r="I208" s="975"/>
      <c r="J208" s="169"/>
      <c r="K208" s="170"/>
      <c r="L208" s="977"/>
      <c r="M208" s="961"/>
      <c r="N208" s="964"/>
      <c r="O208" s="967"/>
      <c r="P208" s="135"/>
      <c r="S208" s="136"/>
      <c r="T208" s="136"/>
      <c r="U208" s="136"/>
      <c r="V208" s="136"/>
      <c r="W208" s="117"/>
    </row>
    <row r="209" spans="1:23" ht="16.5" customHeight="1">
      <c r="A209" s="130"/>
      <c r="B209" s="988">
        <v>21</v>
      </c>
      <c r="C209" s="991">
        <v>8</v>
      </c>
      <c r="D209" s="1051" t="s">
        <v>1860</v>
      </c>
      <c r="E209" s="998" t="str">
        <f t="shared" ref="E209" si="59">HLOOKUP(D209,$F$1:$Q$2,2,FALSE)</f>
        <v>게임 
플레이</v>
      </c>
      <c r="F209" s="1001" t="str">
        <f t="shared" ref="F209" si="60">D209&amp;"_"&amp;IF(LEN(C209) = 1, "0"&amp;C209, C209)</f>
        <v>GP_08</v>
      </c>
      <c r="G209" s="1032" t="s">
        <v>1857</v>
      </c>
      <c r="H209" s="1017" t="s">
        <v>1349</v>
      </c>
      <c r="I209" s="148" t="s">
        <v>405</v>
      </c>
      <c r="J209" s="161" t="s">
        <v>1069</v>
      </c>
      <c r="K209" s="162" t="s">
        <v>1176</v>
      </c>
      <c r="L209" s="163" t="s">
        <v>405</v>
      </c>
      <c r="M209" s="959">
        <f t="shared" ref="M209" si="61">HLOOKUP(D209,$F$1:$Q$3,3,FALSE)</f>
        <v>3</v>
      </c>
      <c r="N209" s="1019" t="s">
        <v>1299</v>
      </c>
      <c r="O209" s="1021"/>
      <c r="P209" s="135"/>
      <c r="S209" s="136"/>
      <c r="T209" s="136"/>
      <c r="U209" s="136"/>
      <c r="V209" s="136"/>
      <c r="W209" s="117"/>
    </row>
    <row r="210" spans="1:23" ht="16.5" customHeight="1">
      <c r="A210" s="130"/>
      <c r="B210" s="989"/>
      <c r="C210" s="992"/>
      <c r="D210" s="995"/>
      <c r="E210" s="998"/>
      <c r="F210" s="1001"/>
      <c r="G210" s="954"/>
      <c r="H210" s="957"/>
      <c r="I210" s="968" t="s">
        <v>1193</v>
      </c>
      <c r="J210" s="137"/>
      <c r="K210" s="138" t="s">
        <v>1195</v>
      </c>
      <c r="L210" s="971" t="s">
        <v>1193</v>
      </c>
      <c r="M210" s="960"/>
      <c r="N210" s="963"/>
      <c r="O210" s="966"/>
      <c r="P210" s="135"/>
      <c r="S210" s="136"/>
      <c r="T210" s="136"/>
      <c r="U210" s="136"/>
      <c r="V210" s="136"/>
      <c r="W210" s="117"/>
    </row>
    <row r="211" spans="1:23" ht="16.5" customHeight="1">
      <c r="A211" s="130"/>
      <c r="B211" s="989"/>
      <c r="C211" s="992"/>
      <c r="D211" s="995"/>
      <c r="E211" s="998"/>
      <c r="F211" s="1001"/>
      <c r="G211" s="954"/>
      <c r="H211" s="957"/>
      <c r="I211" s="969"/>
      <c r="J211" s="137"/>
      <c r="K211" s="138"/>
      <c r="L211" s="972"/>
      <c r="M211" s="960"/>
      <c r="N211" s="963"/>
      <c r="O211" s="966"/>
      <c r="P211" s="135"/>
      <c r="S211" s="136"/>
      <c r="T211" s="136"/>
      <c r="U211" s="136"/>
      <c r="V211" s="136"/>
      <c r="W211" s="117"/>
    </row>
    <row r="212" spans="1:23" ht="16.5" customHeight="1">
      <c r="A212" s="130"/>
      <c r="B212" s="989"/>
      <c r="C212" s="992"/>
      <c r="D212" s="995"/>
      <c r="E212" s="998"/>
      <c r="F212" s="1001"/>
      <c r="G212" s="954"/>
      <c r="H212" s="957"/>
      <c r="I212" s="969"/>
      <c r="J212" s="137"/>
      <c r="K212" s="138"/>
      <c r="L212" s="972"/>
      <c r="M212" s="960"/>
      <c r="N212" s="963"/>
      <c r="O212" s="966"/>
      <c r="P212" s="135"/>
      <c r="S212" s="136"/>
      <c r="T212" s="136"/>
      <c r="U212" s="136"/>
      <c r="V212" s="136"/>
      <c r="W212" s="117"/>
    </row>
    <row r="213" spans="1:23" ht="16.5" customHeight="1">
      <c r="A213" s="130"/>
      <c r="B213" s="989"/>
      <c r="C213" s="992"/>
      <c r="D213" s="995"/>
      <c r="E213" s="998"/>
      <c r="F213" s="1001"/>
      <c r="G213" s="954"/>
      <c r="H213" s="957"/>
      <c r="I213" s="969"/>
      <c r="J213" s="137"/>
      <c r="K213" s="138"/>
      <c r="L213" s="972"/>
      <c r="M213" s="960"/>
      <c r="N213" s="963"/>
      <c r="O213" s="966"/>
      <c r="P213" s="135"/>
      <c r="S213" s="136"/>
      <c r="T213" s="136"/>
      <c r="U213" s="136"/>
      <c r="V213" s="136"/>
      <c r="W213" s="117"/>
    </row>
    <row r="214" spans="1:23" ht="16.5" customHeight="1">
      <c r="A214" s="130"/>
      <c r="B214" s="989"/>
      <c r="C214" s="992"/>
      <c r="D214" s="995"/>
      <c r="E214" s="998"/>
      <c r="F214" s="1001"/>
      <c r="G214" s="954"/>
      <c r="H214" s="957"/>
      <c r="I214" s="970"/>
      <c r="J214" s="137"/>
      <c r="K214" s="138"/>
      <c r="L214" s="973"/>
      <c r="M214" s="960"/>
      <c r="N214" s="963"/>
      <c r="O214" s="966"/>
      <c r="P214" s="135"/>
      <c r="S214" s="136"/>
      <c r="T214" s="136"/>
      <c r="U214" s="136"/>
      <c r="V214" s="136"/>
      <c r="W214" s="117"/>
    </row>
    <row r="215" spans="1:23" ht="16.5" customHeight="1">
      <c r="A215" s="130"/>
      <c r="B215" s="989"/>
      <c r="C215" s="992"/>
      <c r="D215" s="995"/>
      <c r="E215" s="998"/>
      <c r="F215" s="1001"/>
      <c r="G215" s="954"/>
      <c r="H215" s="957"/>
      <c r="I215" s="974" t="s">
        <v>397</v>
      </c>
      <c r="J215" s="137"/>
      <c r="K215" s="138"/>
      <c r="L215" s="976" t="s">
        <v>403</v>
      </c>
      <c r="M215" s="960"/>
      <c r="N215" s="963"/>
      <c r="O215" s="966"/>
      <c r="P215" s="135"/>
      <c r="S215" s="136"/>
      <c r="T215" s="136"/>
      <c r="U215" s="136"/>
      <c r="V215" s="136"/>
      <c r="W215" s="117"/>
    </row>
    <row r="216" spans="1:23" ht="16.5" customHeight="1">
      <c r="A216" s="130"/>
      <c r="B216" s="989"/>
      <c r="C216" s="992"/>
      <c r="D216" s="995"/>
      <c r="E216" s="998"/>
      <c r="F216" s="1001"/>
      <c r="G216" s="954"/>
      <c r="H216" s="957"/>
      <c r="I216" s="974"/>
      <c r="J216" s="137"/>
      <c r="K216" s="138"/>
      <c r="L216" s="976"/>
      <c r="M216" s="960"/>
      <c r="N216" s="963"/>
      <c r="O216" s="966"/>
      <c r="P216" s="135"/>
      <c r="S216" s="136"/>
      <c r="T216" s="136"/>
      <c r="U216" s="136"/>
      <c r="V216" s="136"/>
      <c r="W216" s="117"/>
    </row>
    <row r="217" spans="1:23" ht="16.5" customHeight="1">
      <c r="A217" s="130"/>
      <c r="B217" s="989"/>
      <c r="C217" s="992"/>
      <c r="D217" s="995"/>
      <c r="E217" s="998"/>
      <c r="F217" s="1001"/>
      <c r="G217" s="954"/>
      <c r="H217" s="957"/>
      <c r="I217" s="969"/>
      <c r="J217" s="137"/>
      <c r="K217" s="138"/>
      <c r="L217" s="972"/>
      <c r="M217" s="960"/>
      <c r="N217" s="963"/>
      <c r="O217" s="966"/>
      <c r="P217" s="135"/>
      <c r="S217" s="136"/>
      <c r="T217" s="136"/>
      <c r="U217" s="136"/>
      <c r="V217" s="136"/>
      <c r="W217" s="117"/>
    </row>
    <row r="218" spans="1:23" ht="16.5" customHeight="1" thickBot="1">
      <c r="A218" s="130"/>
      <c r="B218" s="1026"/>
      <c r="C218" s="1027"/>
      <c r="D218" s="1029"/>
      <c r="E218" s="1030"/>
      <c r="F218" s="1031"/>
      <c r="G218" s="1033"/>
      <c r="H218" s="1018"/>
      <c r="I218" s="1024"/>
      <c r="J218" s="166"/>
      <c r="K218" s="167"/>
      <c r="L218" s="1025"/>
      <c r="M218" s="961"/>
      <c r="N218" s="1020"/>
      <c r="O218" s="1022"/>
      <c r="P218" s="135"/>
      <c r="S218" s="136"/>
      <c r="T218" s="136"/>
      <c r="U218" s="136"/>
      <c r="V218" s="136"/>
      <c r="W218" s="117"/>
    </row>
    <row r="219" spans="1:23" ht="15.75" customHeight="1">
      <c r="A219" s="130"/>
      <c r="B219" s="1044">
        <v>22</v>
      </c>
      <c r="C219" s="1045">
        <v>9</v>
      </c>
      <c r="D219" s="1051" t="s">
        <v>1860</v>
      </c>
      <c r="E219" s="998" t="str">
        <f t="shared" ref="E219" si="62">HLOOKUP(D219,$F$1:$Q$2,2,FALSE)</f>
        <v>게임 
플레이</v>
      </c>
      <c r="F219" s="1001" t="str">
        <f t="shared" ref="F219" si="63">D219&amp;"_"&amp;IF(LEN(C219) = 1, "0"&amp;C219, C219)</f>
        <v>GP_09</v>
      </c>
      <c r="G219" s="1053" t="s">
        <v>1196</v>
      </c>
      <c r="H219" s="1017" t="s">
        <v>1197</v>
      </c>
      <c r="I219" s="148" t="s">
        <v>405</v>
      </c>
      <c r="J219" s="161" t="s">
        <v>1069</v>
      </c>
      <c r="K219" s="162" t="s">
        <v>1176</v>
      </c>
      <c r="L219" s="163" t="s">
        <v>405</v>
      </c>
      <c r="M219" s="959">
        <f t="shared" ref="M219" si="64">HLOOKUP(D219,$F$1:$Q$3,3,FALSE)</f>
        <v>3</v>
      </c>
      <c r="N219" s="1019" t="s">
        <v>1299</v>
      </c>
      <c r="O219" s="1021"/>
      <c r="P219" s="135"/>
      <c r="S219" s="136"/>
      <c r="T219" s="136"/>
      <c r="U219" s="136"/>
      <c r="V219" s="136"/>
      <c r="W219" s="117"/>
    </row>
    <row r="220" spans="1:23" ht="16.5" customHeight="1">
      <c r="A220" s="130"/>
      <c r="B220" s="989"/>
      <c r="C220" s="992"/>
      <c r="D220" s="995"/>
      <c r="E220" s="998"/>
      <c r="F220" s="1001"/>
      <c r="G220" s="954"/>
      <c r="H220" s="957"/>
      <c r="I220" s="968" t="s">
        <v>1193</v>
      </c>
      <c r="J220" s="137"/>
      <c r="K220" s="138" t="s">
        <v>1350</v>
      </c>
      <c r="L220" s="971" t="s">
        <v>1193</v>
      </c>
      <c r="M220" s="960"/>
      <c r="N220" s="963"/>
      <c r="O220" s="966"/>
      <c r="P220" s="135"/>
      <c r="S220" s="136"/>
      <c r="T220" s="136"/>
      <c r="U220" s="136"/>
      <c r="V220" s="136"/>
      <c r="W220" s="117"/>
    </row>
    <row r="221" spans="1:23" ht="16.5" customHeight="1">
      <c r="A221" s="130"/>
      <c r="B221" s="989"/>
      <c r="C221" s="992"/>
      <c r="D221" s="995"/>
      <c r="E221" s="998"/>
      <c r="F221" s="1001"/>
      <c r="G221" s="954"/>
      <c r="H221" s="957"/>
      <c r="I221" s="969"/>
      <c r="J221" s="137" t="s">
        <v>1174</v>
      </c>
      <c r="K221" s="138" t="s">
        <v>1182</v>
      </c>
      <c r="L221" s="972"/>
      <c r="M221" s="960"/>
      <c r="N221" s="963"/>
      <c r="O221" s="966"/>
      <c r="P221" s="135"/>
      <c r="S221" s="117"/>
      <c r="T221" s="117"/>
      <c r="U221" s="117"/>
      <c r="V221" s="117"/>
      <c r="W221" s="117"/>
    </row>
    <row r="222" spans="1:23" ht="16.5" customHeight="1">
      <c r="A222" s="130"/>
      <c r="B222" s="989"/>
      <c r="C222" s="992"/>
      <c r="D222" s="995"/>
      <c r="E222" s="998"/>
      <c r="F222" s="1001"/>
      <c r="G222" s="954"/>
      <c r="H222" s="957"/>
      <c r="I222" s="969"/>
      <c r="J222" s="137"/>
      <c r="K222" s="138"/>
      <c r="L222" s="972"/>
      <c r="M222" s="960"/>
      <c r="N222" s="963"/>
      <c r="O222" s="966"/>
      <c r="P222" s="135"/>
      <c r="S222" s="117"/>
      <c r="T222" s="117"/>
      <c r="U222" s="117"/>
      <c r="V222" s="117"/>
      <c r="W222" s="117"/>
    </row>
    <row r="223" spans="1:23" ht="16.5" customHeight="1">
      <c r="A223" s="130"/>
      <c r="B223" s="989"/>
      <c r="C223" s="992"/>
      <c r="D223" s="995"/>
      <c r="E223" s="998"/>
      <c r="F223" s="1001"/>
      <c r="G223" s="954"/>
      <c r="H223" s="957"/>
      <c r="I223" s="969"/>
      <c r="J223" s="137"/>
      <c r="K223" s="138"/>
      <c r="L223" s="972"/>
      <c r="M223" s="960"/>
      <c r="N223" s="963"/>
      <c r="O223" s="966"/>
      <c r="P223" s="135"/>
      <c r="S223" s="117"/>
      <c r="T223" s="117"/>
      <c r="U223" s="117"/>
      <c r="V223" s="117"/>
      <c r="W223" s="117"/>
    </row>
    <row r="224" spans="1:23" ht="16.5" customHeight="1">
      <c r="A224" s="130"/>
      <c r="B224" s="989"/>
      <c r="C224" s="992"/>
      <c r="D224" s="995"/>
      <c r="E224" s="998"/>
      <c r="F224" s="1001"/>
      <c r="G224" s="954"/>
      <c r="H224" s="957"/>
      <c r="I224" s="970"/>
      <c r="J224" s="137"/>
      <c r="K224" s="138"/>
      <c r="L224" s="973"/>
      <c r="M224" s="960"/>
      <c r="N224" s="963"/>
      <c r="O224" s="966"/>
      <c r="P224" s="135"/>
      <c r="S224" s="117"/>
      <c r="T224" s="117"/>
      <c r="U224" s="117"/>
      <c r="V224" s="117"/>
      <c r="W224" s="117"/>
    </row>
    <row r="225" spans="1:23" ht="16.5" customHeight="1">
      <c r="A225" s="130"/>
      <c r="B225" s="989"/>
      <c r="C225" s="992"/>
      <c r="D225" s="995"/>
      <c r="E225" s="998"/>
      <c r="F225" s="1001"/>
      <c r="G225" s="954"/>
      <c r="H225" s="957"/>
      <c r="I225" s="974" t="s">
        <v>397</v>
      </c>
      <c r="J225" s="137"/>
      <c r="K225" s="138"/>
      <c r="L225" s="976" t="s">
        <v>403</v>
      </c>
      <c r="M225" s="960"/>
      <c r="N225" s="963"/>
      <c r="O225" s="966"/>
      <c r="P225" s="135"/>
      <c r="S225" s="136"/>
      <c r="T225" s="136"/>
      <c r="U225" s="136"/>
      <c r="V225" s="136"/>
      <c r="W225" s="117"/>
    </row>
    <row r="226" spans="1:23" ht="16.5" customHeight="1">
      <c r="A226" s="130"/>
      <c r="B226" s="989"/>
      <c r="C226" s="992"/>
      <c r="D226" s="995"/>
      <c r="E226" s="998"/>
      <c r="F226" s="1001"/>
      <c r="G226" s="954"/>
      <c r="H226" s="957"/>
      <c r="I226" s="974"/>
      <c r="J226" s="137"/>
      <c r="K226" s="138"/>
      <c r="L226" s="976"/>
      <c r="M226" s="960"/>
      <c r="N226" s="963"/>
      <c r="O226" s="966"/>
      <c r="P226" s="135"/>
      <c r="S226" s="136"/>
      <c r="T226" s="136"/>
      <c r="U226" s="136"/>
      <c r="V226" s="136"/>
      <c r="W226" s="117"/>
    </row>
    <row r="227" spans="1:23" ht="16.5" customHeight="1">
      <c r="A227" s="130"/>
      <c r="B227" s="989"/>
      <c r="C227" s="992"/>
      <c r="D227" s="995"/>
      <c r="E227" s="998"/>
      <c r="F227" s="1001"/>
      <c r="G227" s="954"/>
      <c r="H227" s="957"/>
      <c r="I227" s="969"/>
      <c r="J227" s="137"/>
      <c r="K227" s="138"/>
      <c r="L227" s="972"/>
      <c r="M227" s="960"/>
      <c r="N227" s="963"/>
      <c r="O227" s="966"/>
      <c r="P227" s="135"/>
      <c r="S227" s="136"/>
      <c r="T227" s="136"/>
      <c r="U227" s="136"/>
      <c r="V227" s="136"/>
      <c r="W227" s="117"/>
    </row>
    <row r="228" spans="1:23" ht="16.5" customHeight="1">
      <c r="A228" s="130"/>
      <c r="B228" s="990"/>
      <c r="C228" s="1050"/>
      <c r="D228" s="985"/>
      <c r="E228" s="999"/>
      <c r="F228" s="1002"/>
      <c r="G228" s="1016"/>
      <c r="H228" s="979"/>
      <c r="I228" s="1041"/>
      <c r="J228" s="139"/>
      <c r="K228" s="140"/>
      <c r="L228" s="1042"/>
      <c r="M228" s="961"/>
      <c r="N228" s="1039"/>
      <c r="O228" s="1040"/>
      <c r="P228" s="135"/>
      <c r="S228" s="136"/>
      <c r="T228" s="136"/>
      <c r="U228" s="136"/>
      <c r="V228" s="136"/>
      <c r="W228" s="117"/>
    </row>
    <row r="229" spans="1:23" ht="15.75" customHeight="1">
      <c r="A229" s="130"/>
      <c r="B229" s="988">
        <v>23</v>
      </c>
      <c r="C229" s="991">
        <v>10</v>
      </c>
      <c r="D229" s="1052" t="s">
        <v>1860</v>
      </c>
      <c r="E229" s="1047" t="str">
        <f t="shared" ref="E229" si="65">HLOOKUP(D229,$F$1:$Q$2,2,FALSE)</f>
        <v>게임 
플레이</v>
      </c>
      <c r="F229" s="1000" t="str">
        <f t="shared" ref="F229" si="66">D229&amp;"_"&amp;IF(LEN(C229) = 1, "0"&amp;C229, C229)</f>
        <v>GP_10</v>
      </c>
      <c r="G229" s="1043" t="s">
        <v>1198</v>
      </c>
      <c r="H229" s="956" t="s">
        <v>1199</v>
      </c>
      <c r="I229" s="131" t="s">
        <v>1318</v>
      </c>
      <c r="J229" s="132" t="s">
        <v>1176</v>
      </c>
      <c r="K229" s="133" t="s">
        <v>1184</v>
      </c>
      <c r="L229" s="134" t="s">
        <v>405</v>
      </c>
      <c r="M229" s="959">
        <f t="shared" ref="M229" si="67">HLOOKUP(D229,$F$1:$Q$3,3,FALSE)</f>
        <v>3</v>
      </c>
      <c r="N229" s="962" t="s">
        <v>1299</v>
      </c>
      <c r="O229" s="965"/>
      <c r="P229" s="135"/>
      <c r="S229" s="136"/>
      <c r="T229" s="136"/>
      <c r="U229" s="136"/>
      <c r="V229" s="136"/>
      <c r="W229" s="117"/>
    </row>
    <row r="230" spans="1:23" ht="16.5" customHeight="1">
      <c r="A230" s="130"/>
      <c r="B230" s="989"/>
      <c r="C230" s="992"/>
      <c r="D230" s="995"/>
      <c r="E230" s="998"/>
      <c r="F230" s="1001"/>
      <c r="G230" s="954"/>
      <c r="H230" s="957"/>
      <c r="I230" s="968" t="s">
        <v>1193</v>
      </c>
      <c r="J230" s="137"/>
      <c r="K230" s="138"/>
      <c r="L230" s="971" t="s">
        <v>1193</v>
      </c>
      <c r="M230" s="960"/>
      <c r="N230" s="963"/>
      <c r="O230" s="966"/>
      <c r="P230" s="135"/>
      <c r="S230" s="136"/>
      <c r="T230" s="136"/>
      <c r="U230" s="136"/>
      <c r="V230" s="136"/>
      <c r="W230" s="117"/>
    </row>
    <row r="231" spans="1:23" ht="16.5" customHeight="1">
      <c r="A231" s="130"/>
      <c r="B231" s="989"/>
      <c r="C231" s="992"/>
      <c r="D231" s="995"/>
      <c r="E231" s="998"/>
      <c r="F231" s="1001"/>
      <c r="G231" s="954"/>
      <c r="H231" s="957"/>
      <c r="I231" s="969"/>
      <c r="J231" s="137"/>
      <c r="K231" s="138"/>
      <c r="L231" s="972"/>
      <c r="M231" s="960"/>
      <c r="N231" s="963"/>
      <c r="O231" s="966"/>
      <c r="P231" s="135"/>
      <c r="S231" s="117"/>
      <c r="T231" s="117"/>
      <c r="U231" s="117"/>
      <c r="V231" s="117"/>
      <c r="W231" s="117"/>
    </row>
    <row r="232" spans="1:23" ht="16.5" customHeight="1">
      <c r="A232" s="130"/>
      <c r="B232" s="989"/>
      <c r="C232" s="992"/>
      <c r="D232" s="995"/>
      <c r="E232" s="998"/>
      <c r="F232" s="1001"/>
      <c r="G232" s="954"/>
      <c r="H232" s="957"/>
      <c r="I232" s="969"/>
      <c r="J232" s="137"/>
      <c r="K232" s="138"/>
      <c r="L232" s="972"/>
      <c r="M232" s="960"/>
      <c r="N232" s="963"/>
      <c r="O232" s="966"/>
      <c r="P232" s="135"/>
      <c r="S232" s="117"/>
      <c r="T232" s="117"/>
      <c r="U232" s="117"/>
      <c r="V232" s="117"/>
      <c r="W232" s="117"/>
    </row>
    <row r="233" spans="1:23" ht="16.5" customHeight="1">
      <c r="A233" s="130"/>
      <c r="B233" s="989"/>
      <c r="C233" s="992"/>
      <c r="D233" s="995"/>
      <c r="E233" s="998"/>
      <c r="F233" s="1001"/>
      <c r="G233" s="954"/>
      <c r="H233" s="957"/>
      <c r="I233" s="969"/>
      <c r="J233" s="137"/>
      <c r="K233" s="138"/>
      <c r="L233" s="972"/>
      <c r="M233" s="960"/>
      <c r="N233" s="963"/>
      <c r="O233" s="966"/>
      <c r="P233" s="135"/>
      <c r="S233" s="117"/>
      <c r="T233" s="117"/>
      <c r="U233" s="117"/>
      <c r="V233" s="117"/>
      <c r="W233" s="117"/>
    </row>
    <row r="234" spans="1:23" ht="16.5" customHeight="1">
      <c r="A234" s="130"/>
      <c r="B234" s="989"/>
      <c r="C234" s="992"/>
      <c r="D234" s="995"/>
      <c r="E234" s="998"/>
      <c r="F234" s="1001"/>
      <c r="G234" s="954"/>
      <c r="H234" s="957"/>
      <c r="I234" s="970"/>
      <c r="J234" s="137"/>
      <c r="K234" s="138"/>
      <c r="L234" s="973"/>
      <c r="M234" s="960"/>
      <c r="N234" s="963"/>
      <c r="O234" s="966"/>
      <c r="P234" s="135"/>
      <c r="S234" s="117"/>
      <c r="T234" s="117"/>
      <c r="U234" s="117"/>
      <c r="V234" s="117"/>
      <c r="W234" s="117"/>
    </row>
    <row r="235" spans="1:23" ht="16.5" customHeight="1">
      <c r="A235" s="130"/>
      <c r="B235" s="989"/>
      <c r="C235" s="992"/>
      <c r="D235" s="995"/>
      <c r="E235" s="998"/>
      <c r="F235" s="1001"/>
      <c r="G235" s="954"/>
      <c r="H235" s="957"/>
      <c r="I235" s="974" t="s">
        <v>1319</v>
      </c>
      <c r="J235" s="137"/>
      <c r="K235" s="138"/>
      <c r="L235" s="976" t="s">
        <v>403</v>
      </c>
      <c r="M235" s="960"/>
      <c r="N235" s="963"/>
      <c r="O235" s="966"/>
      <c r="P235" s="135"/>
      <c r="S235" s="136"/>
      <c r="T235" s="136"/>
      <c r="U235" s="136"/>
      <c r="V235" s="136"/>
      <c r="W235" s="117"/>
    </row>
    <row r="236" spans="1:23" ht="16.5" customHeight="1">
      <c r="A236" s="130"/>
      <c r="B236" s="989"/>
      <c r="C236" s="992"/>
      <c r="D236" s="995"/>
      <c r="E236" s="998"/>
      <c r="F236" s="1001"/>
      <c r="G236" s="954"/>
      <c r="H236" s="957"/>
      <c r="I236" s="974"/>
      <c r="J236" s="137"/>
      <c r="K236" s="138"/>
      <c r="L236" s="976"/>
      <c r="M236" s="960"/>
      <c r="N236" s="963"/>
      <c r="O236" s="966"/>
      <c r="P236" s="135"/>
      <c r="S236" s="136"/>
      <c r="T236" s="136"/>
      <c r="U236" s="136"/>
      <c r="V236" s="136"/>
      <c r="W236" s="117"/>
    </row>
    <row r="237" spans="1:23" ht="16.5" customHeight="1">
      <c r="A237" s="130"/>
      <c r="B237" s="989"/>
      <c r="C237" s="992"/>
      <c r="D237" s="995"/>
      <c r="E237" s="998"/>
      <c r="F237" s="1001"/>
      <c r="G237" s="954"/>
      <c r="H237" s="957"/>
      <c r="I237" s="969"/>
      <c r="J237" s="137"/>
      <c r="K237" s="138"/>
      <c r="L237" s="972"/>
      <c r="M237" s="960"/>
      <c r="N237" s="963"/>
      <c r="O237" s="966"/>
      <c r="P237" s="135"/>
      <c r="S237" s="136"/>
      <c r="T237" s="136"/>
      <c r="U237" s="136"/>
      <c r="V237" s="136"/>
      <c r="W237" s="117"/>
    </row>
    <row r="238" spans="1:23" ht="16.5" customHeight="1">
      <c r="A238" s="130"/>
      <c r="B238" s="990"/>
      <c r="C238" s="1050"/>
      <c r="D238" s="985"/>
      <c r="E238" s="999"/>
      <c r="F238" s="1002"/>
      <c r="G238" s="1016"/>
      <c r="H238" s="979"/>
      <c r="I238" s="1041"/>
      <c r="J238" s="139"/>
      <c r="K238" s="140"/>
      <c r="L238" s="1042"/>
      <c r="M238" s="961"/>
      <c r="N238" s="1039"/>
      <c r="O238" s="967"/>
      <c r="P238" s="135"/>
      <c r="S238" s="136"/>
      <c r="T238" s="136"/>
      <c r="U238" s="136"/>
      <c r="V238" s="136"/>
      <c r="W238" s="117"/>
    </row>
    <row r="239" spans="1:23" ht="15.75" customHeight="1">
      <c r="A239" s="130"/>
      <c r="B239" s="988">
        <v>24</v>
      </c>
      <c r="C239" s="991">
        <v>11</v>
      </c>
      <c r="D239" s="1052" t="s">
        <v>1860</v>
      </c>
      <c r="E239" s="1047" t="str">
        <f t="shared" ref="E239" si="68">HLOOKUP(D239,$F$1:$Q$2,2,FALSE)</f>
        <v>게임 
플레이</v>
      </c>
      <c r="F239" s="1000" t="str">
        <f t="shared" ref="F239" si="69">D239&amp;"_"&amp;IF(LEN(C239) = 1, "0"&amp;C239, C239)</f>
        <v>GP_11</v>
      </c>
      <c r="G239" s="1043" t="s">
        <v>1200</v>
      </c>
      <c r="H239" s="956" t="s">
        <v>1186</v>
      </c>
      <c r="I239" s="131" t="s">
        <v>405</v>
      </c>
      <c r="J239" s="137" t="s">
        <v>1176</v>
      </c>
      <c r="K239" s="138" t="s">
        <v>1351</v>
      </c>
      <c r="L239" s="134" t="s">
        <v>405</v>
      </c>
      <c r="M239" s="959">
        <f t="shared" ref="M239" si="70">HLOOKUP(D239,$F$1:$Q$3,3,FALSE)</f>
        <v>3</v>
      </c>
      <c r="N239" s="962" t="s">
        <v>1299</v>
      </c>
      <c r="O239" s="1021"/>
      <c r="P239" s="135"/>
      <c r="S239" s="136"/>
      <c r="T239" s="136"/>
      <c r="U239" s="136"/>
      <c r="V239" s="136"/>
      <c r="W239" s="117"/>
    </row>
    <row r="240" spans="1:23" ht="16.5" customHeight="1">
      <c r="A240" s="130"/>
      <c r="B240" s="989"/>
      <c r="C240" s="992"/>
      <c r="D240" s="995"/>
      <c r="E240" s="998"/>
      <c r="F240" s="1001"/>
      <c r="G240" s="954"/>
      <c r="H240" s="957"/>
      <c r="I240" s="968" t="s">
        <v>1193</v>
      </c>
      <c r="J240" s="137" t="s">
        <v>1188</v>
      </c>
      <c r="K240" s="138"/>
      <c r="L240" s="971" t="s">
        <v>1193</v>
      </c>
      <c r="M240" s="960"/>
      <c r="N240" s="963"/>
      <c r="O240" s="966"/>
      <c r="P240" s="135"/>
      <c r="S240" s="136"/>
      <c r="T240" s="136"/>
      <c r="U240" s="136"/>
      <c r="V240" s="136"/>
      <c r="W240" s="117"/>
    </row>
    <row r="241" spans="1:23" ht="16.5" customHeight="1">
      <c r="A241" s="130"/>
      <c r="B241" s="989"/>
      <c r="C241" s="992"/>
      <c r="D241" s="995"/>
      <c r="E241" s="998"/>
      <c r="F241" s="1001"/>
      <c r="G241" s="954"/>
      <c r="H241" s="957"/>
      <c r="I241" s="969"/>
      <c r="J241" s="137"/>
      <c r="K241" s="138"/>
      <c r="L241" s="972"/>
      <c r="M241" s="960"/>
      <c r="N241" s="963"/>
      <c r="O241" s="966"/>
      <c r="P241" s="135"/>
      <c r="S241" s="117"/>
      <c r="T241" s="117"/>
      <c r="U241" s="117"/>
      <c r="V241" s="117"/>
      <c r="W241" s="117"/>
    </row>
    <row r="242" spans="1:23" ht="16.5" customHeight="1">
      <c r="A242" s="130"/>
      <c r="B242" s="989"/>
      <c r="C242" s="992"/>
      <c r="D242" s="995"/>
      <c r="E242" s="998"/>
      <c r="F242" s="1001"/>
      <c r="G242" s="954"/>
      <c r="H242" s="957"/>
      <c r="I242" s="969"/>
      <c r="J242" s="137"/>
      <c r="K242" s="138"/>
      <c r="L242" s="972"/>
      <c r="M242" s="960"/>
      <c r="N242" s="963"/>
      <c r="O242" s="966"/>
      <c r="P242" s="135"/>
      <c r="S242" s="117"/>
      <c r="T242" s="117"/>
      <c r="U242" s="117"/>
      <c r="V242" s="117"/>
      <c r="W242" s="117"/>
    </row>
    <row r="243" spans="1:23" ht="16.5" customHeight="1">
      <c r="A243" s="130"/>
      <c r="B243" s="989"/>
      <c r="C243" s="992"/>
      <c r="D243" s="995"/>
      <c r="E243" s="998"/>
      <c r="F243" s="1001"/>
      <c r="G243" s="954"/>
      <c r="H243" s="957"/>
      <c r="I243" s="969"/>
      <c r="J243" s="137"/>
      <c r="K243" s="138"/>
      <c r="L243" s="972"/>
      <c r="M243" s="960"/>
      <c r="N243" s="963"/>
      <c r="O243" s="966"/>
      <c r="P243" s="135"/>
      <c r="S243" s="117"/>
      <c r="T243" s="117"/>
      <c r="U243" s="117"/>
      <c r="V243" s="117"/>
      <c r="W243" s="117"/>
    </row>
    <row r="244" spans="1:23" ht="16.5" customHeight="1">
      <c r="A244" s="130"/>
      <c r="B244" s="989"/>
      <c r="C244" s="992"/>
      <c r="D244" s="995"/>
      <c r="E244" s="998"/>
      <c r="F244" s="1001"/>
      <c r="G244" s="954"/>
      <c r="H244" s="957"/>
      <c r="I244" s="970"/>
      <c r="J244" s="137"/>
      <c r="K244" s="138"/>
      <c r="L244" s="973"/>
      <c r="M244" s="960"/>
      <c r="N244" s="963"/>
      <c r="O244" s="966"/>
      <c r="P244" s="135"/>
      <c r="S244" s="117"/>
      <c r="T244" s="117"/>
      <c r="U244" s="117"/>
      <c r="V244" s="117"/>
      <c r="W244" s="117"/>
    </row>
    <row r="245" spans="1:23" ht="16.5" customHeight="1">
      <c r="A245" s="130"/>
      <c r="B245" s="989"/>
      <c r="C245" s="992"/>
      <c r="D245" s="995"/>
      <c r="E245" s="998"/>
      <c r="F245" s="1001"/>
      <c r="G245" s="954"/>
      <c r="H245" s="957"/>
      <c r="I245" s="974" t="s">
        <v>1319</v>
      </c>
      <c r="J245" s="137"/>
      <c r="K245" s="138"/>
      <c r="L245" s="976" t="s">
        <v>403</v>
      </c>
      <c r="M245" s="960"/>
      <c r="N245" s="963"/>
      <c r="O245" s="966"/>
      <c r="P245" s="135"/>
      <c r="S245" s="136"/>
      <c r="T245" s="136"/>
      <c r="U245" s="136"/>
      <c r="V245" s="136"/>
      <c r="W245" s="117"/>
    </row>
    <row r="246" spans="1:23" ht="16.5" customHeight="1">
      <c r="A246" s="130"/>
      <c r="B246" s="989"/>
      <c r="C246" s="992"/>
      <c r="D246" s="995"/>
      <c r="E246" s="998"/>
      <c r="F246" s="1001"/>
      <c r="G246" s="954"/>
      <c r="H246" s="957"/>
      <c r="I246" s="974"/>
      <c r="J246" s="137"/>
      <c r="K246" s="138"/>
      <c r="L246" s="976"/>
      <c r="M246" s="960"/>
      <c r="N246" s="963"/>
      <c r="O246" s="966"/>
      <c r="P246" s="135"/>
      <c r="S246" s="136"/>
      <c r="T246" s="136"/>
      <c r="U246" s="136"/>
      <c r="V246" s="136"/>
      <c r="W246" s="117"/>
    </row>
    <row r="247" spans="1:23" ht="16.5" customHeight="1">
      <c r="A247" s="130"/>
      <c r="B247" s="989"/>
      <c r="C247" s="992"/>
      <c r="D247" s="995"/>
      <c r="E247" s="998"/>
      <c r="F247" s="1001"/>
      <c r="G247" s="954"/>
      <c r="H247" s="957"/>
      <c r="I247" s="969"/>
      <c r="J247" s="137"/>
      <c r="K247" s="138"/>
      <c r="L247" s="972"/>
      <c r="M247" s="960"/>
      <c r="N247" s="963"/>
      <c r="O247" s="966"/>
      <c r="P247" s="135"/>
      <c r="S247" s="136"/>
      <c r="T247" s="136"/>
      <c r="U247" s="136"/>
      <c r="V247" s="136"/>
      <c r="W247" s="117"/>
    </row>
    <row r="248" spans="1:23" ht="16.5" customHeight="1">
      <c r="A248" s="130"/>
      <c r="B248" s="990"/>
      <c r="C248" s="1050"/>
      <c r="D248" s="985"/>
      <c r="E248" s="999"/>
      <c r="F248" s="1002"/>
      <c r="G248" s="1016"/>
      <c r="H248" s="979"/>
      <c r="I248" s="1041"/>
      <c r="J248" s="139"/>
      <c r="K248" s="140"/>
      <c r="L248" s="1042"/>
      <c r="M248" s="961"/>
      <c r="N248" s="1039"/>
      <c r="O248" s="1040"/>
      <c r="P248" s="135"/>
      <c r="S248" s="136"/>
      <c r="T248" s="136"/>
      <c r="U248" s="136"/>
      <c r="V248" s="136"/>
      <c r="W248" s="117"/>
    </row>
    <row r="249" spans="1:23" ht="15.75" customHeight="1">
      <c r="A249" s="130"/>
      <c r="B249" s="988">
        <v>25</v>
      </c>
      <c r="C249" s="991">
        <v>12</v>
      </c>
      <c r="D249" s="1052" t="s">
        <v>1860</v>
      </c>
      <c r="E249" s="1047" t="str">
        <f t="shared" ref="E249" si="71">HLOOKUP(D249,$F$1:$Q$2,2,FALSE)</f>
        <v>게임 
플레이</v>
      </c>
      <c r="F249" s="1000" t="str">
        <f t="shared" ref="F249" si="72">D249&amp;"_"&amp;IF(LEN(C249) = 1, "0"&amp;C249, C249)</f>
        <v>GP_12</v>
      </c>
      <c r="G249" s="1043" t="s">
        <v>1201</v>
      </c>
      <c r="H249" s="956" t="s">
        <v>1202</v>
      </c>
      <c r="I249" s="131" t="s">
        <v>405</v>
      </c>
      <c r="J249" s="132" t="s">
        <v>1069</v>
      </c>
      <c r="K249" s="133" t="s">
        <v>1174</v>
      </c>
      <c r="L249" s="134" t="s">
        <v>405</v>
      </c>
      <c r="M249" s="959">
        <f t="shared" ref="M249" si="73">HLOOKUP(D249,$F$1:$Q$3,3,FALSE)</f>
        <v>3</v>
      </c>
      <c r="N249" s="962" t="s">
        <v>1299</v>
      </c>
      <c r="O249" s="965"/>
      <c r="P249" s="135"/>
      <c r="S249" s="136"/>
      <c r="T249" s="136"/>
      <c r="U249" s="136"/>
      <c r="V249" s="136"/>
      <c r="W249" s="117"/>
    </row>
    <row r="250" spans="1:23" ht="16.5" customHeight="1">
      <c r="A250" s="130"/>
      <c r="B250" s="989"/>
      <c r="C250" s="992"/>
      <c r="D250" s="995"/>
      <c r="E250" s="998"/>
      <c r="F250" s="1001"/>
      <c r="G250" s="954"/>
      <c r="H250" s="957"/>
      <c r="I250" s="968" t="s">
        <v>1203</v>
      </c>
      <c r="J250" s="137"/>
      <c r="K250" s="138" t="s">
        <v>1204</v>
      </c>
      <c r="L250" s="1054" t="s">
        <v>1203</v>
      </c>
      <c r="M250" s="960"/>
      <c r="N250" s="963"/>
      <c r="O250" s="966"/>
      <c r="P250" s="135"/>
      <c r="S250" s="136"/>
      <c r="T250" s="136"/>
      <c r="U250" s="136"/>
      <c r="V250" s="136"/>
      <c r="W250" s="117"/>
    </row>
    <row r="251" spans="1:23" ht="16.5" customHeight="1">
      <c r="A251" s="130"/>
      <c r="B251" s="989"/>
      <c r="C251" s="992"/>
      <c r="D251" s="995"/>
      <c r="E251" s="998"/>
      <c r="F251" s="1001"/>
      <c r="G251" s="954"/>
      <c r="H251" s="957"/>
      <c r="I251" s="969"/>
      <c r="J251" s="137" t="s">
        <v>1176</v>
      </c>
      <c r="K251" s="138" t="s">
        <v>1177</v>
      </c>
      <c r="L251" s="1054"/>
      <c r="M251" s="960"/>
      <c r="N251" s="963"/>
      <c r="O251" s="966"/>
      <c r="P251" s="135"/>
      <c r="S251" s="117"/>
      <c r="T251" s="117"/>
      <c r="U251" s="117"/>
      <c r="V251" s="117"/>
      <c r="W251" s="117"/>
    </row>
    <row r="252" spans="1:23" ht="16.5" customHeight="1">
      <c r="A252" s="130"/>
      <c r="B252" s="989"/>
      <c r="C252" s="992"/>
      <c r="D252" s="995"/>
      <c r="E252" s="998"/>
      <c r="F252" s="1001"/>
      <c r="G252" s="954"/>
      <c r="H252" s="957"/>
      <c r="I252" s="969"/>
      <c r="J252" s="137"/>
      <c r="K252" s="138"/>
      <c r="L252" s="1054"/>
      <c r="M252" s="960"/>
      <c r="N252" s="963"/>
      <c r="O252" s="966"/>
      <c r="P252" s="135"/>
      <c r="S252" s="117"/>
      <c r="T252" s="117"/>
      <c r="U252" s="117"/>
      <c r="V252" s="117"/>
      <c r="W252" s="117"/>
    </row>
    <row r="253" spans="1:23" ht="16.5" customHeight="1">
      <c r="A253" s="130"/>
      <c r="B253" s="989"/>
      <c r="C253" s="992"/>
      <c r="D253" s="995"/>
      <c r="E253" s="998"/>
      <c r="F253" s="1001"/>
      <c r="G253" s="954"/>
      <c r="H253" s="957"/>
      <c r="I253" s="969"/>
      <c r="J253" s="137"/>
      <c r="K253" s="138"/>
      <c r="L253" s="1054"/>
      <c r="M253" s="960"/>
      <c r="N253" s="963"/>
      <c r="O253" s="966"/>
      <c r="P253" s="135"/>
      <c r="S253" s="117"/>
      <c r="T253" s="117"/>
      <c r="U253" s="117"/>
      <c r="V253" s="117"/>
      <c r="W253" s="117"/>
    </row>
    <row r="254" spans="1:23" ht="16.5" customHeight="1">
      <c r="A254" s="130"/>
      <c r="B254" s="989"/>
      <c r="C254" s="992"/>
      <c r="D254" s="995"/>
      <c r="E254" s="998"/>
      <c r="F254" s="1001"/>
      <c r="G254" s="954"/>
      <c r="H254" s="957"/>
      <c r="I254" s="970"/>
      <c r="J254" s="137"/>
      <c r="K254" s="138"/>
      <c r="L254" s="1055"/>
      <c r="M254" s="960"/>
      <c r="N254" s="963"/>
      <c r="O254" s="966"/>
      <c r="P254" s="135"/>
      <c r="S254" s="117"/>
      <c r="T254" s="117"/>
      <c r="U254" s="117"/>
      <c r="V254" s="117"/>
      <c r="W254" s="117"/>
    </row>
    <row r="255" spans="1:23" ht="16.5" customHeight="1">
      <c r="A255" s="130"/>
      <c r="B255" s="989"/>
      <c r="C255" s="992"/>
      <c r="D255" s="995"/>
      <c r="E255" s="998"/>
      <c r="F255" s="1001"/>
      <c r="G255" s="954"/>
      <c r="H255" s="957"/>
      <c r="I255" s="974" t="s">
        <v>397</v>
      </c>
      <c r="J255" s="137"/>
      <c r="K255" s="138"/>
      <c r="L255" s="976" t="s">
        <v>1325</v>
      </c>
      <c r="M255" s="960"/>
      <c r="N255" s="963"/>
      <c r="O255" s="966"/>
      <c r="P255" s="135"/>
      <c r="S255" s="136"/>
      <c r="T255" s="136"/>
      <c r="U255" s="136"/>
      <c r="V255" s="136"/>
      <c r="W255" s="117"/>
    </row>
    <row r="256" spans="1:23" ht="16.5" customHeight="1">
      <c r="A256" s="130"/>
      <c r="B256" s="989"/>
      <c r="C256" s="992"/>
      <c r="D256" s="995"/>
      <c r="E256" s="998"/>
      <c r="F256" s="1001"/>
      <c r="G256" s="954"/>
      <c r="H256" s="957"/>
      <c r="I256" s="974"/>
      <c r="J256" s="137"/>
      <c r="K256" s="138"/>
      <c r="L256" s="976"/>
      <c r="M256" s="960"/>
      <c r="N256" s="963"/>
      <c r="O256" s="966"/>
      <c r="P256" s="135"/>
      <c r="S256" s="136"/>
      <c r="T256" s="136"/>
      <c r="U256" s="136"/>
      <c r="V256" s="136"/>
      <c r="W256" s="117"/>
    </row>
    <row r="257" spans="1:23" ht="16.5" customHeight="1">
      <c r="A257" s="130"/>
      <c r="B257" s="989"/>
      <c r="C257" s="992"/>
      <c r="D257" s="995"/>
      <c r="E257" s="998"/>
      <c r="F257" s="1001"/>
      <c r="G257" s="954"/>
      <c r="H257" s="957"/>
      <c r="I257" s="969"/>
      <c r="J257" s="137"/>
      <c r="K257" s="138"/>
      <c r="L257" s="972"/>
      <c r="M257" s="960"/>
      <c r="N257" s="963"/>
      <c r="O257" s="966"/>
      <c r="P257" s="135"/>
      <c r="S257" s="136"/>
      <c r="T257" s="136"/>
      <c r="U257" s="136"/>
      <c r="V257" s="136"/>
      <c r="W257" s="117"/>
    </row>
    <row r="258" spans="1:23" ht="16.5" customHeight="1">
      <c r="A258" s="130"/>
      <c r="B258" s="990"/>
      <c r="C258" s="1050"/>
      <c r="D258" s="985"/>
      <c r="E258" s="999"/>
      <c r="F258" s="1002"/>
      <c r="G258" s="1016"/>
      <c r="H258" s="979"/>
      <c r="I258" s="1041"/>
      <c r="J258" s="139"/>
      <c r="K258" s="140"/>
      <c r="L258" s="1042"/>
      <c r="M258" s="961"/>
      <c r="N258" s="1039"/>
      <c r="O258" s="1040"/>
      <c r="P258" s="135"/>
      <c r="S258" s="136"/>
      <c r="T258" s="136"/>
      <c r="U258" s="136"/>
      <c r="V258" s="136"/>
      <c r="W258" s="117"/>
    </row>
    <row r="259" spans="1:23" ht="15.75" customHeight="1">
      <c r="A259" s="130"/>
      <c r="B259" s="988">
        <v>26</v>
      </c>
      <c r="C259" s="991">
        <v>13</v>
      </c>
      <c r="D259" s="1052" t="s">
        <v>1860</v>
      </c>
      <c r="E259" s="1047" t="str">
        <f t="shared" ref="E259" si="74">HLOOKUP(D259,$F$1:$Q$2,2,FALSE)</f>
        <v>게임 
플레이</v>
      </c>
      <c r="F259" s="1000" t="str">
        <f t="shared" ref="F259" si="75">D259&amp;"_"&amp;IF(LEN(C259) = 1, "0"&amp;C259, C259)</f>
        <v>GP_13</v>
      </c>
      <c r="G259" s="953" t="s">
        <v>1205</v>
      </c>
      <c r="H259" s="956" t="s">
        <v>1352</v>
      </c>
      <c r="I259" s="131" t="s">
        <v>405</v>
      </c>
      <c r="J259" s="132" t="s">
        <v>1069</v>
      </c>
      <c r="K259" s="133" t="s">
        <v>1176</v>
      </c>
      <c r="L259" s="134" t="s">
        <v>405</v>
      </c>
      <c r="M259" s="959">
        <f t="shared" ref="M259" si="76">HLOOKUP(D259,$F$1:$Q$3,3,FALSE)</f>
        <v>3</v>
      </c>
      <c r="N259" s="962" t="s">
        <v>1346</v>
      </c>
      <c r="O259" s="965"/>
      <c r="P259" s="135"/>
      <c r="S259" s="136"/>
      <c r="T259" s="136"/>
      <c r="U259" s="136"/>
      <c r="V259" s="136"/>
      <c r="W259" s="117"/>
    </row>
    <row r="260" spans="1:23" ht="16.5" customHeight="1">
      <c r="A260" s="130"/>
      <c r="B260" s="989"/>
      <c r="C260" s="992"/>
      <c r="D260" s="995"/>
      <c r="E260" s="998"/>
      <c r="F260" s="1001"/>
      <c r="G260" s="954"/>
      <c r="H260" s="957"/>
      <c r="I260" s="968" t="s">
        <v>1203</v>
      </c>
      <c r="J260" s="137"/>
      <c r="K260" s="138" t="s">
        <v>1206</v>
      </c>
      <c r="L260" s="1054" t="s">
        <v>1203</v>
      </c>
      <c r="M260" s="960"/>
      <c r="N260" s="963"/>
      <c r="O260" s="966"/>
      <c r="P260" s="135"/>
      <c r="S260" s="136"/>
      <c r="T260" s="136"/>
      <c r="U260" s="136"/>
      <c r="V260" s="136"/>
      <c r="W260" s="117"/>
    </row>
    <row r="261" spans="1:23" ht="16.5" customHeight="1">
      <c r="A261" s="130"/>
      <c r="B261" s="989"/>
      <c r="C261" s="992"/>
      <c r="D261" s="995"/>
      <c r="E261" s="998"/>
      <c r="F261" s="1001"/>
      <c r="G261" s="954"/>
      <c r="H261" s="957"/>
      <c r="I261" s="969"/>
      <c r="J261" s="137" t="s">
        <v>1344</v>
      </c>
      <c r="K261" s="138" t="s">
        <v>1353</v>
      </c>
      <c r="L261" s="1054"/>
      <c r="M261" s="960"/>
      <c r="N261" s="963"/>
      <c r="O261" s="966"/>
      <c r="P261" s="135"/>
      <c r="S261" s="117"/>
      <c r="T261" s="117"/>
      <c r="U261" s="117"/>
      <c r="V261" s="117"/>
      <c r="W261" s="117"/>
    </row>
    <row r="262" spans="1:23" ht="16.5" customHeight="1">
      <c r="A262" s="130"/>
      <c r="B262" s="989"/>
      <c r="C262" s="992"/>
      <c r="D262" s="995"/>
      <c r="E262" s="998"/>
      <c r="F262" s="1001"/>
      <c r="G262" s="954"/>
      <c r="H262" s="957"/>
      <c r="I262" s="969"/>
      <c r="J262" s="137" t="s">
        <v>1207</v>
      </c>
      <c r="K262" s="138" t="s">
        <v>1354</v>
      </c>
      <c r="L262" s="1054"/>
      <c r="M262" s="960"/>
      <c r="N262" s="963"/>
      <c r="O262" s="966"/>
      <c r="P262" s="135"/>
      <c r="S262" s="117"/>
      <c r="T262" s="117"/>
      <c r="U262" s="117"/>
      <c r="V262" s="117"/>
      <c r="W262" s="117"/>
    </row>
    <row r="263" spans="1:23" ht="16.5" customHeight="1">
      <c r="A263" s="130"/>
      <c r="B263" s="989"/>
      <c r="C263" s="992"/>
      <c r="D263" s="995"/>
      <c r="E263" s="998"/>
      <c r="F263" s="1001"/>
      <c r="G263" s="954"/>
      <c r="H263" s="957"/>
      <c r="I263" s="969"/>
      <c r="J263" s="137"/>
      <c r="K263" s="138"/>
      <c r="L263" s="1054"/>
      <c r="M263" s="960"/>
      <c r="N263" s="963"/>
      <c r="O263" s="966"/>
      <c r="P263" s="135"/>
      <c r="S263" s="117"/>
      <c r="T263" s="117"/>
      <c r="U263" s="117"/>
      <c r="V263" s="117"/>
      <c r="W263" s="117"/>
    </row>
    <row r="264" spans="1:23" ht="16.5" customHeight="1">
      <c r="A264" s="130"/>
      <c r="B264" s="989"/>
      <c r="C264" s="992"/>
      <c r="D264" s="995"/>
      <c r="E264" s="998"/>
      <c r="F264" s="1001"/>
      <c r="G264" s="954"/>
      <c r="H264" s="957"/>
      <c r="I264" s="970"/>
      <c r="J264" s="137"/>
      <c r="K264" s="138"/>
      <c r="L264" s="1055"/>
      <c r="M264" s="960"/>
      <c r="N264" s="963"/>
      <c r="O264" s="966"/>
      <c r="P264" s="135"/>
      <c r="S264" s="117"/>
      <c r="T264" s="117"/>
      <c r="U264" s="117"/>
      <c r="V264" s="117"/>
      <c r="W264" s="117"/>
    </row>
    <row r="265" spans="1:23" ht="16.5" customHeight="1">
      <c r="A265" s="130"/>
      <c r="B265" s="989"/>
      <c r="C265" s="992"/>
      <c r="D265" s="995"/>
      <c r="E265" s="998"/>
      <c r="F265" s="1001"/>
      <c r="G265" s="954"/>
      <c r="H265" s="957"/>
      <c r="I265" s="974" t="s">
        <v>1319</v>
      </c>
      <c r="J265" s="137"/>
      <c r="K265" s="138"/>
      <c r="L265" s="976" t="s">
        <v>403</v>
      </c>
      <c r="M265" s="960"/>
      <c r="N265" s="963"/>
      <c r="O265" s="966"/>
      <c r="P265" s="135"/>
      <c r="S265" s="136"/>
      <c r="T265" s="136"/>
      <c r="U265" s="136"/>
      <c r="V265" s="136"/>
      <c r="W265" s="117"/>
    </row>
    <row r="266" spans="1:23" ht="16.5" customHeight="1">
      <c r="A266" s="130"/>
      <c r="B266" s="989"/>
      <c r="C266" s="992"/>
      <c r="D266" s="995"/>
      <c r="E266" s="998"/>
      <c r="F266" s="1001"/>
      <c r="G266" s="954"/>
      <c r="H266" s="957"/>
      <c r="I266" s="974"/>
      <c r="J266" s="137"/>
      <c r="K266" s="138"/>
      <c r="L266" s="976"/>
      <c r="M266" s="960"/>
      <c r="N266" s="963"/>
      <c r="O266" s="966"/>
      <c r="P266" s="135"/>
      <c r="S266" s="136"/>
      <c r="T266" s="136"/>
      <c r="U266" s="136"/>
      <c r="V266" s="136"/>
      <c r="W266" s="117"/>
    </row>
    <row r="267" spans="1:23" ht="16.5" customHeight="1">
      <c r="A267" s="130"/>
      <c r="B267" s="989"/>
      <c r="C267" s="992"/>
      <c r="D267" s="995"/>
      <c r="E267" s="998"/>
      <c r="F267" s="1001"/>
      <c r="G267" s="954"/>
      <c r="H267" s="957"/>
      <c r="I267" s="969"/>
      <c r="J267" s="137"/>
      <c r="K267" s="138"/>
      <c r="L267" s="972"/>
      <c r="M267" s="960"/>
      <c r="N267" s="963"/>
      <c r="O267" s="966"/>
      <c r="P267" s="135"/>
      <c r="S267" s="136"/>
      <c r="T267" s="136"/>
      <c r="U267" s="136"/>
      <c r="V267" s="136"/>
      <c r="W267" s="117"/>
    </row>
    <row r="268" spans="1:23" ht="16.5" customHeight="1">
      <c r="A268" s="130"/>
      <c r="B268" s="990"/>
      <c r="C268" s="1050"/>
      <c r="D268" s="985"/>
      <c r="E268" s="999"/>
      <c r="F268" s="1002"/>
      <c r="G268" s="1016"/>
      <c r="H268" s="979"/>
      <c r="I268" s="1041"/>
      <c r="J268" s="139"/>
      <c r="K268" s="140"/>
      <c r="L268" s="1042"/>
      <c r="M268" s="961"/>
      <c r="N268" s="1039"/>
      <c r="O268" s="1040"/>
      <c r="P268" s="135"/>
      <c r="S268" s="136"/>
      <c r="T268" s="136"/>
      <c r="U268" s="136"/>
      <c r="V268" s="136"/>
      <c r="W268" s="117"/>
    </row>
    <row r="269" spans="1:23" ht="16.5" customHeight="1">
      <c r="A269" s="130"/>
      <c r="B269" s="988">
        <v>27</v>
      </c>
      <c r="C269" s="991">
        <v>14</v>
      </c>
      <c r="D269" s="1052" t="s">
        <v>1860</v>
      </c>
      <c r="E269" s="1047" t="str">
        <f t="shared" ref="E269" si="77">HLOOKUP(D269,$F$1:$Q$2,2,FALSE)</f>
        <v>게임 
플레이</v>
      </c>
      <c r="F269" s="1000" t="str">
        <f t="shared" ref="F269" si="78">D269&amp;"_"&amp;IF(LEN(C269) = 1, "0"&amp;C269, C269)</f>
        <v>GP_14</v>
      </c>
      <c r="G269" s="1043" t="s">
        <v>1208</v>
      </c>
      <c r="H269" s="956" t="s">
        <v>1355</v>
      </c>
      <c r="I269" s="131" t="s">
        <v>405</v>
      </c>
      <c r="J269" s="132" t="s">
        <v>1069</v>
      </c>
      <c r="K269" s="133" t="s">
        <v>1348</v>
      </c>
      <c r="L269" s="134"/>
      <c r="M269" s="959">
        <f t="shared" ref="M269" si="79">HLOOKUP(D269,$F$1:$Q$3,3,FALSE)</f>
        <v>3</v>
      </c>
      <c r="N269" s="962" t="s">
        <v>1346</v>
      </c>
      <c r="O269" s="965"/>
      <c r="P269" s="135"/>
      <c r="S269" s="136"/>
      <c r="T269" s="136"/>
      <c r="U269" s="136"/>
      <c r="V269" s="136"/>
      <c r="W269" s="117"/>
    </row>
    <row r="270" spans="1:23" ht="16.5" customHeight="1">
      <c r="A270" s="130"/>
      <c r="B270" s="989"/>
      <c r="C270" s="992"/>
      <c r="D270" s="995"/>
      <c r="E270" s="998"/>
      <c r="F270" s="1001"/>
      <c r="G270" s="954"/>
      <c r="H270" s="957"/>
      <c r="I270" s="968" t="s">
        <v>1209</v>
      </c>
      <c r="J270" s="137"/>
      <c r="K270" s="138" t="s">
        <v>1210</v>
      </c>
      <c r="L270" s="1054" t="s">
        <v>1209</v>
      </c>
      <c r="M270" s="960"/>
      <c r="N270" s="963"/>
      <c r="O270" s="966"/>
      <c r="P270" s="135"/>
      <c r="S270" s="136"/>
      <c r="T270" s="136"/>
      <c r="U270" s="136"/>
      <c r="V270" s="136"/>
      <c r="W270" s="117"/>
    </row>
    <row r="271" spans="1:23" ht="16.5" customHeight="1">
      <c r="A271" s="130"/>
      <c r="B271" s="989"/>
      <c r="C271" s="992"/>
      <c r="D271" s="995"/>
      <c r="E271" s="998"/>
      <c r="F271" s="1001"/>
      <c r="G271" s="954"/>
      <c r="H271" s="957"/>
      <c r="I271" s="969"/>
      <c r="J271" s="137"/>
      <c r="K271" s="138"/>
      <c r="L271" s="1054"/>
      <c r="M271" s="960"/>
      <c r="N271" s="963"/>
      <c r="O271" s="966"/>
      <c r="P271" s="135"/>
      <c r="S271" s="136"/>
      <c r="T271" s="136"/>
      <c r="U271" s="136"/>
      <c r="V271" s="136"/>
      <c r="W271" s="117"/>
    </row>
    <row r="272" spans="1:23" ht="16.5" customHeight="1">
      <c r="A272" s="130"/>
      <c r="B272" s="989"/>
      <c r="C272" s="992"/>
      <c r="D272" s="995"/>
      <c r="E272" s="998"/>
      <c r="F272" s="1001"/>
      <c r="G272" s="954"/>
      <c r="H272" s="957"/>
      <c r="I272" s="969"/>
      <c r="J272" s="137"/>
      <c r="K272" s="138"/>
      <c r="L272" s="1054"/>
      <c r="M272" s="960"/>
      <c r="N272" s="963"/>
      <c r="O272" s="966"/>
      <c r="P272" s="135"/>
      <c r="S272" s="136"/>
      <c r="T272" s="136"/>
      <c r="U272" s="136"/>
      <c r="V272" s="136"/>
      <c r="W272" s="117"/>
    </row>
    <row r="273" spans="1:23" ht="16.5" customHeight="1">
      <c r="A273" s="130"/>
      <c r="B273" s="989"/>
      <c r="C273" s="992"/>
      <c r="D273" s="995"/>
      <c r="E273" s="998"/>
      <c r="F273" s="1001"/>
      <c r="G273" s="954"/>
      <c r="H273" s="957"/>
      <c r="I273" s="969"/>
      <c r="J273" s="137"/>
      <c r="K273" s="138"/>
      <c r="L273" s="1054"/>
      <c r="M273" s="960"/>
      <c r="N273" s="963"/>
      <c r="O273" s="966"/>
      <c r="P273" s="135"/>
      <c r="S273" s="136"/>
      <c r="T273" s="136"/>
      <c r="U273" s="136"/>
      <c r="V273" s="136"/>
      <c r="W273" s="117"/>
    </row>
    <row r="274" spans="1:23" ht="16.5" customHeight="1">
      <c r="A274" s="130"/>
      <c r="B274" s="989"/>
      <c r="C274" s="992"/>
      <c r="D274" s="995"/>
      <c r="E274" s="998"/>
      <c r="F274" s="1001"/>
      <c r="G274" s="954"/>
      <c r="H274" s="957"/>
      <c r="I274" s="970"/>
      <c r="J274" s="137"/>
      <c r="K274" s="138"/>
      <c r="L274" s="1055"/>
      <c r="M274" s="960"/>
      <c r="N274" s="963"/>
      <c r="O274" s="966"/>
      <c r="P274" s="135"/>
      <c r="S274" s="136"/>
      <c r="T274" s="136"/>
      <c r="U274" s="136"/>
      <c r="V274" s="136"/>
      <c r="W274" s="117"/>
    </row>
    <row r="275" spans="1:23" ht="16.5" customHeight="1">
      <c r="A275" s="130"/>
      <c r="B275" s="989"/>
      <c r="C275" s="992"/>
      <c r="D275" s="995"/>
      <c r="E275" s="998"/>
      <c r="F275" s="1001"/>
      <c r="G275" s="954"/>
      <c r="H275" s="957"/>
      <c r="I275" s="974" t="s">
        <v>397</v>
      </c>
      <c r="J275" s="137"/>
      <c r="K275" s="138"/>
      <c r="L275" s="976" t="s">
        <v>403</v>
      </c>
      <c r="M275" s="960"/>
      <c r="N275" s="963"/>
      <c r="O275" s="966"/>
      <c r="P275" s="135"/>
      <c r="S275" s="136"/>
      <c r="T275" s="136"/>
      <c r="U275" s="136"/>
      <c r="V275" s="136"/>
      <c r="W275" s="117"/>
    </row>
    <row r="276" spans="1:23" ht="16.5" customHeight="1">
      <c r="A276" s="130"/>
      <c r="B276" s="989"/>
      <c r="C276" s="992"/>
      <c r="D276" s="995"/>
      <c r="E276" s="998"/>
      <c r="F276" s="1001"/>
      <c r="G276" s="954"/>
      <c r="H276" s="957"/>
      <c r="I276" s="974"/>
      <c r="J276" s="137"/>
      <c r="K276" s="138"/>
      <c r="L276" s="976"/>
      <c r="M276" s="960"/>
      <c r="N276" s="963"/>
      <c r="O276" s="966"/>
      <c r="P276" s="135"/>
      <c r="S276" s="136"/>
      <c r="T276" s="136"/>
      <c r="U276" s="136"/>
      <c r="V276" s="136"/>
      <c r="W276" s="117"/>
    </row>
    <row r="277" spans="1:23" ht="16.5" customHeight="1">
      <c r="A277" s="130"/>
      <c r="B277" s="989"/>
      <c r="C277" s="992"/>
      <c r="D277" s="995"/>
      <c r="E277" s="998"/>
      <c r="F277" s="1001"/>
      <c r="G277" s="954"/>
      <c r="H277" s="957"/>
      <c r="I277" s="969"/>
      <c r="J277" s="137"/>
      <c r="K277" s="138"/>
      <c r="L277" s="972"/>
      <c r="M277" s="960"/>
      <c r="N277" s="963"/>
      <c r="O277" s="966"/>
      <c r="P277" s="135"/>
      <c r="S277" s="136"/>
      <c r="T277" s="136"/>
      <c r="U277" s="136"/>
      <c r="V277" s="136"/>
      <c r="W277" s="117"/>
    </row>
    <row r="278" spans="1:23" ht="16.5" customHeight="1">
      <c r="A278" s="130"/>
      <c r="B278" s="990"/>
      <c r="C278" s="1050"/>
      <c r="D278" s="985"/>
      <c r="E278" s="999"/>
      <c r="F278" s="1002"/>
      <c r="G278" s="1016"/>
      <c r="H278" s="979"/>
      <c r="I278" s="1041"/>
      <c r="J278" s="139"/>
      <c r="K278" s="140"/>
      <c r="L278" s="1042"/>
      <c r="M278" s="961"/>
      <c r="N278" s="1039"/>
      <c r="O278" s="1040"/>
      <c r="P278" s="135"/>
      <c r="S278" s="136"/>
      <c r="T278" s="136"/>
      <c r="U278" s="136"/>
      <c r="V278" s="136"/>
      <c r="W278" s="117"/>
    </row>
    <row r="279" spans="1:23" ht="15.75" customHeight="1">
      <c r="A279" s="130"/>
      <c r="B279" s="988">
        <v>28</v>
      </c>
      <c r="C279" s="991">
        <v>15</v>
      </c>
      <c r="D279" s="1052" t="s">
        <v>1860</v>
      </c>
      <c r="E279" s="1047" t="str">
        <f t="shared" ref="E279" si="80">HLOOKUP(D279,$F$1:$Q$2,2,FALSE)</f>
        <v>게임 
플레이</v>
      </c>
      <c r="F279" s="1000" t="str">
        <f t="shared" ref="F279" si="81">D279&amp;"_"&amp;IF(LEN(C279) = 1, "0"&amp;C279, C279)</f>
        <v>GP_15</v>
      </c>
      <c r="G279" s="1043" t="s">
        <v>1211</v>
      </c>
      <c r="H279" s="956" t="s">
        <v>1212</v>
      </c>
      <c r="I279" s="131" t="s">
        <v>405</v>
      </c>
      <c r="J279" s="132" t="s">
        <v>1176</v>
      </c>
      <c r="K279" s="133" t="s">
        <v>1184</v>
      </c>
      <c r="L279" s="134" t="s">
        <v>405</v>
      </c>
      <c r="M279" s="959">
        <f t="shared" ref="M279" si="82">HLOOKUP(D279,$F$1:$Q$3,3,FALSE)</f>
        <v>3</v>
      </c>
      <c r="N279" s="962" t="s">
        <v>1299</v>
      </c>
      <c r="O279" s="965"/>
      <c r="P279" s="135"/>
      <c r="S279" s="136"/>
      <c r="T279" s="136"/>
      <c r="U279" s="136"/>
      <c r="V279" s="136"/>
      <c r="W279" s="117"/>
    </row>
    <row r="280" spans="1:23" ht="16.5" customHeight="1">
      <c r="A280" s="130"/>
      <c r="B280" s="989"/>
      <c r="C280" s="992"/>
      <c r="D280" s="995"/>
      <c r="E280" s="998"/>
      <c r="F280" s="1001"/>
      <c r="G280" s="954"/>
      <c r="H280" s="957"/>
      <c r="I280" s="968" t="s">
        <v>1203</v>
      </c>
      <c r="J280" s="137"/>
      <c r="K280" s="138"/>
      <c r="L280" s="1054" t="s">
        <v>1203</v>
      </c>
      <c r="M280" s="960"/>
      <c r="N280" s="963"/>
      <c r="O280" s="966"/>
      <c r="P280" s="135"/>
      <c r="S280" s="136"/>
      <c r="T280" s="136"/>
      <c r="U280" s="136"/>
      <c r="V280" s="136"/>
      <c r="W280" s="117"/>
    </row>
    <row r="281" spans="1:23" ht="16.5" customHeight="1">
      <c r="A281" s="130"/>
      <c r="B281" s="989"/>
      <c r="C281" s="992"/>
      <c r="D281" s="995"/>
      <c r="E281" s="998"/>
      <c r="F281" s="1001"/>
      <c r="G281" s="954"/>
      <c r="H281" s="957"/>
      <c r="I281" s="969"/>
      <c r="J281" s="137"/>
      <c r="K281" s="138"/>
      <c r="L281" s="1054"/>
      <c r="M281" s="960"/>
      <c r="N281" s="963"/>
      <c r="O281" s="966"/>
      <c r="P281" s="135"/>
      <c r="S281" s="117"/>
      <c r="T281" s="117"/>
      <c r="U281" s="117"/>
      <c r="V281" s="117"/>
      <c r="W281" s="117"/>
    </row>
    <row r="282" spans="1:23" ht="16.5" customHeight="1">
      <c r="A282" s="130"/>
      <c r="B282" s="989"/>
      <c r="C282" s="992"/>
      <c r="D282" s="995"/>
      <c r="E282" s="998"/>
      <c r="F282" s="1001"/>
      <c r="G282" s="954"/>
      <c r="H282" s="957"/>
      <c r="I282" s="969"/>
      <c r="J282" s="137"/>
      <c r="K282" s="138"/>
      <c r="L282" s="1054"/>
      <c r="M282" s="960"/>
      <c r="N282" s="963"/>
      <c r="O282" s="966"/>
      <c r="P282" s="135"/>
      <c r="S282" s="117"/>
      <c r="T282" s="117"/>
      <c r="U282" s="117"/>
      <c r="V282" s="117"/>
      <c r="W282" s="117"/>
    </row>
    <row r="283" spans="1:23" ht="16.5" customHeight="1">
      <c r="A283" s="130"/>
      <c r="B283" s="989"/>
      <c r="C283" s="992"/>
      <c r="D283" s="995"/>
      <c r="E283" s="998"/>
      <c r="F283" s="1001"/>
      <c r="G283" s="954"/>
      <c r="H283" s="957"/>
      <c r="I283" s="969"/>
      <c r="J283" s="137"/>
      <c r="K283" s="138"/>
      <c r="L283" s="1054"/>
      <c r="M283" s="960"/>
      <c r="N283" s="963"/>
      <c r="O283" s="966"/>
      <c r="P283" s="135"/>
      <c r="S283" s="117"/>
      <c r="T283" s="117"/>
      <c r="U283" s="117"/>
      <c r="V283" s="117"/>
      <c r="W283" s="117"/>
    </row>
    <row r="284" spans="1:23" ht="16.5" customHeight="1">
      <c r="A284" s="130"/>
      <c r="B284" s="989"/>
      <c r="C284" s="992"/>
      <c r="D284" s="995"/>
      <c r="E284" s="998"/>
      <c r="F284" s="1001"/>
      <c r="G284" s="954"/>
      <c r="H284" s="957"/>
      <c r="I284" s="970"/>
      <c r="J284" s="137"/>
      <c r="K284" s="138"/>
      <c r="L284" s="1055"/>
      <c r="M284" s="960"/>
      <c r="N284" s="963"/>
      <c r="O284" s="966"/>
      <c r="P284" s="135"/>
      <c r="S284" s="117"/>
      <c r="T284" s="117"/>
      <c r="U284" s="117"/>
      <c r="V284" s="117"/>
      <c r="W284" s="117"/>
    </row>
    <row r="285" spans="1:23" ht="16.5" customHeight="1">
      <c r="A285" s="130"/>
      <c r="B285" s="989"/>
      <c r="C285" s="992"/>
      <c r="D285" s="995"/>
      <c r="E285" s="998"/>
      <c r="F285" s="1001"/>
      <c r="G285" s="954"/>
      <c r="H285" s="957"/>
      <c r="I285" s="974" t="s">
        <v>1319</v>
      </c>
      <c r="J285" s="137"/>
      <c r="K285" s="138"/>
      <c r="L285" s="976" t="s">
        <v>1325</v>
      </c>
      <c r="M285" s="960"/>
      <c r="N285" s="963"/>
      <c r="O285" s="966"/>
      <c r="P285" s="135"/>
      <c r="S285" s="136"/>
      <c r="T285" s="136"/>
      <c r="U285" s="136"/>
      <c r="V285" s="136"/>
      <c r="W285" s="117"/>
    </row>
    <row r="286" spans="1:23" ht="16.5" customHeight="1">
      <c r="A286" s="130"/>
      <c r="B286" s="989"/>
      <c r="C286" s="992"/>
      <c r="D286" s="995"/>
      <c r="E286" s="998"/>
      <c r="F286" s="1001"/>
      <c r="G286" s="954"/>
      <c r="H286" s="957"/>
      <c r="I286" s="974"/>
      <c r="J286" s="137"/>
      <c r="K286" s="138"/>
      <c r="L286" s="976"/>
      <c r="M286" s="960"/>
      <c r="N286" s="963"/>
      <c r="O286" s="966"/>
      <c r="P286" s="135"/>
      <c r="S286" s="136"/>
      <c r="T286" s="136"/>
      <c r="U286" s="136"/>
      <c r="V286" s="136"/>
      <c r="W286" s="117"/>
    </row>
    <row r="287" spans="1:23" ht="16.5" customHeight="1">
      <c r="A287" s="130"/>
      <c r="B287" s="989"/>
      <c r="C287" s="992"/>
      <c r="D287" s="995"/>
      <c r="E287" s="998"/>
      <c r="F287" s="1001"/>
      <c r="G287" s="954"/>
      <c r="H287" s="957"/>
      <c r="I287" s="969"/>
      <c r="J287" s="137"/>
      <c r="K287" s="138"/>
      <c r="L287" s="972"/>
      <c r="M287" s="960"/>
      <c r="N287" s="963"/>
      <c r="O287" s="966"/>
      <c r="P287" s="135"/>
      <c r="S287" s="136"/>
      <c r="T287" s="136"/>
      <c r="U287" s="136"/>
      <c r="V287" s="136"/>
      <c r="W287" s="117"/>
    </row>
    <row r="288" spans="1:23" ht="16.5" customHeight="1" thickBot="1">
      <c r="A288" s="130"/>
      <c r="B288" s="1026"/>
      <c r="C288" s="1027"/>
      <c r="D288" s="1029"/>
      <c r="E288" s="1030"/>
      <c r="F288" s="1031"/>
      <c r="G288" s="1033"/>
      <c r="H288" s="1018"/>
      <c r="I288" s="1024"/>
      <c r="J288" s="166"/>
      <c r="K288" s="167"/>
      <c r="L288" s="1025"/>
      <c r="M288" s="961"/>
      <c r="N288" s="1020"/>
      <c r="O288" s="1022"/>
      <c r="P288" s="135"/>
      <c r="S288" s="136"/>
      <c r="T288" s="136"/>
      <c r="U288" s="136"/>
      <c r="V288" s="136"/>
      <c r="W288" s="117"/>
    </row>
    <row r="289" spans="1:23" ht="15.75" customHeight="1">
      <c r="A289" s="130"/>
      <c r="B289" s="1044">
        <v>29</v>
      </c>
      <c r="C289" s="1045">
        <v>16</v>
      </c>
      <c r="D289" s="1051" t="s">
        <v>1860</v>
      </c>
      <c r="E289" s="998" t="str">
        <f t="shared" ref="E289" si="83">HLOOKUP(D289,$F$1:$Q$2,2,FALSE)</f>
        <v>게임 
플레이</v>
      </c>
      <c r="F289" s="1001" t="str">
        <f t="shared" ref="F289" si="84">D289&amp;"_"&amp;IF(LEN(C289) = 1, "0"&amp;C289, C289)</f>
        <v>GP_16</v>
      </c>
      <c r="G289" s="1032" t="s">
        <v>1213</v>
      </c>
      <c r="H289" s="1017" t="s">
        <v>1214</v>
      </c>
      <c r="I289" s="148" t="s">
        <v>405</v>
      </c>
      <c r="J289" s="161" t="s">
        <v>1176</v>
      </c>
      <c r="K289" s="162" t="s">
        <v>1351</v>
      </c>
      <c r="L289" s="163" t="s">
        <v>405</v>
      </c>
      <c r="M289" s="959">
        <f t="shared" ref="M289" si="85">HLOOKUP(D289,$F$1:$Q$3,3,FALSE)</f>
        <v>3</v>
      </c>
      <c r="N289" s="1019" t="s">
        <v>1346</v>
      </c>
      <c r="O289" s="1021"/>
      <c r="P289" s="135"/>
      <c r="S289" s="136"/>
      <c r="T289" s="136"/>
      <c r="U289" s="136"/>
      <c r="V289" s="136"/>
      <c r="W289" s="117"/>
    </row>
    <row r="290" spans="1:23" ht="16.5" customHeight="1">
      <c r="A290" s="130"/>
      <c r="B290" s="989"/>
      <c r="C290" s="992"/>
      <c r="D290" s="995"/>
      <c r="E290" s="998"/>
      <c r="F290" s="1001"/>
      <c r="G290" s="954"/>
      <c r="H290" s="957"/>
      <c r="I290" s="968" t="s">
        <v>1203</v>
      </c>
      <c r="J290" s="137" t="s">
        <v>1188</v>
      </c>
      <c r="K290" s="138"/>
      <c r="L290" s="1054" t="s">
        <v>1203</v>
      </c>
      <c r="M290" s="960"/>
      <c r="N290" s="963"/>
      <c r="O290" s="966"/>
      <c r="P290" s="135"/>
      <c r="S290" s="136"/>
      <c r="T290" s="136"/>
      <c r="U290" s="136"/>
      <c r="V290" s="136"/>
      <c r="W290" s="117"/>
    </row>
    <row r="291" spans="1:23" ht="16.5" customHeight="1">
      <c r="A291" s="130"/>
      <c r="B291" s="989"/>
      <c r="C291" s="992"/>
      <c r="D291" s="995"/>
      <c r="E291" s="998"/>
      <c r="F291" s="1001"/>
      <c r="G291" s="954"/>
      <c r="H291" s="957"/>
      <c r="I291" s="969"/>
      <c r="J291" s="137"/>
      <c r="K291" s="138"/>
      <c r="L291" s="1054"/>
      <c r="M291" s="960"/>
      <c r="N291" s="963"/>
      <c r="O291" s="966"/>
      <c r="P291" s="135"/>
      <c r="S291" s="117"/>
      <c r="T291" s="117"/>
      <c r="U291" s="117"/>
      <c r="V291" s="117"/>
      <c r="W291" s="117"/>
    </row>
    <row r="292" spans="1:23" ht="16.5" customHeight="1">
      <c r="A292" s="130"/>
      <c r="B292" s="989"/>
      <c r="C292" s="992"/>
      <c r="D292" s="995"/>
      <c r="E292" s="998"/>
      <c r="F292" s="1001"/>
      <c r="G292" s="954"/>
      <c r="H292" s="957"/>
      <c r="I292" s="969"/>
      <c r="J292" s="137"/>
      <c r="K292" s="138"/>
      <c r="L292" s="1054"/>
      <c r="M292" s="960"/>
      <c r="N292" s="963"/>
      <c r="O292" s="966"/>
      <c r="P292" s="135"/>
      <c r="S292" s="117"/>
      <c r="T292" s="117"/>
      <c r="U292" s="117"/>
      <c r="V292" s="117"/>
      <c r="W292" s="117"/>
    </row>
    <row r="293" spans="1:23" ht="16.5" customHeight="1">
      <c r="A293" s="130"/>
      <c r="B293" s="989"/>
      <c r="C293" s="992"/>
      <c r="D293" s="995"/>
      <c r="E293" s="998"/>
      <c r="F293" s="1001"/>
      <c r="G293" s="954"/>
      <c r="H293" s="957"/>
      <c r="I293" s="969"/>
      <c r="J293" s="137"/>
      <c r="K293" s="138"/>
      <c r="L293" s="1054"/>
      <c r="M293" s="960"/>
      <c r="N293" s="963"/>
      <c r="O293" s="966"/>
      <c r="P293" s="135"/>
      <c r="S293" s="117"/>
      <c r="T293" s="117"/>
      <c r="U293" s="117"/>
      <c r="V293" s="117"/>
      <c r="W293" s="117"/>
    </row>
    <row r="294" spans="1:23" ht="16.5" customHeight="1">
      <c r="A294" s="130"/>
      <c r="B294" s="989"/>
      <c r="C294" s="992"/>
      <c r="D294" s="995"/>
      <c r="E294" s="998"/>
      <c r="F294" s="1001"/>
      <c r="G294" s="954"/>
      <c r="H294" s="957"/>
      <c r="I294" s="970"/>
      <c r="J294" s="137"/>
      <c r="K294" s="138"/>
      <c r="L294" s="1055"/>
      <c r="M294" s="960"/>
      <c r="N294" s="963"/>
      <c r="O294" s="966"/>
      <c r="P294" s="135"/>
      <c r="S294" s="117"/>
      <c r="T294" s="117"/>
      <c r="U294" s="117"/>
      <c r="V294" s="117"/>
      <c r="W294" s="117"/>
    </row>
    <row r="295" spans="1:23" ht="16.5" customHeight="1">
      <c r="A295" s="130"/>
      <c r="B295" s="989"/>
      <c r="C295" s="992"/>
      <c r="D295" s="995"/>
      <c r="E295" s="998"/>
      <c r="F295" s="1001"/>
      <c r="G295" s="954"/>
      <c r="H295" s="957"/>
      <c r="I295" s="974" t="s">
        <v>397</v>
      </c>
      <c r="J295" s="137"/>
      <c r="K295" s="138"/>
      <c r="L295" s="976" t="s">
        <v>403</v>
      </c>
      <c r="M295" s="960"/>
      <c r="N295" s="963"/>
      <c r="O295" s="966"/>
      <c r="P295" s="135"/>
      <c r="S295" s="136"/>
      <c r="T295" s="136"/>
      <c r="U295" s="136"/>
      <c r="V295" s="136"/>
      <c r="W295" s="117"/>
    </row>
    <row r="296" spans="1:23" ht="16.5" customHeight="1">
      <c r="A296" s="130"/>
      <c r="B296" s="989"/>
      <c r="C296" s="992"/>
      <c r="D296" s="995"/>
      <c r="E296" s="998"/>
      <c r="F296" s="1001"/>
      <c r="G296" s="954"/>
      <c r="H296" s="957"/>
      <c r="I296" s="974"/>
      <c r="J296" s="137"/>
      <c r="K296" s="138"/>
      <c r="L296" s="976"/>
      <c r="M296" s="960"/>
      <c r="N296" s="963"/>
      <c r="O296" s="966"/>
      <c r="P296" s="135"/>
      <c r="S296" s="136"/>
      <c r="T296" s="136"/>
      <c r="U296" s="136"/>
      <c r="V296" s="136"/>
      <c r="W296" s="117"/>
    </row>
    <row r="297" spans="1:23" ht="16.5" customHeight="1">
      <c r="A297" s="130"/>
      <c r="B297" s="989"/>
      <c r="C297" s="992"/>
      <c r="D297" s="995"/>
      <c r="E297" s="998"/>
      <c r="F297" s="1001"/>
      <c r="G297" s="954"/>
      <c r="H297" s="957"/>
      <c r="I297" s="969"/>
      <c r="J297" s="137"/>
      <c r="K297" s="138"/>
      <c r="L297" s="972"/>
      <c r="M297" s="960"/>
      <c r="N297" s="963"/>
      <c r="O297" s="966"/>
      <c r="P297" s="135"/>
      <c r="S297" s="136"/>
      <c r="T297" s="136"/>
      <c r="U297" s="136"/>
      <c r="V297" s="136"/>
      <c r="W297" s="117"/>
    </row>
    <row r="298" spans="1:23" ht="16.5" customHeight="1">
      <c r="A298" s="130"/>
      <c r="B298" s="990"/>
      <c r="C298" s="1050"/>
      <c r="D298" s="985"/>
      <c r="E298" s="999"/>
      <c r="F298" s="1002"/>
      <c r="G298" s="1016"/>
      <c r="H298" s="979"/>
      <c r="I298" s="1041"/>
      <c r="J298" s="139"/>
      <c r="K298" s="140"/>
      <c r="L298" s="1042"/>
      <c r="M298" s="961"/>
      <c r="N298" s="1039"/>
      <c r="O298" s="1040"/>
      <c r="P298" s="135"/>
      <c r="S298" s="136"/>
      <c r="T298" s="136"/>
      <c r="U298" s="136"/>
      <c r="V298" s="136"/>
      <c r="W298" s="117"/>
    </row>
    <row r="299" spans="1:23" ht="15.75" customHeight="1">
      <c r="A299" s="130"/>
      <c r="B299" s="988">
        <v>30</v>
      </c>
      <c r="C299" s="991">
        <v>17</v>
      </c>
      <c r="D299" s="1052" t="s">
        <v>1860</v>
      </c>
      <c r="E299" s="1047" t="str">
        <f t="shared" ref="E299" si="86">HLOOKUP(D299,$F$1:$Q$2,2,FALSE)</f>
        <v>게임 
플레이</v>
      </c>
      <c r="F299" s="1000" t="str">
        <f t="shared" ref="F299" si="87">D299&amp;"_"&amp;IF(LEN(C299) = 1, "0"&amp;C299, C299)</f>
        <v>GP_17</v>
      </c>
      <c r="G299" s="1043" t="s">
        <v>1228</v>
      </c>
      <c r="H299" s="956" t="s">
        <v>1229</v>
      </c>
      <c r="I299" s="131" t="s">
        <v>405</v>
      </c>
      <c r="J299" s="132" t="s">
        <v>1069</v>
      </c>
      <c r="K299" s="133" t="s">
        <v>1176</v>
      </c>
      <c r="L299" s="134" t="s">
        <v>405</v>
      </c>
      <c r="M299" s="959">
        <f t="shared" ref="M299" si="88">HLOOKUP(D299,$F$1:$Q$3,3,FALSE)</f>
        <v>3</v>
      </c>
      <c r="N299" s="962" t="s">
        <v>1300</v>
      </c>
      <c r="O299" s="965"/>
      <c r="P299" s="135"/>
      <c r="S299" s="136"/>
      <c r="T299" s="136"/>
      <c r="U299" s="136"/>
      <c r="V299" s="136"/>
      <c r="W299" s="117"/>
    </row>
    <row r="300" spans="1:23" ht="16.5" customHeight="1">
      <c r="A300" s="130"/>
      <c r="B300" s="989"/>
      <c r="C300" s="992"/>
      <c r="D300" s="995"/>
      <c r="E300" s="998"/>
      <c r="F300" s="1001"/>
      <c r="G300" s="1032"/>
      <c r="H300" s="957"/>
      <c r="I300" s="968" t="s">
        <v>1230</v>
      </c>
      <c r="J300" s="137"/>
      <c r="K300" s="138" t="s">
        <v>1231</v>
      </c>
      <c r="L300" s="971" t="s">
        <v>1230</v>
      </c>
      <c r="M300" s="960"/>
      <c r="N300" s="963"/>
      <c r="O300" s="966"/>
      <c r="P300" s="135"/>
      <c r="S300" s="136"/>
      <c r="T300" s="136"/>
      <c r="U300" s="136"/>
      <c r="V300" s="136"/>
      <c r="W300" s="117"/>
    </row>
    <row r="301" spans="1:23" ht="16.5" customHeight="1">
      <c r="A301" s="130"/>
      <c r="B301" s="989"/>
      <c r="C301" s="992"/>
      <c r="D301" s="995"/>
      <c r="E301" s="998"/>
      <c r="F301" s="1001"/>
      <c r="G301" s="1032"/>
      <c r="H301" s="957"/>
      <c r="I301" s="969"/>
      <c r="J301" s="137"/>
      <c r="K301" s="138"/>
      <c r="L301" s="972"/>
      <c r="M301" s="960"/>
      <c r="N301" s="963"/>
      <c r="O301" s="966"/>
      <c r="P301" s="135"/>
      <c r="S301" s="117"/>
      <c r="T301" s="117"/>
      <c r="U301" s="117"/>
      <c r="V301" s="117"/>
      <c r="W301" s="117"/>
    </row>
    <row r="302" spans="1:23" ht="16.5" customHeight="1">
      <c r="A302" s="130"/>
      <c r="B302" s="989"/>
      <c r="C302" s="992"/>
      <c r="D302" s="995"/>
      <c r="E302" s="998"/>
      <c r="F302" s="1001"/>
      <c r="G302" s="1032"/>
      <c r="H302" s="957"/>
      <c r="I302" s="969"/>
      <c r="J302" s="137"/>
      <c r="K302" s="138"/>
      <c r="L302" s="972"/>
      <c r="M302" s="960"/>
      <c r="N302" s="963"/>
      <c r="O302" s="966"/>
      <c r="P302" s="135"/>
      <c r="S302" s="117"/>
      <c r="T302" s="117"/>
      <c r="U302" s="117"/>
      <c r="V302" s="117"/>
      <c r="W302" s="117"/>
    </row>
    <row r="303" spans="1:23" ht="16.5" customHeight="1">
      <c r="A303" s="130"/>
      <c r="B303" s="989"/>
      <c r="C303" s="992"/>
      <c r="D303" s="995"/>
      <c r="E303" s="998"/>
      <c r="F303" s="1001"/>
      <c r="G303" s="1032"/>
      <c r="H303" s="957"/>
      <c r="I303" s="969"/>
      <c r="J303" s="137"/>
      <c r="K303" s="138"/>
      <c r="L303" s="972"/>
      <c r="M303" s="960"/>
      <c r="N303" s="963"/>
      <c r="O303" s="966"/>
      <c r="P303" s="135"/>
      <c r="S303" s="117"/>
      <c r="T303" s="117"/>
      <c r="U303" s="117"/>
      <c r="V303" s="117"/>
      <c r="W303" s="117"/>
    </row>
    <row r="304" spans="1:23" ht="16.5" customHeight="1">
      <c r="A304" s="130"/>
      <c r="B304" s="989"/>
      <c r="C304" s="992"/>
      <c r="D304" s="995"/>
      <c r="E304" s="998"/>
      <c r="F304" s="1001"/>
      <c r="G304" s="1032"/>
      <c r="H304" s="957"/>
      <c r="I304" s="970"/>
      <c r="J304" s="137"/>
      <c r="K304" s="138"/>
      <c r="L304" s="973"/>
      <c r="M304" s="960"/>
      <c r="N304" s="963"/>
      <c r="O304" s="966"/>
      <c r="P304" s="135"/>
      <c r="S304" s="117"/>
      <c r="T304" s="117"/>
      <c r="U304" s="117"/>
      <c r="V304" s="117"/>
      <c r="W304" s="117"/>
    </row>
    <row r="305" spans="1:23" ht="16.5" customHeight="1">
      <c r="A305" s="130"/>
      <c r="B305" s="989"/>
      <c r="C305" s="992"/>
      <c r="D305" s="995"/>
      <c r="E305" s="998"/>
      <c r="F305" s="1001"/>
      <c r="G305" s="1032"/>
      <c r="H305" s="957"/>
      <c r="I305" s="974" t="s">
        <v>397</v>
      </c>
      <c r="J305" s="137"/>
      <c r="K305" s="138"/>
      <c r="L305" s="976" t="s">
        <v>403</v>
      </c>
      <c r="M305" s="960"/>
      <c r="N305" s="963"/>
      <c r="O305" s="966"/>
      <c r="P305" s="135"/>
      <c r="S305" s="136"/>
      <c r="T305" s="136"/>
      <c r="U305" s="136"/>
      <c r="V305" s="136"/>
      <c r="W305" s="117"/>
    </row>
    <row r="306" spans="1:23" ht="16.5" customHeight="1">
      <c r="A306" s="130"/>
      <c r="B306" s="989"/>
      <c r="C306" s="992"/>
      <c r="D306" s="995"/>
      <c r="E306" s="998"/>
      <c r="F306" s="1001"/>
      <c r="G306" s="1032"/>
      <c r="H306" s="957"/>
      <c r="I306" s="974"/>
      <c r="J306" s="137"/>
      <c r="K306" s="138"/>
      <c r="L306" s="976"/>
      <c r="M306" s="960"/>
      <c r="N306" s="963"/>
      <c r="O306" s="966"/>
      <c r="P306" s="135"/>
      <c r="S306" s="136"/>
      <c r="T306" s="136"/>
      <c r="U306" s="136"/>
      <c r="V306" s="136"/>
      <c r="W306" s="117"/>
    </row>
    <row r="307" spans="1:23" ht="16.5" customHeight="1">
      <c r="A307" s="130"/>
      <c r="B307" s="989"/>
      <c r="C307" s="992"/>
      <c r="D307" s="995"/>
      <c r="E307" s="998"/>
      <c r="F307" s="1001"/>
      <c r="G307" s="1032"/>
      <c r="H307" s="957"/>
      <c r="I307" s="969"/>
      <c r="J307" s="137"/>
      <c r="K307" s="138"/>
      <c r="L307" s="972"/>
      <c r="M307" s="960"/>
      <c r="N307" s="963"/>
      <c r="O307" s="966"/>
      <c r="P307" s="135"/>
      <c r="S307" s="136"/>
      <c r="T307" s="136"/>
      <c r="U307" s="136"/>
      <c r="V307" s="136"/>
      <c r="W307" s="117"/>
    </row>
    <row r="308" spans="1:23" ht="16.5" customHeight="1">
      <c r="A308" s="130"/>
      <c r="B308" s="990"/>
      <c r="C308" s="1050"/>
      <c r="D308" s="985"/>
      <c r="E308" s="999"/>
      <c r="F308" s="1002"/>
      <c r="G308" s="1056"/>
      <c r="H308" s="979"/>
      <c r="I308" s="1041"/>
      <c r="J308" s="139"/>
      <c r="K308" s="140"/>
      <c r="L308" s="1042"/>
      <c r="M308" s="961"/>
      <c r="N308" s="1039"/>
      <c r="O308" s="1040"/>
      <c r="P308" s="135"/>
      <c r="S308" s="136"/>
      <c r="T308" s="136"/>
      <c r="U308" s="136"/>
      <c r="V308" s="136"/>
      <c r="W308" s="117"/>
    </row>
    <row r="309" spans="1:23" ht="15.75" customHeight="1">
      <c r="A309" s="130"/>
      <c r="B309" s="988">
        <v>31</v>
      </c>
      <c r="C309" s="991">
        <v>18</v>
      </c>
      <c r="D309" s="1052" t="s">
        <v>1860</v>
      </c>
      <c r="E309" s="1047" t="str">
        <f t="shared" ref="E309" si="89">HLOOKUP(D309,$F$1:$Q$2,2,FALSE)</f>
        <v>게임 
플레이</v>
      </c>
      <c r="F309" s="1000" t="str">
        <f t="shared" ref="F309" si="90">D309&amp;"_"&amp;IF(LEN(C309) = 1, "0"&amp;C309, C309)</f>
        <v>GP_18</v>
      </c>
      <c r="G309" s="1043" t="s">
        <v>1232</v>
      </c>
      <c r="H309" s="956" t="s">
        <v>1364</v>
      </c>
      <c r="I309" s="131" t="s">
        <v>405</v>
      </c>
      <c r="J309" s="132" t="s">
        <v>1069</v>
      </c>
      <c r="K309" s="133" t="s">
        <v>1176</v>
      </c>
      <c r="L309" s="134" t="s">
        <v>405</v>
      </c>
      <c r="M309" s="959">
        <f t="shared" ref="M309" si="91">HLOOKUP(D309,$F$1:$Q$3,3,FALSE)</f>
        <v>3</v>
      </c>
      <c r="N309" s="962" t="s">
        <v>1300</v>
      </c>
      <c r="O309" s="965"/>
      <c r="P309" s="135"/>
      <c r="S309" s="136"/>
      <c r="T309" s="136"/>
      <c r="U309" s="136"/>
      <c r="V309" s="136"/>
      <c r="W309" s="117"/>
    </row>
    <row r="310" spans="1:23" ht="16.5" customHeight="1">
      <c r="A310" s="130"/>
      <c r="B310" s="989"/>
      <c r="C310" s="992"/>
      <c r="D310" s="995"/>
      <c r="E310" s="998"/>
      <c r="F310" s="1001"/>
      <c r="G310" s="954"/>
      <c r="H310" s="957"/>
      <c r="I310" s="968" t="s">
        <v>1230</v>
      </c>
      <c r="J310" s="137" t="s">
        <v>1348</v>
      </c>
      <c r="K310" s="138" t="s">
        <v>1233</v>
      </c>
      <c r="L310" s="971" t="s">
        <v>1365</v>
      </c>
      <c r="M310" s="960"/>
      <c r="N310" s="963"/>
      <c r="O310" s="966"/>
      <c r="P310" s="135"/>
      <c r="S310" s="136"/>
      <c r="T310" s="136"/>
      <c r="U310" s="136"/>
      <c r="V310" s="136"/>
      <c r="W310" s="117"/>
    </row>
    <row r="311" spans="1:23" ht="16.5" customHeight="1">
      <c r="A311" s="130"/>
      <c r="B311" s="989"/>
      <c r="C311" s="992"/>
      <c r="D311" s="995"/>
      <c r="E311" s="998"/>
      <c r="F311" s="1001"/>
      <c r="G311" s="954"/>
      <c r="H311" s="957"/>
      <c r="I311" s="969"/>
      <c r="J311" s="137" t="s">
        <v>1234</v>
      </c>
      <c r="K311" s="138"/>
      <c r="L311" s="972"/>
      <c r="M311" s="960"/>
      <c r="N311" s="963"/>
      <c r="O311" s="966"/>
      <c r="P311" s="135"/>
      <c r="Q311" s="1048"/>
      <c r="R311" s="1049"/>
      <c r="S311" s="117"/>
      <c r="T311" s="117"/>
      <c r="U311" s="117"/>
      <c r="V311" s="117"/>
      <c r="W311" s="117"/>
    </row>
    <row r="312" spans="1:23" ht="16.5" customHeight="1">
      <c r="A312" s="130"/>
      <c r="B312" s="989"/>
      <c r="C312" s="992"/>
      <c r="D312" s="995"/>
      <c r="E312" s="998"/>
      <c r="F312" s="1001"/>
      <c r="G312" s="954"/>
      <c r="H312" s="957"/>
      <c r="I312" s="969"/>
      <c r="J312" s="137"/>
      <c r="K312" s="138"/>
      <c r="L312" s="972"/>
      <c r="M312" s="960"/>
      <c r="N312" s="963"/>
      <c r="O312" s="966"/>
      <c r="P312" s="135"/>
      <c r="Q312" s="1049"/>
      <c r="R312" s="1049"/>
      <c r="S312" s="117"/>
      <c r="T312" s="117"/>
      <c r="U312" s="117"/>
      <c r="V312" s="117"/>
      <c r="W312" s="117"/>
    </row>
    <row r="313" spans="1:23" ht="16.5" customHeight="1">
      <c r="A313" s="130"/>
      <c r="B313" s="989"/>
      <c r="C313" s="992"/>
      <c r="D313" s="995"/>
      <c r="E313" s="998"/>
      <c r="F313" s="1001"/>
      <c r="G313" s="954"/>
      <c r="H313" s="957"/>
      <c r="I313" s="969"/>
      <c r="J313" s="137"/>
      <c r="K313" s="138"/>
      <c r="L313" s="972"/>
      <c r="M313" s="960"/>
      <c r="N313" s="963"/>
      <c r="O313" s="966"/>
      <c r="P313" s="135"/>
      <c r="Q313" s="1049"/>
      <c r="R313" s="1049"/>
      <c r="S313" s="117"/>
      <c r="T313" s="117"/>
      <c r="U313" s="117"/>
      <c r="V313" s="117"/>
      <c r="W313" s="117"/>
    </row>
    <row r="314" spans="1:23" ht="16.5" customHeight="1">
      <c r="A314" s="130"/>
      <c r="B314" s="989"/>
      <c r="C314" s="992"/>
      <c r="D314" s="995"/>
      <c r="E314" s="998"/>
      <c r="F314" s="1001"/>
      <c r="G314" s="954"/>
      <c r="H314" s="957"/>
      <c r="I314" s="970"/>
      <c r="J314" s="137"/>
      <c r="K314" s="138"/>
      <c r="L314" s="973"/>
      <c r="M314" s="960"/>
      <c r="N314" s="963"/>
      <c r="O314" s="966"/>
      <c r="P314" s="135"/>
      <c r="S314" s="117"/>
      <c r="T314" s="117"/>
      <c r="U314" s="117"/>
      <c r="V314" s="117"/>
      <c r="W314" s="117"/>
    </row>
    <row r="315" spans="1:23" ht="16.5" customHeight="1">
      <c r="A315" s="130"/>
      <c r="B315" s="989"/>
      <c r="C315" s="992"/>
      <c r="D315" s="995"/>
      <c r="E315" s="998"/>
      <c r="F315" s="1001"/>
      <c r="G315" s="954"/>
      <c r="H315" s="957"/>
      <c r="I315" s="974" t="s">
        <v>397</v>
      </c>
      <c r="J315" s="137"/>
      <c r="K315" s="138"/>
      <c r="L315" s="976" t="s">
        <v>403</v>
      </c>
      <c r="M315" s="960"/>
      <c r="N315" s="963"/>
      <c r="O315" s="966"/>
      <c r="P315" s="135"/>
      <c r="S315" s="136"/>
      <c r="T315" s="136"/>
      <c r="U315" s="136"/>
      <c r="V315" s="136"/>
      <c r="W315" s="117"/>
    </row>
    <row r="316" spans="1:23" ht="16.5" customHeight="1">
      <c r="A316" s="130"/>
      <c r="B316" s="989"/>
      <c r="C316" s="992"/>
      <c r="D316" s="995"/>
      <c r="E316" s="998"/>
      <c r="F316" s="1001"/>
      <c r="G316" s="954"/>
      <c r="H316" s="957"/>
      <c r="I316" s="974"/>
      <c r="J316" s="137"/>
      <c r="K316" s="138"/>
      <c r="L316" s="976"/>
      <c r="M316" s="960"/>
      <c r="N316" s="963"/>
      <c r="O316" s="966"/>
      <c r="P316" s="135"/>
      <c r="S316" s="136"/>
      <c r="T316" s="136"/>
      <c r="U316" s="136"/>
      <c r="V316" s="136"/>
      <c r="W316" s="117"/>
    </row>
    <row r="317" spans="1:23" ht="16.5" customHeight="1">
      <c r="A317" s="130"/>
      <c r="B317" s="989"/>
      <c r="C317" s="992"/>
      <c r="D317" s="995"/>
      <c r="E317" s="998"/>
      <c r="F317" s="1001"/>
      <c r="G317" s="954"/>
      <c r="H317" s="957"/>
      <c r="I317" s="969"/>
      <c r="J317" s="137"/>
      <c r="K317" s="138"/>
      <c r="L317" s="972"/>
      <c r="M317" s="960"/>
      <c r="N317" s="963"/>
      <c r="O317" s="966"/>
      <c r="P317" s="135"/>
      <c r="S317" s="136"/>
      <c r="T317" s="136"/>
      <c r="U317" s="136"/>
      <c r="V317" s="136"/>
      <c r="W317" s="117"/>
    </row>
    <row r="318" spans="1:23" ht="16.5" customHeight="1">
      <c r="A318" s="130"/>
      <c r="B318" s="990"/>
      <c r="C318" s="1050"/>
      <c r="D318" s="985"/>
      <c r="E318" s="999"/>
      <c r="F318" s="1002"/>
      <c r="G318" s="1016"/>
      <c r="H318" s="979"/>
      <c r="I318" s="1041"/>
      <c r="J318" s="139"/>
      <c r="K318" s="140"/>
      <c r="L318" s="1042"/>
      <c r="M318" s="961"/>
      <c r="N318" s="1039"/>
      <c r="O318" s="1040"/>
      <c r="P318" s="135"/>
      <c r="S318" s="136"/>
      <c r="T318" s="136"/>
      <c r="U318" s="136"/>
      <c r="V318" s="136"/>
      <c r="W318" s="117"/>
    </row>
    <row r="319" spans="1:23" ht="15.75" customHeight="1">
      <c r="A319" s="130"/>
      <c r="B319" s="988">
        <v>32</v>
      </c>
      <c r="C319" s="991">
        <v>19</v>
      </c>
      <c r="D319" s="1052" t="s">
        <v>1860</v>
      </c>
      <c r="E319" s="1047" t="str">
        <f t="shared" ref="E319" si="92">HLOOKUP(D319,$F$1:$Q$2,2,FALSE)</f>
        <v>게임 
플레이</v>
      </c>
      <c r="F319" s="1000" t="str">
        <f t="shared" ref="F319" si="93">D319&amp;"_"&amp;IF(LEN(C319) = 1, "0"&amp;C319, C319)</f>
        <v>GP_19</v>
      </c>
      <c r="G319" s="953" t="s">
        <v>1366</v>
      </c>
      <c r="H319" s="956" t="s">
        <v>1235</v>
      </c>
      <c r="I319" s="131" t="s">
        <v>1318</v>
      </c>
      <c r="J319" s="132" t="s">
        <v>1069</v>
      </c>
      <c r="K319" s="133" t="s">
        <v>1176</v>
      </c>
      <c r="L319" s="134" t="s">
        <v>405</v>
      </c>
      <c r="M319" s="959">
        <f t="shared" ref="M319" si="94">HLOOKUP(D319,$F$1:$Q$3,3,FALSE)</f>
        <v>3</v>
      </c>
      <c r="N319" s="962" t="s">
        <v>1300</v>
      </c>
      <c r="O319" s="965"/>
      <c r="P319" s="135"/>
      <c r="S319" s="136"/>
      <c r="T319" s="136"/>
      <c r="U319" s="136"/>
      <c r="V319" s="136"/>
      <c r="W319" s="117"/>
    </row>
    <row r="320" spans="1:23" ht="16.5" customHeight="1">
      <c r="A320" s="130"/>
      <c r="B320" s="989"/>
      <c r="C320" s="992"/>
      <c r="D320" s="995"/>
      <c r="E320" s="998"/>
      <c r="F320" s="1001"/>
      <c r="G320" s="954"/>
      <c r="H320" s="957"/>
      <c r="I320" s="968" t="s">
        <v>1230</v>
      </c>
      <c r="J320" s="137" t="s">
        <v>1176</v>
      </c>
      <c r="K320" s="138" t="s">
        <v>1367</v>
      </c>
      <c r="L320" s="971" t="s">
        <v>1230</v>
      </c>
      <c r="M320" s="960"/>
      <c r="N320" s="963"/>
      <c r="O320" s="966"/>
      <c r="P320" s="135"/>
      <c r="S320" s="136"/>
      <c r="T320" s="136"/>
      <c r="U320" s="136"/>
      <c r="V320" s="136"/>
      <c r="W320" s="117"/>
    </row>
    <row r="321" spans="1:23" ht="16.5" customHeight="1">
      <c r="A321" s="130"/>
      <c r="B321" s="989"/>
      <c r="C321" s="992"/>
      <c r="D321" s="995"/>
      <c r="E321" s="998"/>
      <c r="F321" s="1001"/>
      <c r="G321" s="954"/>
      <c r="H321" s="957"/>
      <c r="I321" s="969"/>
      <c r="J321" s="137" t="s">
        <v>1234</v>
      </c>
      <c r="K321" s="138"/>
      <c r="L321" s="972"/>
      <c r="M321" s="960"/>
      <c r="N321" s="963"/>
      <c r="O321" s="966"/>
      <c r="P321" s="135"/>
      <c r="S321" s="117"/>
      <c r="T321" s="117"/>
      <c r="U321" s="117"/>
      <c r="V321" s="117"/>
      <c r="W321" s="117"/>
    </row>
    <row r="322" spans="1:23" ht="16.5" customHeight="1">
      <c r="A322" s="130"/>
      <c r="B322" s="989"/>
      <c r="C322" s="992"/>
      <c r="D322" s="995"/>
      <c r="E322" s="998"/>
      <c r="F322" s="1001"/>
      <c r="G322" s="954"/>
      <c r="H322" s="957"/>
      <c r="I322" s="969"/>
      <c r="J322" s="137" t="s">
        <v>1233</v>
      </c>
      <c r="K322" s="138"/>
      <c r="L322" s="972"/>
      <c r="M322" s="960"/>
      <c r="N322" s="963"/>
      <c r="O322" s="966"/>
      <c r="P322" s="135"/>
      <c r="S322" s="117"/>
      <c r="T322" s="117"/>
      <c r="U322" s="117"/>
      <c r="V322" s="117"/>
      <c r="W322" s="117"/>
    </row>
    <row r="323" spans="1:23" ht="16.5" customHeight="1">
      <c r="A323" s="130"/>
      <c r="B323" s="989"/>
      <c r="C323" s="992"/>
      <c r="D323" s="995"/>
      <c r="E323" s="998"/>
      <c r="F323" s="1001"/>
      <c r="G323" s="954"/>
      <c r="H323" s="957"/>
      <c r="I323" s="969"/>
      <c r="J323" s="137"/>
      <c r="K323" s="138"/>
      <c r="L323" s="972"/>
      <c r="M323" s="960"/>
      <c r="N323" s="963"/>
      <c r="O323" s="966"/>
      <c r="P323" s="135"/>
      <c r="S323" s="117"/>
      <c r="T323" s="117"/>
      <c r="U323" s="117"/>
      <c r="V323" s="117"/>
      <c r="W323" s="117"/>
    </row>
    <row r="324" spans="1:23" ht="16.5" customHeight="1">
      <c r="A324" s="130"/>
      <c r="B324" s="989"/>
      <c r="C324" s="992"/>
      <c r="D324" s="995"/>
      <c r="E324" s="998"/>
      <c r="F324" s="1001"/>
      <c r="G324" s="954"/>
      <c r="H324" s="957"/>
      <c r="I324" s="970"/>
      <c r="J324" s="137"/>
      <c r="K324" s="138"/>
      <c r="L324" s="973"/>
      <c r="M324" s="960"/>
      <c r="N324" s="963"/>
      <c r="O324" s="966"/>
      <c r="P324" s="135"/>
      <c r="S324" s="117"/>
      <c r="T324" s="117"/>
      <c r="U324" s="117"/>
      <c r="V324" s="117"/>
      <c r="W324" s="117"/>
    </row>
    <row r="325" spans="1:23" ht="16.5" customHeight="1">
      <c r="A325" s="130"/>
      <c r="B325" s="989"/>
      <c r="C325" s="992"/>
      <c r="D325" s="995"/>
      <c r="E325" s="998"/>
      <c r="F325" s="1001"/>
      <c r="G325" s="954"/>
      <c r="H325" s="957"/>
      <c r="I325" s="974" t="s">
        <v>397</v>
      </c>
      <c r="J325" s="137"/>
      <c r="K325" s="138"/>
      <c r="L325" s="976" t="s">
        <v>403</v>
      </c>
      <c r="M325" s="960"/>
      <c r="N325" s="963"/>
      <c r="O325" s="966"/>
      <c r="P325" s="135"/>
      <c r="S325" s="136"/>
      <c r="T325" s="136"/>
      <c r="U325" s="136"/>
      <c r="V325" s="136"/>
      <c r="W325" s="117"/>
    </row>
    <row r="326" spans="1:23" ht="16.5" customHeight="1">
      <c r="A326" s="130"/>
      <c r="B326" s="989"/>
      <c r="C326" s="992"/>
      <c r="D326" s="995"/>
      <c r="E326" s="998"/>
      <c r="F326" s="1001"/>
      <c r="G326" s="954"/>
      <c r="H326" s="957"/>
      <c r="I326" s="974"/>
      <c r="J326" s="137"/>
      <c r="K326" s="138"/>
      <c r="L326" s="976"/>
      <c r="M326" s="960"/>
      <c r="N326" s="963"/>
      <c r="O326" s="966"/>
      <c r="P326" s="135"/>
      <c r="S326" s="136"/>
      <c r="T326" s="136"/>
      <c r="U326" s="136"/>
      <c r="V326" s="136"/>
      <c r="W326" s="117"/>
    </row>
    <row r="327" spans="1:23" ht="16.5" customHeight="1">
      <c r="A327" s="130"/>
      <c r="B327" s="989"/>
      <c r="C327" s="992"/>
      <c r="D327" s="995"/>
      <c r="E327" s="998"/>
      <c r="F327" s="1001"/>
      <c r="G327" s="954"/>
      <c r="H327" s="957"/>
      <c r="I327" s="969"/>
      <c r="J327" s="137"/>
      <c r="K327" s="138"/>
      <c r="L327" s="972"/>
      <c r="M327" s="960"/>
      <c r="N327" s="963"/>
      <c r="O327" s="966"/>
      <c r="P327" s="135"/>
      <c r="S327" s="136"/>
      <c r="T327" s="136"/>
      <c r="U327" s="136"/>
      <c r="V327" s="136"/>
      <c r="W327" s="117"/>
    </row>
    <row r="328" spans="1:23" ht="16.5" customHeight="1">
      <c r="A328" s="130"/>
      <c r="B328" s="990"/>
      <c r="C328" s="1050"/>
      <c r="D328" s="985"/>
      <c r="E328" s="999"/>
      <c r="F328" s="1002"/>
      <c r="G328" s="955"/>
      <c r="H328" s="958"/>
      <c r="I328" s="975"/>
      <c r="J328" s="169"/>
      <c r="K328" s="170"/>
      <c r="L328" s="977"/>
      <c r="M328" s="961"/>
      <c r="N328" s="964"/>
      <c r="O328" s="967"/>
      <c r="P328" s="135"/>
      <c r="S328" s="136"/>
      <c r="T328" s="136"/>
      <c r="U328" s="136"/>
      <c r="V328" s="136"/>
      <c r="W328" s="117"/>
    </row>
    <row r="329" spans="1:23" ht="15.75" customHeight="1">
      <c r="A329" s="130"/>
      <c r="B329" s="988">
        <v>33</v>
      </c>
      <c r="C329" s="991">
        <v>20</v>
      </c>
      <c r="D329" s="1052" t="s">
        <v>1860</v>
      </c>
      <c r="E329" s="1047" t="str">
        <f t="shared" ref="E329" si="95">HLOOKUP(D329,$F$1:$Q$2,2,FALSE)</f>
        <v>게임 
플레이</v>
      </c>
      <c r="F329" s="1000" t="str">
        <f t="shared" ref="F329" si="96">D329&amp;"_"&amp;IF(LEN(C329) = 1, "0"&amp;C329, C329)</f>
        <v>GP_20</v>
      </c>
      <c r="G329" s="1032" t="s">
        <v>1368</v>
      </c>
      <c r="H329" s="1017" t="s">
        <v>1236</v>
      </c>
      <c r="I329" s="148" t="s">
        <v>405</v>
      </c>
      <c r="J329" s="161" t="s">
        <v>1069</v>
      </c>
      <c r="K329" s="162" t="s">
        <v>1176</v>
      </c>
      <c r="L329" s="163" t="s">
        <v>1318</v>
      </c>
      <c r="M329" s="959">
        <f t="shared" ref="M329" si="97">HLOOKUP(D329,$F$1:$Q$3,3,FALSE)</f>
        <v>3</v>
      </c>
      <c r="N329" s="1019" t="s">
        <v>1362</v>
      </c>
      <c r="O329" s="1021"/>
      <c r="P329" s="135"/>
      <c r="S329" s="136"/>
      <c r="T329" s="136"/>
      <c r="U329" s="136"/>
      <c r="V329" s="136"/>
      <c r="W329" s="117"/>
    </row>
    <row r="330" spans="1:23" ht="16.5" customHeight="1">
      <c r="A330" s="130"/>
      <c r="B330" s="989"/>
      <c r="C330" s="992"/>
      <c r="D330" s="995"/>
      <c r="E330" s="998"/>
      <c r="F330" s="1001"/>
      <c r="G330" s="954"/>
      <c r="H330" s="957"/>
      <c r="I330" s="968" t="s">
        <v>1230</v>
      </c>
      <c r="J330" s="137"/>
      <c r="K330" s="138" t="s">
        <v>1237</v>
      </c>
      <c r="L330" s="971" t="s">
        <v>1230</v>
      </c>
      <c r="M330" s="960"/>
      <c r="N330" s="963"/>
      <c r="O330" s="966"/>
      <c r="P330" s="135"/>
      <c r="S330" s="136"/>
      <c r="T330" s="136"/>
      <c r="U330" s="136"/>
      <c r="V330" s="136"/>
      <c r="W330" s="117"/>
    </row>
    <row r="331" spans="1:23" ht="16.5" customHeight="1">
      <c r="A331" s="130"/>
      <c r="B331" s="989"/>
      <c r="C331" s="992"/>
      <c r="D331" s="995"/>
      <c r="E331" s="998"/>
      <c r="F331" s="1001"/>
      <c r="G331" s="954"/>
      <c r="H331" s="957"/>
      <c r="I331" s="969"/>
      <c r="J331" s="137"/>
      <c r="K331" s="138"/>
      <c r="L331" s="972"/>
      <c r="M331" s="960"/>
      <c r="N331" s="963"/>
      <c r="O331" s="966"/>
      <c r="P331" s="135"/>
      <c r="S331" s="117"/>
      <c r="T331" s="117"/>
      <c r="U331" s="117"/>
      <c r="V331" s="117"/>
      <c r="W331" s="117"/>
    </row>
    <row r="332" spans="1:23" ht="16.5" customHeight="1">
      <c r="A332" s="130"/>
      <c r="B332" s="989"/>
      <c r="C332" s="992"/>
      <c r="D332" s="995"/>
      <c r="E332" s="998"/>
      <c r="F332" s="1001"/>
      <c r="G332" s="954"/>
      <c r="H332" s="957"/>
      <c r="I332" s="969"/>
      <c r="J332" s="137"/>
      <c r="K332" s="138"/>
      <c r="L332" s="972"/>
      <c r="M332" s="960"/>
      <c r="N332" s="963"/>
      <c r="O332" s="966"/>
      <c r="P332" s="135"/>
      <c r="S332" s="117"/>
      <c r="T332" s="117"/>
      <c r="U332" s="117"/>
      <c r="V332" s="117"/>
      <c r="W332" s="117"/>
    </row>
    <row r="333" spans="1:23" ht="16.5" customHeight="1">
      <c r="A333" s="130"/>
      <c r="B333" s="989"/>
      <c r="C333" s="992"/>
      <c r="D333" s="995"/>
      <c r="E333" s="998"/>
      <c r="F333" s="1001"/>
      <c r="G333" s="954"/>
      <c r="H333" s="957"/>
      <c r="I333" s="969"/>
      <c r="J333" s="137"/>
      <c r="K333" s="138"/>
      <c r="L333" s="972"/>
      <c r="M333" s="960"/>
      <c r="N333" s="963"/>
      <c r="O333" s="966"/>
      <c r="P333" s="135"/>
      <c r="S333" s="117"/>
      <c r="T333" s="117"/>
      <c r="U333" s="117"/>
      <c r="V333" s="117"/>
      <c r="W333" s="117"/>
    </row>
    <row r="334" spans="1:23" ht="16.5" customHeight="1">
      <c r="A334" s="130"/>
      <c r="B334" s="989"/>
      <c r="C334" s="992"/>
      <c r="D334" s="995"/>
      <c r="E334" s="998"/>
      <c r="F334" s="1001"/>
      <c r="G334" s="954"/>
      <c r="H334" s="957"/>
      <c r="I334" s="970"/>
      <c r="J334" s="137"/>
      <c r="K334" s="138"/>
      <c r="L334" s="973"/>
      <c r="M334" s="960"/>
      <c r="N334" s="963"/>
      <c r="O334" s="966"/>
      <c r="P334" s="135"/>
      <c r="S334" s="117"/>
      <c r="T334" s="117"/>
      <c r="U334" s="117"/>
      <c r="V334" s="117"/>
      <c r="W334" s="117"/>
    </row>
    <row r="335" spans="1:23" ht="16.5" customHeight="1">
      <c r="A335" s="130"/>
      <c r="B335" s="989"/>
      <c r="C335" s="992"/>
      <c r="D335" s="995"/>
      <c r="E335" s="998"/>
      <c r="F335" s="1001"/>
      <c r="G335" s="954"/>
      <c r="H335" s="957"/>
      <c r="I335" s="974" t="s">
        <v>397</v>
      </c>
      <c r="J335" s="137"/>
      <c r="K335" s="138"/>
      <c r="L335" s="976" t="s">
        <v>403</v>
      </c>
      <c r="M335" s="960"/>
      <c r="N335" s="963"/>
      <c r="O335" s="966"/>
      <c r="P335" s="135"/>
      <c r="S335" s="136"/>
      <c r="T335" s="136"/>
      <c r="U335" s="136"/>
      <c r="V335" s="136"/>
      <c r="W335" s="117"/>
    </row>
    <row r="336" spans="1:23" ht="16.5" customHeight="1">
      <c r="A336" s="130"/>
      <c r="B336" s="989"/>
      <c r="C336" s="992"/>
      <c r="D336" s="995"/>
      <c r="E336" s="998"/>
      <c r="F336" s="1001"/>
      <c r="G336" s="954"/>
      <c r="H336" s="957"/>
      <c r="I336" s="974"/>
      <c r="J336" s="137"/>
      <c r="K336" s="138"/>
      <c r="L336" s="976"/>
      <c r="M336" s="960"/>
      <c r="N336" s="963"/>
      <c r="O336" s="966"/>
      <c r="P336" s="135"/>
      <c r="S336" s="136"/>
      <c r="T336" s="136"/>
      <c r="U336" s="136"/>
      <c r="V336" s="136"/>
      <c r="W336" s="117"/>
    </row>
    <row r="337" spans="1:23" ht="16.5" customHeight="1">
      <c r="A337" s="130"/>
      <c r="B337" s="989"/>
      <c r="C337" s="992"/>
      <c r="D337" s="995"/>
      <c r="E337" s="998"/>
      <c r="F337" s="1001"/>
      <c r="G337" s="954"/>
      <c r="H337" s="957"/>
      <c r="I337" s="969"/>
      <c r="J337" s="137"/>
      <c r="K337" s="138"/>
      <c r="L337" s="972"/>
      <c r="M337" s="960"/>
      <c r="N337" s="963"/>
      <c r="O337" s="966"/>
      <c r="P337" s="135"/>
      <c r="S337" s="136"/>
      <c r="T337" s="136"/>
      <c r="U337" s="136"/>
      <c r="V337" s="136"/>
      <c r="W337" s="117"/>
    </row>
    <row r="338" spans="1:23" ht="16.5" customHeight="1">
      <c r="A338" s="130"/>
      <c r="B338" s="990"/>
      <c r="C338" s="1050"/>
      <c r="D338" s="985"/>
      <c r="E338" s="999"/>
      <c r="F338" s="1002"/>
      <c r="G338" s="1016"/>
      <c r="H338" s="979"/>
      <c r="I338" s="1041"/>
      <c r="J338" s="139"/>
      <c r="K338" s="140"/>
      <c r="L338" s="1042"/>
      <c r="M338" s="961"/>
      <c r="N338" s="1039"/>
      <c r="O338" s="1040"/>
      <c r="P338" s="135"/>
      <c r="S338" s="136"/>
      <c r="T338" s="136"/>
      <c r="U338" s="136"/>
      <c r="V338" s="136"/>
      <c r="W338" s="117"/>
    </row>
    <row r="339" spans="1:23" ht="15.75" customHeight="1">
      <c r="A339" s="130"/>
      <c r="B339" s="988">
        <v>34</v>
      </c>
      <c r="C339" s="991">
        <v>21</v>
      </c>
      <c r="D339" s="1052" t="s">
        <v>1860</v>
      </c>
      <c r="E339" s="1047" t="str">
        <f t="shared" ref="E339" si="98">HLOOKUP(D339,$F$1:$Q$2,2,FALSE)</f>
        <v>게임 
플레이</v>
      </c>
      <c r="F339" s="1000" t="str">
        <f t="shared" ref="F339" si="99">D339&amp;"_"&amp;IF(LEN(C339) = 1, "0"&amp;C339, C339)</f>
        <v>GP_21</v>
      </c>
      <c r="G339" s="1043" t="s">
        <v>1369</v>
      </c>
      <c r="H339" s="956" t="s">
        <v>1238</v>
      </c>
      <c r="I339" s="131" t="s">
        <v>405</v>
      </c>
      <c r="J339" s="132" t="s">
        <v>1069</v>
      </c>
      <c r="K339" s="133" t="s">
        <v>1176</v>
      </c>
      <c r="L339" s="134" t="s">
        <v>1318</v>
      </c>
      <c r="M339" s="959">
        <f t="shared" ref="M339" si="100">HLOOKUP(D339,$F$1:$Q$3,3,FALSE)</f>
        <v>3</v>
      </c>
      <c r="N339" s="962" t="s">
        <v>1300</v>
      </c>
      <c r="O339" s="965"/>
      <c r="P339" s="135"/>
      <c r="S339" s="136"/>
      <c r="T339" s="136"/>
      <c r="U339" s="136"/>
      <c r="V339" s="136"/>
      <c r="W339" s="117"/>
    </row>
    <row r="340" spans="1:23" ht="16.5" customHeight="1">
      <c r="A340" s="130"/>
      <c r="B340" s="989"/>
      <c r="C340" s="992"/>
      <c r="D340" s="995"/>
      <c r="E340" s="998"/>
      <c r="F340" s="1001"/>
      <c r="G340" s="954"/>
      <c r="H340" s="957"/>
      <c r="I340" s="968" t="s">
        <v>1230</v>
      </c>
      <c r="J340" s="137"/>
      <c r="K340" s="138" t="s">
        <v>1239</v>
      </c>
      <c r="L340" s="971" t="s">
        <v>1230</v>
      </c>
      <c r="M340" s="960"/>
      <c r="N340" s="963"/>
      <c r="O340" s="966"/>
      <c r="P340" s="135"/>
      <c r="S340" s="136"/>
      <c r="T340" s="136"/>
      <c r="U340" s="136"/>
      <c r="V340" s="136"/>
      <c r="W340" s="117"/>
    </row>
    <row r="341" spans="1:23" ht="16.5" customHeight="1">
      <c r="A341" s="130"/>
      <c r="B341" s="989"/>
      <c r="C341" s="992"/>
      <c r="D341" s="995"/>
      <c r="E341" s="998"/>
      <c r="F341" s="1001"/>
      <c r="G341" s="954"/>
      <c r="H341" s="957"/>
      <c r="I341" s="969"/>
      <c r="J341" s="137"/>
      <c r="K341" s="138"/>
      <c r="L341" s="972"/>
      <c r="M341" s="960"/>
      <c r="N341" s="963"/>
      <c r="O341" s="966"/>
      <c r="P341" s="135"/>
      <c r="S341" s="117"/>
      <c r="T341" s="117"/>
      <c r="U341" s="117"/>
      <c r="V341" s="117"/>
      <c r="W341" s="117"/>
    </row>
    <row r="342" spans="1:23" ht="16.5" customHeight="1">
      <c r="A342" s="130"/>
      <c r="B342" s="989"/>
      <c r="C342" s="992"/>
      <c r="D342" s="995"/>
      <c r="E342" s="998"/>
      <c r="F342" s="1001"/>
      <c r="G342" s="954"/>
      <c r="H342" s="957"/>
      <c r="I342" s="969"/>
      <c r="J342" s="137"/>
      <c r="K342" s="138"/>
      <c r="L342" s="972"/>
      <c r="M342" s="960"/>
      <c r="N342" s="963"/>
      <c r="O342" s="966"/>
      <c r="P342" s="135"/>
      <c r="S342" s="117"/>
      <c r="T342" s="117"/>
      <c r="U342" s="117"/>
      <c r="V342" s="117"/>
      <c r="W342" s="117"/>
    </row>
    <row r="343" spans="1:23" ht="16.5" customHeight="1">
      <c r="A343" s="130"/>
      <c r="B343" s="989"/>
      <c r="C343" s="992"/>
      <c r="D343" s="995"/>
      <c r="E343" s="998"/>
      <c r="F343" s="1001"/>
      <c r="G343" s="954"/>
      <c r="H343" s="957"/>
      <c r="I343" s="969"/>
      <c r="J343" s="137"/>
      <c r="K343" s="138"/>
      <c r="L343" s="972"/>
      <c r="M343" s="960"/>
      <c r="N343" s="963"/>
      <c r="O343" s="966"/>
      <c r="P343" s="135"/>
      <c r="S343" s="117"/>
      <c r="T343" s="117"/>
      <c r="U343" s="117"/>
      <c r="V343" s="117"/>
      <c r="W343" s="117"/>
    </row>
    <row r="344" spans="1:23" ht="16.5" customHeight="1">
      <c r="A344" s="130"/>
      <c r="B344" s="989"/>
      <c r="C344" s="992"/>
      <c r="D344" s="995"/>
      <c r="E344" s="998"/>
      <c r="F344" s="1001"/>
      <c r="G344" s="954"/>
      <c r="H344" s="957"/>
      <c r="I344" s="970"/>
      <c r="J344" s="137"/>
      <c r="K344" s="138"/>
      <c r="L344" s="973"/>
      <c r="M344" s="960"/>
      <c r="N344" s="963"/>
      <c r="O344" s="966"/>
      <c r="P344" s="135"/>
      <c r="S344" s="117"/>
      <c r="T344" s="117"/>
      <c r="U344" s="117"/>
      <c r="V344" s="117"/>
      <c r="W344" s="117"/>
    </row>
    <row r="345" spans="1:23" ht="16.5" customHeight="1">
      <c r="A345" s="130"/>
      <c r="B345" s="989"/>
      <c r="C345" s="992"/>
      <c r="D345" s="995"/>
      <c r="E345" s="998"/>
      <c r="F345" s="1001"/>
      <c r="G345" s="954"/>
      <c r="H345" s="957"/>
      <c r="I345" s="974" t="s">
        <v>397</v>
      </c>
      <c r="J345" s="137"/>
      <c r="K345" s="138"/>
      <c r="L345" s="976" t="s">
        <v>403</v>
      </c>
      <c r="M345" s="960"/>
      <c r="N345" s="963"/>
      <c r="O345" s="966"/>
      <c r="P345" s="135"/>
      <c r="S345" s="136"/>
      <c r="T345" s="136"/>
      <c r="U345" s="136"/>
      <c r="V345" s="136"/>
      <c r="W345" s="117"/>
    </row>
    <row r="346" spans="1:23" ht="16.5" customHeight="1">
      <c r="A346" s="130"/>
      <c r="B346" s="989"/>
      <c r="C346" s="992"/>
      <c r="D346" s="995"/>
      <c r="E346" s="998"/>
      <c r="F346" s="1001"/>
      <c r="G346" s="954"/>
      <c r="H346" s="957"/>
      <c r="I346" s="974"/>
      <c r="J346" s="137"/>
      <c r="K346" s="138"/>
      <c r="L346" s="976"/>
      <c r="M346" s="960"/>
      <c r="N346" s="963"/>
      <c r="O346" s="966"/>
      <c r="P346" s="135"/>
      <c r="S346" s="136"/>
      <c r="T346" s="136"/>
      <c r="U346" s="136"/>
      <c r="V346" s="136"/>
      <c r="W346" s="117"/>
    </row>
    <row r="347" spans="1:23" ht="16.5" customHeight="1">
      <c r="A347" s="130"/>
      <c r="B347" s="989"/>
      <c r="C347" s="992"/>
      <c r="D347" s="995"/>
      <c r="E347" s="998"/>
      <c r="F347" s="1001"/>
      <c r="G347" s="954"/>
      <c r="H347" s="957"/>
      <c r="I347" s="969"/>
      <c r="J347" s="137"/>
      <c r="K347" s="138"/>
      <c r="L347" s="972"/>
      <c r="M347" s="960"/>
      <c r="N347" s="963"/>
      <c r="O347" s="966"/>
      <c r="P347" s="135"/>
      <c r="S347" s="136"/>
      <c r="T347" s="136"/>
      <c r="U347" s="136"/>
      <c r="V347" s="136"/>
      <c r="W347" s="117"/>
    </row>
    <row r="348" spans="1:23" ht="16.5" customHeight="1">
      <c r="A348" s="130"/>
      <c r="B348" s="990"/>
      <c r="C348" s="1050"/>
      <c r="D348" s="985"/>
      <c r="E348" s="999"/>
      <c r="F348" s="1002"/>
      <c r="G348" s="955"/>
      <c r="H348" s="958"/>
      <c r="I348" s="975"/>
      <c r="J348" s="169"/>
      <c r="K348" s="170"/>
      <c r="L348" s="977"/>
      <c r="M348" s="961"/>
      <c r="N348" s="1039"/>
      <c r="O348" s="967"/>
      <c r="P348" s="135"/>
      <c r="S348" s="136"/>
      <c r="T348" s="136"/>
      <c r="U348" s="136"/>
      <c r="V348" s="136"/>
      <c r="W348" s="117"/>
    </row>
    <row r="349" spans="1:23" ht="15.75" customHeight="1">
      <c r="A349" s="130"/>
      <c r="B349" s="988">
        <v>35</v>
      </c>
      <c r="C349" s="991">
        <v>22</v>
      </c>
      <c r="D349" s="1052" t="s">
        <v>1860</v>
      </c>
      <c r="E349" s="1047" t="str">
        <f t="shared" ref="E349" si="101">HLOOKUP(D349,$F$1:$Q$2,2,FALSE)</f>
        <v>게임 
플레이</v>
      </c>
      <c r="F349" s="1000" t="str">
        <f t="shared" ref="F349" si="102">D349&amp;"_"&amp;IF(LEN(C349) = 1, "0"&amp;C349, C349)</f>
        <v>GP_22</v>
      </c>
      <c r="G349" s="1043" t="s">
        <v>1240</v>
      </c>
      <c r="H349" s="1069" t="s">
        <v>1241</v>
      </c>
      <c r="I349" s="131" t="s">
        <v>405</v>
      </c>
      <c r="J349" s="132" t="s">
        <v>1069</v>
      </c>
      <c r="K349" s="133" t="s">
        <v>1242</v>
      </c>
      <c r="L349" s="134" t="s">
        <v>1318</v>
      </c>
      <c r="M349" s="959">
        <f t="shared" ref="M349" si="103">HLOOKUP(D349,$F$1:$Q$3,3,FALSE)</f>
        <v>3</v>
      </c>
      <c r="N349" s="962" t="s">
        <v>1300</v>
      </c>
      <c r="O349" s="965"/>
      <c r="P349" s="135"/>
      <c r="S349" s="136"/>
      <c r="T349" s="136"/>
      <c r="U349" s="136"/>
      <c r="V349" s="136"/>
      <c r="W349" s="117"/>
    </row>
    <row r="350" spans="1:23" ht="16.5" customHeight="1">
      <c r="A350" s="130"/>
      <c r="B350" s="989"/>
      <c r="C350" s="992"/>
      <c r="D350" s="995"/>
      <c r="E350" s="998"/>
      <c r="F350" s="1001"/>
      <c r="G350" s="1032"/>
      <c r="H350" s="1057"/>
      <c r="I350" s="1060" t="s">
        <v>1370</v>
      </c>
      <c r="J350" s="137"/>
      <c r="K350" s="138"/>
      <c r="L350" s="1054" t="s">
        <v>1243</v>
      </c>
      <c r="M350" s="960"/>
      <c r="N350" s="963"/>
      <c r="O350" s="1021"/>
      <c r="P350" s="135"/>
      <c r="S350" s="136"/>
      <c r="T350" s="136"/>
      <c r="U350" s="136"/>
      <c r="V350" s="136"/>
      <c r="W350" s="117"/>
    </row>
    <row r="351" spans="1:23" ht="16.5" customHeight="1">
      <c r="A351" s="130"/>
      <c r="B351" s="989"/>
      <c r="C351" s="992"/>
      <c r="D351" s="995"/>
      <c r="E351" s="998"/>
      <c r="F351" s="1001"/>
      <c r="G351" s="1032"/>
      <c r="H351" s="1057"/>
      <c r="I351" s="1060"/>
      <c r="J351" s="137"/>
      <c r="K351" s="138"/>
      <c r="L351" s="1054"/>
      <c r="M351" s="960"/>
      <c r="N351" s="963"/>
      <c r="O351" s="1021"/>
      <c r="P351" s="135"/>
      <c r="S351" s="117"/>
      <c r="T351" s="117"/>
      <c r="U351" s="117"/>
      <c r="V351" s="117"/>
      <c r="W351" s="117"/>
    </row>
    <row r="352" spans="1:23" ht="16.5" customHeight="1">
      <c r="A352" s="130"/>
      <c r="B352" s="989"/>
      <c r="C352" s="992"/>
      <c r="D352" s="995"/>
      <c r="E352" s="998"/>
      <c r="F352" s="1001"/>
      <c r="G352" s="1032"/>
      <c r="H352" s="1057"/>
      <c r="I352" s="1060"/>
      <c r="J352" s="137"/>
      <c r="K352" s="138"/>
      <c r="L352" s="1054"/>
      <c r="M352" s="960"/>
      <c r="N352" s="963"/>
      <c r="O352" s="1021"/>
      <c r="P352" s="135"/>
      <c r="S352" s="117"/>
      <c r="T352" s="117"/>
      <c r="U352" s="117"/>
      <c r="V352" s="117"/>
      <c r="W352" s="117"/>
    </row>
    <row r="353" spans="1:23" ht="16.5" customHeight="1">
      <c r="A353" s="130"/>
      <c r="B353" s="989"/>
      <c r="C353" s="992"/>
      <c r="D353" s="995"/>
      <c r="E353" s="998"/>
      <c r="F353" s="1001"/>
      <c r="G353" s="1032"/>
      <c r="H353" s="1057"/>
      <c r="I353" s="1060"/>
      <c r="J353" s="137"/>
      <c r="K353" s="138"/>
      <c r="L353" s="1054"/>
      <c r="M353" s="960"/>
      <c r="N353" s="963"/>
      <c r="O353" s="1021"/>
      <c r="P353" s="135"/>
      <c r="S353" s="117"/>
      <c r="T353" s="117"/>
      <c r="U353" s="117"/>
      <c r="V353" s="117"/>
      <c r="W353" s="117"/>
    </row>
    <row r="354" spans="1:23" ht="16.5" customHeight="1">
      <c r="A354" s="130"/>
      <c r="B354" s="989"/>
      <c r="C354" s="992"/>
      <c r="D354" s="995"/>
      <c r="E354" s="998"/>
      <c r="F354" s="1001"/>
      <c r="G354" s="1032"/>
      <c r="H354" s="1057"/>
      <c r="I354" s="1061"/>
      <c r="J354" s="137"/>
      <c r="K354" s="138"/>
      <c r="L354" s="1055"/>
      <c r="M354" s="960"/>
      <c r="N354" s="963"/>
      <c r="O354" s="1021"/>
      <c r="P354" s="135"/>
      <c r="S354" s="117"/>
      <c r="T354" s="117"/>
      <c r="U354" s="117"/>
      <c r="V354" s="117"/>
      <c r="W354" s="117"/>
    </row>
    <row r="355" spans="1:23" ht="16.5" customHeight="1">
      <c r="A355" s="130"/>
      <c r="B355" s="989"/>
      <c r="C355" s="992"/>
      <c r="D355" s="995"/>
      <c r="E355" s="998"/>
      <c r="F355" s="1001"/>
      <c r="G355" s="1032"/>
      <c r="H355" s="1057"/>
      <c r="I355" s="1062" t="s">
        <v>397</v>
      </c>
      <c r="J355" s="137"/>
      <c r="K355" s="138"/>
      <c r="L355" s="1065" t="s">
        <v>1325</v>
      </c>
      <c r="M355" s="960"/>
      <c r="N355" s="963"/>
      <c r="O355" s="1021"/>
      <c r="P355" s="135"/>
      <c r="S355" s="136"/>
      <c r="T355" s="136"/>
      <c r="U355" s="136"/>
      <c r="V355" s="136"/>
      <c r="W355" s="117"/>
    </row>
    <row r="356" spans="1:23" ht="16.5" customHeight="1">
      <c r="A356" s="130"/>
      <c r="B356" s="989"/>
      <c r="C356" s="992"/>
      <c r="D356" s="995"/>
      <c r="E356" s="998"/>
      <c r="F356" s="1001"/>
      <c r="G356" s="1032"/>
      <c r="H356" s="1057"/>
      <c r="I356" s="1063"/>
      <c r="J356" s="137"/>
      <c r="K356" s="138"/>
      <c r="L356" s="1066"/>
      <c r="M356" s="960"/>
      <c r="N356" s="963"/>
      <c r="O356" s="1021"/>
      <c r="P356" s="135"/>
      <c r="S356" s="136"/>
      <c r="T356" s="136"/>
      <c r="U356" s="136"/>
      <c r="V356" s="136"/>
      <c r="W356" s="117"/>
    </row>
    <row r="357" spans="1:23" ht="16.5" customHeight="1">
      <c r="A357" s="130"/>
      <c r="B357" s="989"/>
      <c r="C357" s="992"/>
      <c r="D357" s="995"/>
      <c r="E357" s="998"/>
      <c r="F357" s="1001"/>
      <c r="G357" s="1032"/>
      <c r="H357" s="1057"/>
      <c r="I357" s="1063"/>
      <c r="J357" s="137"/>
      <c r="K357" s="138"/>
      <c r="L357" s="1066"/>
      <c r="M357" s="960"/>
      <c r="N357" s="963"/>
      <c r="O357" s="1021"/>
      <c r="P357" s="135"/>
      <c r="S357" s="136"/>
      <c r="T357" s="136"/>
      <c r="U357" s="136"/>
      <c r="V357" s="136"/>
      <c r="W357" s="117"/>
    </row>
    <row r="358" spans="1:23" ht="16.5" customHeight="1" thickBot="1">
      <c r="A358" s="130"/>
      <c r="B358" s="1026"/>
      <c r="C358" s="1027"/>
      <c r="D358" s="1029"/>
      <c r="E358" s="1030"/>
      <c r="F358" s="1031"/>
      <c r="G358" s="1074"/>
      <c r="H358" s="1070"/>
      <c r="I358" s="1072"/>
      <c r="J358" s="166"/>
      <c r="K358" s="167"/>
      <c r="L358" s="1073"/>
      <c r="M358" s="961"/>
      <c r="N358" s="1020"/>
      <c r="O358" s="1071"/>
      <c r="P358" s="135"/>
      <c r="S358" s="136"/>
      <c r="T358" s="136"/>
      <c r="U358" s="136"/>
      <c r="V358" s="136"/>
      <c r="W358" s="117"/>
    </row>
    <row r="359" spans="1:23" ht="15.75" customHeight="1">
      <c r="A359" s="130"/>
      <c r="B359" s="1044">
        <v>36</v>
      </c>
      <c r="C359" s="1045">
        <v>23</v>
      </c>
      <c r="D359" s="1051" t="s">
        <v>1860</v>
      </c>
      <c r="E359" s="998" t="str">
        <f t="shared" ref="E359" si="104">HLOOKUP(D359,$F$1:$Q$2,2,FALSE)</f>
        <v>게임 
플레이</v>
      </c>
      <c r="F359" s="1001" t="str">
        <f t="shared" ref="F359" si="105">D359&amp;"_"&amp;IF(LEN(C359) = 1, "0"&amp;C359, C359)</f>
        <v>GP_23</v>
      </c>
      <c r="G359" s="1053" t="s">
        <v>1371</v>
      </c>
      <c r="H359" s="1057" t="s">
        <v>1372</v>
      </c>
      <c r="I359" s="148" t="s">
        <v>405</v>
      </c>
      <c r="J359" s="161" t="s">
        <v>1069</v>
      </c>
      <c r="K359" s="162" t="s">
        <v>1242</v>
      </c>
      <c r="L359" s="163" t="s">
        <v>405</v>
      </c>
      <c r="M359" s="959">
        <f t="shared" ref="M359" si="106">HLOOKUP(D359,$F$1:$Q$3,3,FALSE)</f>
        <v>3</v>
      </c>
      <c r="N359" s="1019" t="s">
        <v>1300</v>
      </c>
      <c r="O359" s="1021"/>
      <c r="P359" s="135"/>
      <c r="S359" s="136"/>
      <c r="T359" s="136"/>
      <c r="U359" s="136"/>
      <c r="V359" s="136"/>
      <c r="W359" s="117"/>
    </row>
    <row r="360" spans="1:23" ht="16.5" customHeight="1">
      <c r="A360" s="130"/>
      <c r="B360" s="989"/>
      <c r="C360" s="992"/>
      <c r="D360" s="995"/>
      <c r="E360" s="998"/>
      <c r="F360" s="1001"/>
      <c r="G360" s="1053"/>
      <c r="H360" s="1057"/>
      <c r="I360" s="1060" t="s">
        <v>1243</v>
      </c>
      <c r="J360" s="137" t="s">
        <v>1242</v>
      </c>
      <c r="K360" s="138" t="s">
        <v>1244</v>
      </c>
      <c r="L360" s="1054" t="s">
        <v>1243</v>
      </c>
      <c r="M360" s="960"/>
      <c r="N360" s="963"/>
      <c r="O360" s="1021"/>
      <c r="P360" s="135"/>
      <c r="S360" s="136"/>
      <c r="T360" s="136"/>
      <c r="U360" s="136"/>
      <c r="V360" s="136"/>
      <c r="W360" s="117"/>
    </row>
    <row r="361" spans="1:23" ht="16.5" customHeight="1">
      <c r="A361" s="130"/>
      <c r="B361" s="989"/>
      <c r="C361" s="992"/>
      <c r="D361" s="995"/>
      <c r="E361" s="998"/>
      <c r="F361" s="1001"/>
      <c r="G361" s="1053"/>
      <c r="H361" s="1057"/>
      <c r="I361" s="1060"/>
      <c r="J361" s="137"/>
      <c r="K361" s="138"/>
      <c r="L361" s="1054"/>
      <c r="M361" s="960"/>
      <c r="N361" s="963"/>
      <c r="O361" s="1021"/>
      <c r="P361" s="135"/>
      <c r="S361" s="117"/>
      <c r="T361" s="117"/>
      <c r="U361" s="117"/>
      <c r="V361" s="117"/>
      <c r="W361" s="117"/>
    </row>
    <row r="362" spans="1:23" ht="16.5" customHeight="1">
      <c r="A362" s="130"/>
      <c r="B362" s="989"/>
      <c r="C362" s="992"/>
      <c r="D362" s="995"/>
      <c r="E362" s="998"/>
      <c r="F362" s="1001"/>
      <c r="G362" s="1053"/>
      <c r="H362" s="1057"/>
      <c r="I362" s="1060"/>
      <c r="J362" s="137"/>
      <c r="K362" s="138"/>
      <c r="L362" s="1054"/>
      <c r="M362" s="960"/>
      <c r="N362" s="963"/>
      <c r="O362" s="1021"/>
      <c r="P362" s="135"/>
      <c r="S362" s="117"/>
      <c r="T362" s="117"/>
      <c r="U362" s="117"/>
      <c r="V362" s="117"/>
      <c r="W362" s="117"/>
    </row>
    <row r="363" spans="1:23" ht="16.5" customHeight="1">
      <c r="A363" s="130"/>
      <c r="B363" s="989"/>
      <c r="C363" s="992"/>
      <c r="D363" s="995"/>
      <c r="E363" s="998"/>
      <c r="F363" s="1001"/>
      <c r="G363" s="1053"/>
      <c r="H363" s="1057"/>
      <c r="I363" s="1060"/>
      <c r="J363" s="137"/>
      <c r="K363" s="138"/>
      <c r="L363" s="1054"/>
      <c r="M363" s="960"/>
      <c r="N363" s="963"/>
      <c r="O363" s="1021"/>
      <c r="P363" s="135"/>
      <c r="S363" s="117"/>
      <c r="T363" s="117"/>
      <c r="U363" s="117"/>
      <c r="V363" s="117"/>
      <c r="W363" s="117"/>
    </row>
    <row r="364" spans="1:23" ht="16.5" customHeight="1">
      <c r="A364" s="130"/>
      <c r="B364" s="989"/>
      <c r="C364" s="992"/>
      <c r="D364" s="995"/>
      <c r="E364" s="998"/>
      <c r="F364" s="1001"/>
      <c r="G364" s="1053"/>
      <c r="H364" s="1057"/>
      <c r="I364" s="1061"/>
      <c r="J364" s="137"/>
      <c r="K364" s="138"/>
      <c r="L364" s="1055"/>
      <c r="M364" s="960"/>
      <c r="N364" s="963"/>
      <c r="O364" s="1021"/>
      <c r="P364" s="135"/>
      <c r="S364" s="117"/>
      <c r="T364" s="117"/>
      <c r="U364" s="117"/>
      <c r="V364" s="117"/>
      <c r="W364" s="117"/>
    </row>
    <row r="365" spans="1:23" ht="16.5" customHeight="1">
      <c r="A365" s="130"/>
      <c r="B365" s="989"/>
      <c r="C365" s="992"/>
      <c r="D365" s="995"/>
      <c r="E365" s="998"/>
      <c r="F365" s="1001"/>
      <c r="G365" s="1053"/>
      <c r="H365" s="1057"/>
      <c r="I365" s="1062" t="s">
        <v>397</v>
      </c>
      <c r="J365" s="137"/>
      <c r="K365" s="138"/>
      <c r="L365" s="1065" t="s">
        <v>403</v>
      </c>
      <c r="M365" s="960"/>
      <c r="N365" s="963"/>
      <c r="O365" s="1021"/>
      <c r="P365" s="135"/>
      <c r="S365" s="136"/>
      <c r="T365" s="136"/>
      <c r="U365" s="136"/>
      <c r="V365" s="136"/>
      <c r="W365" s="117"/>
    </row>
    <row r="366" spans="1:23" ht="16.5" customHeight="1">
      <c r="A366" s="130"/>
      <c r="B366" s="989"/>
      <c r="C366" s="992"/>
      <c r="D366" s="995"/>
      <c r="E366" s="998"/>
      <c r="F366" s="1001"/>
      <c r="G366" s="1053"/>
      <c r="H366" s="1057"/>
      <c r="I366" s="1063"/>
      <c r="J366" s="137"/>
      <c r="K366" s="138"/>
      <c r="L366" s="1066"/>
      <c r="M366" s="960"/>
      <c r="N366" s="963"/>
      <c r="O366" s="1021"/>
      <c r="P366" s="135"/>
      <c r="S366" s="136"/>
      <c r="T366" s="136"/>
      <c r="U366" s="136"/>
      <c r="V366" s="136"/>
      <c r="W366" s="117"/>
    </row>
    <row r="367" spans="1:23" ht="16.5" customHeight="1">
      <c r="A367" s="130"/>
      <c r="B367" s="989"/>
      <c r="C367" s="992"/>
      <c r="D367" s="995"/>
      <c r="E367" s="998"/>
      <c r="F367" s="1001"/>
      <c r="G367" s="1053"/>
      <c r="H367" s="1057"/>
      <c r="I367" s="1063"/>
      <c r="J367" s="137"/>
      <c r="K367" s="138"/>
      <c r="L367" s="1066"/>
      <c r="M367" s="960"/>
      <c r="N367" s="963"/>
      <c r="O367" s="1021"/>
      <c r="P367" s="135"/>
      <c r="S367" s="136"/>
      <c r="T367" s="136"/>
      <c r="U367" s="136"/>
      <c r="V367" s="136"/>
      <c r="W367" s="117"/>
    </row>
    <row r="368" spans="1:23" ht="16.5" customHeight="1">
      <c r="A368" s="130"/>
      <c r="B368" s="990"/>
      <c r="C368" s="1050"/>
      <c r="D368" s="985"/>
      <c r="E368" s="999"/>
      <c r="F368" s="1002"/>
      <c r="G368" s="1068"/>
      <c r="H368" s="1058"/>
      <c r="I368" s="1064"/>
      <c r="J368" s="169"/>
      <c r="K368" s="170"/>
      <c r="L368" s="1067"/>
      <c r="M368" s="961"/>
      <c r="N368" s="964"/>
      <c r="O368" s="1059"/>
      <c r="P368" s="135"/>
      <c r="S368" s="136"/>
      <c r="T368" s="136"/>
      <c r="U368" s="136"/>
      <c r="V368" s="136"/>
      <c r="W368" s="117"/>
    </row>
    <row r="369" spans="1:23" ht="15.75" customHeight="1">
      <c r="A369" s="130"/>
      <c r="B369" s="988">
        <v>37</v>
      </c>
      <c r="C369" s="991">
        <v>24</v>
      </c>
      <c r="D369" s="1052" t="s">
        <v>1860</v>
      </c>
      <c r="E369" s="1047" t="str">
        <f t="shared" ref="E369" si="107">HLOOKUP(D369,$F$1:$Q$2,2,FALSE)</f>
        <v>게임 
플레이</v>
      </c>
      <c r="F369" s="1000" t="str">
        <f t="shared" ref="F369" si="108">D369&amp;"_"&amp;IF(LEN(C369) = 1, "0"&amp;C369, C369)</f>
        <v>GP_24</v>
      </c>
      <c r="G369" s="1076" t="s">
        <v>1245</v>
      </c>
      <c r="H369" s="1075" t="s">
        <v>1246</v>
      </c>
      <c r="I369" s="152" t="s">
        <v>405</v>
      </c>
      <c r="J369" s="171" t="s">
        <v>1069</v>
      </c>
      <c r="K369" s="172" t="s">
        <v>1242</v>
      </c>
      <c r="L369" s="173" t="s">
        <v>405</v>
      </c>
      <c r="M369" s="959">
        <f t="shared" ref="M369" si="109">HLOOKUP(D369,$F$1:$Q$3,3,FALSE)</f>
        <v>3</v>
      </c>
      <c r="N369" s="1035" t="s">
        <v>1300</v>
      </c>
      <c r="O369" s="1036"/>
      <c r="P369" s="135"/>
      <c r="S369" s="136"/>
      <c r="T369" s="136"/>
      <c r="U369" s="136"/>
      <c r="V369" s="136"/>
      <c r="W369" s="117"/>
    </row>
    <row r="370" spans="1:23" ht="16.5" customHeight="1">
      <c r="A370" s="130"/>
      <c r="B370" s="989"/>
      <c r="C370" s="992"/>
      <c r="D370" s="995"/>
      <c r="E370" s="998"/>
      <c r="F370" s="1001"/>
      <c r="G370" s="1032"/>
      <c r="H370" s="1057"/>
      <c r="I370" s="968" t="s">
        <v>1243</v>
      </c>
      <c r="J370" s="137" t="s">
        <v>1373</v>
      </c>
      <c r="K370" s="138" t="s">
        <v>1244</v>
      </c>
      <c r="L370" s="971" t="s">
        <v>1243</v>
      </c>
      <c r="M370" s="960"/>
      <c r="N370" s="963"/>
      <c r="O370" s="1021"/>
      <c r="P370" s="135"/>
      <c r="S370" s="136"/>
      <c r="T370" s="136"/>
      <c r="U370" s="136"/>
      <c r="V370" s="136"/>
      <c r="W370" s="117"/>
    </row>
    <row r="371" spans="1:23" ht="16.5" customHeight="1">
      <c r="A371" s="130"/>
      <c r="B371" s="989"/>
      <c r="C371" s="992"/>
      <c r="D371" s="995"/>
      <c r="E371" s="998"/>
      <c r="F371" s="1001"/>
      <c r="G371" s="1032"/>
      <c r="H371" s="1057"/>
      <c r="I371" s="969"/>
      <c r="J371" s="137" t="s">
        <v>1244</v>
      </c>
      <c r="K371" s="138" t="s">
        <v>1245</v>
      </c>
      <c r="L371" s="972"/>
      <c r="M371" s="960"/>
      <c r="N371" s="963"/>
      <c r="O371" s="1021"/>
      <c r="P371" s="135"/>
      <c r="S371" s="117"/>
      <c r="T371" s="117"/>
      <c r="U371" s="117"/>
      <c r="V371" s="117"/>
      <c r="W371" s="117"/>
    </row>
    <row r="372" spans="1:23" ht="16.5" customHeight="1">
      <c r="A372" s="130"/>
      <c r="B372" s="989"/>
      <c r="C372" s="992"/>
      <c r="D372" s="995"/>
      <c r="E372" s="998"/>
      <c r="F372" s="1001"/>
      <c r="G372" s="1032"/>
      <c r="H372" s="1057"/>
      <c r="I372" s="969"/>
      <c r="J372" s="137"/>
      <c r="K372" s="138"/>
      <c r="L372" s="972"/>
      <c r="M372" s="960"/>
      <c r="N372" s="963"/>
      <c r="O372" s="1021"/>
      <c r="P372" s="135"/>
      <c r="S372" s="117"/>
      <c r="T372" s="117"/>
      <c r="U372" s="117"/>
      <c r="V372" s="117"/>
      <c r="W372" s="117"/>
    </row>
    <row r="373" spans="1:23" ht="16.5" customHeight="1">
      <c r="A373" s="130"/>
      <c r="B373" s="989"/>
      <c r="C373" s="992"/>
      <c r="D373" s="995"/>
      <c r="E373" s="998"/>
      <c r="F373" s="1001"/>
      <c r="G373" s="1032"/>
      <c r="H373" s="1057"/>
      <c r="I373" s="969"/>
      <c r="J373" s="137"/>
      <c r="K373" s="138"/>
      <c r="L373" s="972"/>
      <c r="M373" s="960"/>
      <c r="N373" s="963"/>
      <c r="O373" s="1021"/>
      <c r="P373" s="135"/>
      <c r="S373" s="117"/>
      <c r="T373" s="117"/>
      <c r="U373" s="117"/>
      <c r="V373" s="117"/>
      <c r="W373" s="117"/>
    </row>
    <row r="374" spans="1:23" ht="16.5" customHeight="1">
      <c r="A374" s="130"/>
      <c r="B374" s="989"/>
      <c r="C374" s="992"/>
      <c r="D374" s="995"/>
      <c r="E374" s="998"/>
      <c r="F374" s="1001"/>
      <c r="G374" s="1032"/>
      <c r="H374" s="1057"/>
      <c r="I374" s="970"/>
      <c r="J374" s="137"/>
      <c r="K374" s="138"/>
      <c r="L374" s="973"/>
      <c r="M374" s="960"/>
      <c r="N374" s="963"/>
      <c r="O374" s="1021"/>
      <c r="P374" s="135"/>
      <c r="S374" s="117"/>
      <c r="T374" s="117"/>
      <c r="U374" s="117"/>
      <c r="V374" s="117"/>
      <c r="W374" s="117"/>
    </row>
    <row r="375" spans="1:23" ht="16.5" customHeight="1">
      <c r="A375" s="130"/>
      <c r="B375" s="989"/>
      <c r="C375" s="992"/>
      <c r="D375" s="995"/>
      <c r="E375" s="998"/>
      <c r="F375" s="1001"/>
      <c r="G375" s="1032"/>
      <c r="H375" s="1057"/>
      <c r="I375" s="974" t="s">
        <v>1319</v>
      </c>
      <c r="J375" s="137"/>
      <c r="K375" s="138"/>
      <c r="L375" s="976" t="s">
        <v>403</v>
      </c>
      <c r="M375" s="960"/>
      <c r="N375" s="963"/>
      <c r="O375" s="1021"/>
      <c r="P375" s="135"/>
      <c r="S375" s="136"/>
      <c r="T375" s="136"/>
      <c r="U375" s="136"/>
      <c r="V375" s="136"/>
      <c r="W375" s="117"/>
    </row>
    <row r="376" spans="1:23" ht="16.5" customHeight="1">
      <c r="A376" s="130"/>
      <c r="B376" s="989"/>
      <c r="C376" s="992"/>
      <c r="D376" s="995"/>
      <c r="E376" s="998"/>
      <c r="F376" s="1001"/>
      <c r="G376" s="1032"/>
      <c r="H376" s="1057"/>
      <c r="I376" s="974"/>
      <c r="J376" s="137"/>
      <c r="K376" s="138"/>
      <c r="L376" s="976"/>
      <c r="M376" s="960"/>
      <c r="N376" s="963"/>
      <c r="O376" s="1021"/>
      <c r="P376" s="135"/>
      <c r="S376" s="136"/>
      <c r="T376" s="136"/>
      <c r="U376" s="136"/>
      <c r="V376" s="136"/>
      <c r="W376" s="117"/>
    </row>
    <row r="377" spans="1:23" ht="16.5" customHeight="1">
      <c r="A377" s="130"/>
      <c r="B377" s="989"/>
      <c r="C377" s="992"/>
      <c r="D377" s="995"/>
      <c r="E377" s="998"/>
      <c r="F377" s="1001"/>
      <c r="G377" s="1032"/>
      <c r="H377" s="1057"/>
      <c r="I377" s="969"/>
      <c r="J377" s="137"/>
      <c r="K377" s="138"/>
      <c r="L377" s="972"/>
      <c r="M377" s="960"/>
      <c r="N377" s="963"/>
      <c r="O377" s="1021"/>
      <c r="P377" s="135"/>
      <c r="S377" s="136"/>
      <c r="T377" s="136"/>
      <c r="U377" s="136"/>
      <c r="V377" s="136"/>
      <c r="W377" s="117"/>
    </row>
    <row r="378" spans="1:23" ht="16.5" customHeight="1">
      <c r="A378" s="130"/>
      <c r="B378" s="990"/>
      <c r="C378" s="1050"/>
      <c r="D378" s="985"/>
      <c r="E378" s="999"/>
      <c r="F378" s="1002"/>
      <c r="G378" s="1077"/>
      <c r="H378" s="1058"/>
      <c r="I378" s="975"/>
      <c r="J378" s="169"/>
      <c r="K378" s="170"/>
      <c r="L378" s="977"/>
      <c r="M378" s="961"/>
      <c r="N378" s="964"/>
      <c r="O378" s="1059"/>
      <c r="P378" s="135"/>
      <c r="S378" s="136"/>
      <c r="T378" s="136"/>
      <c r="U378" s="136"/>
      <c r="V378" s="136"/>
      <c r="W378" s="117"/>
    </row>
    <row r="379" spans="1:23" ht="15.75" customHeight="1">
      <c r="A379" s="130"/>
      <c r="B379" s="988">
        <v>38</v>
      </c>
      <c r="C379" s="991">
        <v>25</v>
      </c>
      <c r="D379" s="1052" t="s">
        <v>1860</v>
      </c>
      <c r="E379" s="1047" t="str">
        <f t="shared" ref="E379" si="110">HLOOKUP(D379,$F$1:$Q$2,2,FALSE)</f>
        <v>게임 
플레이</v>
      </c>
      <c r="F379" s="1000" t="str">
        <f t="shared" ref="F379" si="111">D379&amp;"_"&amp;IF(LEN(C379) = 1, "0"&amp;C379, C379)</f>
        <v>GP_25</v>
      </c>
      <c r="G379" s="1076" t="s">
        <v>1247</v>
      </c>
      <c r="H379" s="1075" t="s">
        <v>1248</v>
      </c>
      <c r="I379" s="152" t="s">
        <v>1142</v>
      </c>
      <c r="J379" s="171" t="s">
        <v>1143</v>
      </c>
      <c r="K379" s="172" t="s">
        <v>1242</v>
      </c>
      <c r="L379" s="173" t="s">
        <v>1142</v>
      </c>
      <c r="M379" s="959">
        <f t="shared" ref="M379" si="112">HLOOKUP(D379,$F$1:$Q$3,3,FALSE)</f>
        <v>3</v>
      </c>
      <c r="N379" s="1035" t="s">
        <v>1362</v>
      </c>
      <c r="O379" s="1036"/>
      <c r="P379" s="135"/>
      <c r="S379" s="136"/>
      <c r="T379" s="136"/>
      <c r="U379" s="136"/>
      <c r="V379" s="136"/>
      <c r="W379" s="117"/>
    </row>
    <row r="380" spans="1:23" ht="16.5" customHeight="1">
      <c r="A380" s="130"/>
      <c r="B380" s="989"/>
      <c r="C380" s="992"/>
      <c r="D380" s="995"/>
      <c r="E380" s="998"/>
      <c r="F380" s="1001"/>
      <c r="G380" s="1032"/>
      <c r="H380" s="1057"/>
      <c r="I380" s="1060" t="s">
        <v>1249</v>
      </c>
      <c r="J380" s="137" t="s">
        <v>1250</v>
      </c>
      <c r="K380" s="138" t="s">
        <v>1244</v>
      </c>
      <c r="L380" s="1054" t="s">
        <v>1249</v>
      </c>
      <c r="M380" s="960"/>
      <c r="N380" s="963"/>
      <c r="O380" s="1021"/>
      <c r="P380" s="135"/>
      <c r="S380" s="136"/>
      <c r="T380" s="136"/>
      <c r="U380" s="136"/>
      <c r="V380" s="136"/>
      <c r="W380" s="117"/>
    </row>
    <row r="381" spans="1:23" ht="16.5" customHeight="1">
      <c r="A381" s="130"/>
      <c r="B381" s="989"/>
      <c r="C381" s="992"/>
      <c r="D381" s="995"/>
      <c r="E381" s="998"/>
      <c r="F381" s="1001"/>
      <c r="G381" s="1032"/>
      <c r="H381" s="1057"/>
      <c r="I381" s="1060"/>
      <c r="J381" s="137" t="s">
        <v>1251</v>
      </c>
      <c r="K381" s="138" t="s">
        <v>1245</v>
      </c>
      <c r="L381" s="1054"/>
      <c r="M381" s="960"/>
      <c r="N381" s="963"/>
      <c r="O381" s="1021"/>
      <c r="P381" s="135"/>
      <c r="S381" s="117"/>
      <c r="T381" s="117"/>
      <c r="U381" s="117"/>
      <c r="V381" s="117"/>
      <c r="W381" s="117"/>
    </row>
    <row r="382" spans="1:23" ht="16.5" customHeight="1">
      <c r="A382" s="130"/>
      <c r="B382" s="989"/>
      <c r="C382" s="992"/>
      <c r="D382" s="995"/>
      <c r="E382" s="998"/>
      <c r="F382" s="1001"/>
      <c r="G382" s="1032"/>
      <c r="H382" s="1057"/>
      <c r="I382" s="1060"/>
      <c r="J382" s="137" t="s">
        <v>1245</v>
      </c>
      <c r="K382" s="138"/>
      <c r="L382" s="1054"/>
      <c r="M382" s="960"/>
      <c r="N382" s="963"/>
      <c r="O382" s="1021"/>
      <c r="P382" s="135"/>
      <c r="S382" s="117"/>
      <c r="T382" s="117"/>
      <c r="U382" s="117"/>
      <c r="V382" s="117"/>
      <c r="W382" s="117"/>
    </row>
    <row r="383" spans="1:23" ht="16.5" customHeight="1">
      <c r="A383" s="130"/>
      <c r="B383" s="989"/>
      <c r="C383" s="992"/>
      <c r="D383" s="995"/>
      <c r="E383" s="998"/>
      <c r="F383" s="1001"/>
      <c r="G383" s="1032"/>
      <c r="H383" s="1057"/>
      <c r="I383" s="1060"/>
      <c r="J383" s="137"/>
      <c r="K383" s="138"/>
      <c r="L383" s="1054"/>
      <c r="M383" s="960"/>
      <c r="N383" s="963"/>
      <c r="O383" s="1021"/>
      <c r="P383" s="135"/>
      <c r="S383" s="117"/>
      <c r="T383" s="117"/>
      <c r="U383" s="117"/>
      <c r="V383" s="117"/>
      <c r="W383" s="117"/>
    </row>
    <row r="384" spans="1:23" ht="16.5" customHeight="1">
      <c r="A384" s="130"/>
      <c r="B384" s="989"/>
      <c r="C384" s="992"/>
      <c r="D384" s="995"/>
      <c r="E384" s="998"/>
      <c r="F384" s="1001"/>
      <c r="G384" s="1032"/>
      <c r="H384" s="1057"/>
      <c r="I384" s="1061"/>
      <c r="J384" s="137"/>
      <c r="K384" s="138"/>
      <c r="L384" s="1055"/>
      <c r="M384" s="960"/>
      <c r="N384" s="963"/>
      <c r="O384" s="1021"/>
      <c r="P384" s="135"/>
      <c r="S384" s="117"/>
      <c r="T384" s="117"/>
      <c r="U384" s="117"/>
      <c r="V384" s="117"/>
      <c r="W384" s="117"/>
    </row>
    <row r="385" spans="1:23" ht="16.5" customHeight="1">
      <c r="A385" s="130"/>
      <c r="B385" s="989"/>
      <c r="C385" s="992"/>
      <c r="D385" s="995"/>
      <c r="E385" s="998"/>
      <c r="F385" s="1001"/>
      <c r="G385" s="1032"/>
      <c r="H385" s="1057"/>
      <c r="I385" s="1062" t="s">
        <v>1168</v>
      </c>
      <c r="J385" s="137"/>
      <c r="K385" s="138"/>
      <c r="L385" s="1065" t="s">
        <v>1169</v>
      </c>
      <c r="M385" s="960"/>
      <c r="N385" s="963"/>
      <c r="O385" s="1021"/>
      <c r="P385" s="135"/>
      <c r="S385" s="136"/>
      <c r="T385" s="136"/>
      <c r="U385" s="136"/>
      <c r="V385" s="136"/>
      <c r="W385" s="117"/>
    </row>
    <row r="386" spans="1:23" ht="16.5" customHeight="1">
      <c r="A386" s="130"/>
      <c r="B386" s="989"/>
      <c r="C386" s="992"/>
      <c r="D386" s="995"/>
      <c r="E386" s="998"/>
      <c r="F386" s="1001"/>
      <c r="G386" s="1032"/>
      <c r="H386" s="1057"/>
      <c r="I386" s="1063"/>
      <c r="J386" s="137"/>
      <c r="K386" s="138"/>
      <c r="L386" s="1066"/>
      <c r="M386" s="960"/>
      <c r="N386" s="963"/>
      <c r="O386" s="1021"/>
      <c r="P386" s="135"/>
      <c r="S386" s="136"/>
      <c r="T386" s="136"/>
      <c r="U386" s="136"/>
      <c r="V386" s="136"/>
      <c r="W386" s="117"/>
    </row>
    <row r="387" spans="1:23" ht="16.5" customHeight="1">
      <c r="A387" s="130"/>
      <c r="B387" s="989"/>
      <c r="C387" s="992"/>
      <c r="D387" s="995"/>
      <c r="E387" s="998"/>
      <c r="F387" s="1001"/>
      <c r="G387" s="1032"/>
      <c r="H387" s="1057"/>
      <c r="I387" s="1063"/>
      <c r="J387" s="137"/>
      <c r="K387" s="138"/>
      <c r="L387" s="1066"/>
      <c r="M387" s="960"/>
      <c r="N387" s="963"/>
      <c r="O387" s="1021"/>
      <c r="P387" s="135"/>
      <c r="S387" s="136"/>
      <c r="T387" s="136"/>
      <c r="U387" s="136"/>
      <c r="V387" s="136"/>
      <c r="W387" s="117"/>
    </row>
    <row r="388" spans="1:23" ht="16.5" customHeight="1">
      <c r="A388" s="130"/>
      <c r="B388" s="990"/>
      <c r="C388" s="1050"/>
      <c r="D388" s="985"/>
      <c r="E388" s="999"/>
      <c r="F388" s="1002"/>
      <c r="G388" s="1077"/>
      <c r="H388" s="1058"/>
      <c r="I388" s="1064"/>
      <c r="J388" s="169"/>
      <c r="K388" s="170"/>
      <c r="L388" s="1067"/>
      <c r="M388" s="961"/>
      <c r="N388" s="964"/>
      <c r="O388" s="1059"/>
      <c r="P388" s="135"/>
      <c r="S388" s="136"/>
      <c r="T388" s="136"/>
      <c r="U388" s="136"/>
      <c r="V388" s="136"/>
      <c r="W388" s="117"/>
    </row>
    <row r="389" spans="1:23" ht="15.75" customHeight="1">
      <c r="A389" s="130"/>
      <c r="B389" s="988">
        <v>39</v>
      </c>
      <c r="C389" s="991">
        <v>26</v>
      </c>
      <c r="D389" s="1052" t="s">
        <v>1860</v>
      </c>
      <c r="E389" s="1047" t="str">
        <f t="shared" ref="E389" si="113">HLOOKUP(D389,$F$1:$Q$2,2,FALSE)</f>
        <v>게임 
플레이</v>
      </c>
      <c r="F389" s="1000" t="str">
        <f t="shared" ref="F389" si="114">D389&amp;"_"&amp;IF(LEN(C389) = 1, "0"&amp;C389, C389)</f>
        <v>GP_26</v>
      </c>
      <c r="G389" s="1076" t="s">
        <v>1252</v>
      </c>
      <c r="H389" s="1075" t="s">
        <v>1253</v>
      </c>
      <c r="I389" s="152" t="s">
        <v>1142</v>
      </c>
      <c r="J389" s="171" t="s">
        <v>1143</v>
      </c>
      <c r="K389" s="172" t="s">
        <v>1373</v>
      </c>
      <c r="L389" s="173" t="s">
        <v>1142</v>
      </c>
      <c r="M389" s="959">
        <f t="shared" ref="M389" si="115">HLOOKUP(D389,$F$1:$Q$3,3,FALSE)</f>
        <v>3</v>
      </c>
      <c r="N389" s="1035" t="s">
        <v>1362</v>
      </c>
      <c r="O389" s="1036"/>
      <c r="P389" s="135"/>
      <c r="S389" s="136"/>
      <c r="T389" s="136"/>
      <c r="U389" s="136"/>
      <c r="V389" s="136"/>
      <c r="W389" s="117"/>
    </row>
    <row r="390" spans="1:23" ht="16.5" customHeight="1">
      <c r="A390" s="130"/>
      <c r="B390" s="989"/>
      <c r="C390" s="992"/>
      <c r="D390" s="995"/>
      <c r="E390" s="998"/>
      <c r="F390" s="1001"/>
      <c r="G390" s="1032"/>
      <c r="H390" s="1057"/>
      <c r="I390" s="1060" t="s">
        <v>1249</v>
      </c>
      <c r="J390" s="137" t="s">
        <v>1242</v>
      </c>
      <c r="K390" s="138" t="s">
        <v>1244</v>
      </c>
      <c r="L390" s="1054" t="s">
        <v>1249</v>
      </c>
      <c r="M390" s="960"/>
      <c r="N390" s="963"/>
      <c r="O390" s="1021"/>
      <c r="P390" s="135"/>
      <c r="S390" s="136"/>
      <c r="T390" s="136"/>
      <c r="U390" s="136"/>
      <c r="V390" s="136"/>
      <c r="W390" s="117"/>
    </row>
    <row r="391" spans="1:23" ht="16.5" customHeight="1">
      <c r="A391" s="130"/>
      <c r="B391" s="989"/>
      <c r="C391" s="992"/>
      <c r="D391" s="995"/>
      <c r="E391" s="998"/>
      <c r="F391" s="1001"/>
      <c r="G391" s="1032"/>
      <c r="H391" s="1057"/>
      <c r="I391" s="1060"/>
      <c r="J391" s="137" t="s">
        <v>1374</v>
      </c>
      <c r="K391" s="138" t="s">
        <v>1245</v>
      </c>
      <c r="L391" s="1054"/>
      <c r="M391" s="960"/>
      <c r="N391" s="963"/>
      <c r="O391" s="1021"/>
      <c r="P391" s="135"/>
      <c r="S391" s="117"/>
      <c r="T391" s="117"/>
      <c r="U391" s="117"/>
      <c r="V391" s="117"/>
      <c r="W391" s="117"/>
    </row>
    <row r="392" spans="1:23" ht="16.5" customHeight="1">
      <c r="A392" s="130"/>
      <c r="B392" s="989"/>
      <c r="C392" s="992"/>
      <c r="D392" s="995"/>
      <c r="E392" s="998"/>
      <c r="F392" s="1001"/>
      <c r="G392" s="1032"/>
      <c r="H392" s="1057"/>
      <c r="I392" s="1060"/>
      <c r="J392" s="137" t="s">
        <v>1375</v>
      </c>
      <c r="K392" s="138" t="s">
        <v>1254</v>
      </c>
      <c r="L392" s="1054"/>
      <c r="M392" s="960"/>
      <c r="N392" s="963"/>
      <c r="O392" s="1021"/>
      <c r="P392" s="135"/>
      <c r="S392" s="117"/>
      <c r="T392" s="117"/>
      <c r="U392" s="117"/>
      <c r="V392" s="117"/>
      <c r="W392" s="117"/>
    </row>
    <row r="393" spans="1:23" ht="16.5" customHeight="1">
      <c r="A393" s="130"/>
      <c r="B393" s="989"/>
      <c r="C393" s="992"/>
      <c r="D393" s="995"/>
      <c r="E393" s="998"/>
      <c r="F393" s="1001"/>
      <c r="G393" s="1032"/>
      <c r="H393" s="1057"/>
      <c r="I393" s="1060"/>
      <c r="J393" s="137"/>
      <c r="K393" s="138"/>
      <c r="L393" s="1054"/>
      <c r="M393" s="960"/>
      <c r="N393" s="963"/>
      <c r="O393" s="1021"/>
      <c r="P393" s="135"/>
      <c r="S393" s="117"/>
      <c r="T393" s="117"/>
      <c r="U393" s="117"/>
      <c r="V393" s="117"/>
      <c r="W393" s="117"/>
    </row>
    <row r="394" spans="1:23" ht="16.5" customHeight="1">
      <c r="A394" s="130"/>
      <c r="B394" s="989"/>
      <c r="C394" s="992"/>
      <c r="D394" s="995"/>
      <c r="E394" s="998"/>
      <c r="F394" s="1001"/>
      <c r="G394" s="1032"/>
      <c r="H394" s="1057"/>
      <c r="I394" s="1061"/>
      <c r="J394" s="137"/>
      <c r="K394" s="138"/>
      <c r="L394" s="1055"/>
      <c r="M394" s="960"/>
      <c r="N394" s="963"/>
      <c r="O394" s="1021"/>
      <c r="P394" s="135"/>
      <c r="S394" s="117"/>
      <c r="T394" s="117"/>
      <c r="U394" s="117"/>
      <c r="V394" s="117"/>
      <c r="W394" s="117"/>
    </row>
    <row r="395" spans="1:23" ht="16.5" customHeight="1">
      <c r="A395" s="130"/>
      <c r="B395" s="989"/>
      <c r="C395" s="992"/>
      <c r="D395" s="995"/>
      <c r="E395" s="998"/>
      <c r="F395" s="1001"/>
      <c r="G395" s="1032"/>
      <c r="H395" s="1057"/>
      <c r="I395" s="1062" t="s">
        <v>1168</v>
      </c>
      <c r="J395" s="137"/>
      <c r="K395" s="138"/>
      <c r="L395" s="1065" t="s">
        <v>1169</v>
      </c>
      <c r="M395" s="960"/>
      <c r="N395" s="963"/>
      <c r="O395" s="1021"/>
      <c r="P395" s="135"/>
      <c r="S395" s="136"/>
      <c r="T395" s="136"/>
      <c r="U395" s="136"/>
      <c r="V395" s="136"/>
      <c r="W395" s="117"/>
    </row>
    <row r="396" spans="1:23" ht="16.5" customHeight="1">
      <c r="A396" s="130"/>
      <c r="B396" s="989"/>
      <c r="C396" s="992"/>
      <c r="D396" s="995"/>
      <c r="E396" s="998"/>
      <c r="F396" s="1001"/>
      <c r="G396" s="1032"/>
      <c r="H396" s="1057"/>
      <c r="I396" s="1063"/>
      <c r="J396" s="137"/>
      <c r="K396" s="138"/>
      <c r="L396" s="1066"/>
      <c r="M396" s="960"/>
      <c r="N396" s="963"/>
      <c r="O396" s="1021"/>
      <c r="P396" s="135"/>
      <c r="S396" s="136"/>
      <c r="T396" s="136"/>
      <c r="U396" s="136"/>
      <c r="V396" s="136"/>
      <c r="W396" s="117"/>
    </row>
    <row r="397" spans="1:23" ht="16.5" customHeight="1">
      <c r="A397" s="130"/>
      <c r="B397" s="989"/>
      <c r="C397" s="992"/>
      <c r="D397" s="995"/>
      <c r="E397" s="998"/>
      <c r="F397" s="1001"/>
      <c r="G397" s="1032"/>
      <c r="H397" s="1057"/>
      <c r="I397" s="1063"/>
      <c r="J397" s="137"/>
      <c r="K397" s="138"/>
      <c r="L397" s="1066"/>
      <c r="M397" s="960"/>
      <c r="N397" s="963"/>
      <c r="O397" s="1021"/>
      <c r="P397" s="135"/>
      <c r="S397" s="136"/>
      <c r="T397" s="136"/>
      <c r="U397" s="136"/>
      <c r="V397" s="136"/>
      <c r="W397" s="117"/>
    </row>
    <row r="398" spans="1:23" ht="16.5" customHeight="1">
      <c r="A398" s="130"/>
      <c r="B398" s="990"/>
      <c r="C398" s="1050"/>
      <c r="D398" s="985"/>
      <c r="E398" s="999"/>
      <c r="F398" s="1002"/>
      <c r="G398" s="1077"/>
      <c r="H398" s="1058"/>
      <c r="I398" s="1064"/>
      <c r="J398" s="169"/>
      <c r="K398" s="170"/>
      <c r="L398" s="1067"/>
      <c r="M398" s="961"/>
      <c r="N398" s="964"/>
      <c r="O398" s="1059"/>
      <c r="P398" s="135"/>
      <c r="S398" s="136"/>
      <c r="T398" s="136"/>
      <c r="U398" s="136"/>
      <c r="V398" s="136"/>
      <c r="W398" s="117"/>
    </row>
    <row r="399" spans="1:23" ht="15.75" customHeight="1">
      <c r="A399" s="130"/>
      <c r="B399" s="988">
        <v>40</v>
      </c>
      <c r="C399" s="991">
        <v>27</v>
      </c>
      <c r="D399" s="1052" t="s">
        <v>1860</v>
      </c>
      <c r="E399" s="1047" t="str">
        <f t="shared" ref="E399" si="116">HLOOKUP(D399,$F$1:$Q$2,2,FALSE)</f>
        <v>게임 
플레이</v>
      </c>
      <c r="F399" s="1000" t="str">
        <f t="shared" ref="F399" si="117">D399&amp;"_"&amp;IF(LEN(C399) = 1, "0"&amp;C399, C399)</f>
        <v>GP_27</v>
      </c>
      <c r="G399" s="1076" t="s">
        <v>1255</v>
      </c>
      <c r="H399" s="1075" t="s">
        <v>1256</v>
      </c>
      <c r="I399" s="152" t="s">
        <v>1142</v>
      </c>
      <c r="J399" s="171" t="s">
        <v>1143</v>
      </c>
      <c r="K399" s="172" t="s">
        <v>1242</v>
      </c>
      <c r="L399" s="173" t="s">
        <v>1142</v>
      </c>
      <c r="M399" s="959">
        <f t="shared" ref="M399" si="118">HLOOKUP(D399,$F$1:$Q$3,3,FALSE)</f>
        <v>3</v>
      </c>
      <c r="N399" s="1035" t="s">
        <v>1362</v>
      </c>
      <c r="O399" s="1036"/>
      <c r="P399" s="135"/>
      <c r="S399" s="136"/>
      <c r="T399" s="136"/>
      <c r="U399" s="136"/>
      <c r="V399" s="136"/>
      <c r="W399" s="117"/>
    </row>
    <row r="400" spans="1:23" ht="16.5" customHeight="1">
      <c r="A400" s="130"/>
      <c r="B400" s="989"/>
      <c r="C400" s="992"/>
      <c r="D400" s="995"/>
      <c r="E400" s="998"/>
      <c r="F400" s="1001"/>
      <c r="G400" s="1032"/>
      <c r="H400" s="1057"/>
      <c r="I400" s="1060" t="s">
        <v>1249</v>
      </c>
      <c r="J400" s="137" t="s">
        <v>1250</v>
      </c>
      <c r="K400" s="138" t="s">
        <v>1244</v>
      </c>
      <c r="L400" s="1054" t="s">
        <v>1249</v>
      </c>
      <c r="M400" s="960"/>
      <c r="N400" s="963"/>
      <c r="O400" s="1021"/>
      <c r="P400" s="135"/>
      <c r="S400" s="136"/>
      <c r="T400" s="136"/>
      <c r="U400" s="136"/>
      <c r="V400" s="136"/>
      <c r="W400" s="117"/>
    </row>
    <row r="401" spans="1:23" ht="16.5" customHeight="1">
      <c r="A401" s="130"/>
      <c r="B401" s="989"/>
      <c r="C401" s="992"/>
      <c r="D401" s="995"/>
      <c r="E401" s="998"/>
      <c r="F401" s="1001"/>
      <c r="G401" s="1032"/>
      <c r="H401" s="1057"/>
      <c r="I401" s="1060"/>
      <c r="J401" s="137" t="s">
        <v>1251</v>
      </c>
      <c r="K401" s="138" t="s">
        <v>1375</v>
      </c>
      <c r="L401" s="1054"/>
      <c r="M401" s="960"/>
      <c r="N401" s="963"/>
      <c r="O401" s="1021"/>
      <c r="P401" s="135"/>
      <c r="S401" s="117"/>
      <c r="T401" s="117"/>
      <c r="U401" s="117"/>
      <c r="V401" s="117"/>
      <c r="W401" s="117"/>
    </row>
    <row r="402" spans="1:23" ht="16.5" customHeight="1">
      <c r="A402" s="130"/>
      <c r="B402" s="989"/>
      <c r="C402" s="992"/>
      <c r="D402" s="995"/>
      <c r="E402" s="998"/>
      <c r="F402" s="1001"/>
      <c r="G402" s="1032"/>
      <c r="H402" s="1057"/>
      <c r="I402" s="1060"/>
      <c r="J402" s="137" t="s">
        <v>1375</v>
      </c>
      <c r="K402" s="138"/>
      <c r="L402" s="1054"/>
      <c r="M402" s="960"/>
      <c r="N402" s="963"/>
      <c r="O402" s="1021"/>
      <c r="P402" s="135"/>
      <c r="S402" s="117"/>
      <c r="T402" s="117"/>
      <c r="U402" s="117"/>
      <c r="V402" s="117"/>
      <c r="W402" s="117"/>
    </row>
    <row r="403" spans="1:23" ht="16.5" customHeight="1">
      <c r="A403" s="130"/>
      <c r="B403" s="989"/>
      <c r="C403" s="992"/>
      <c r="D403" s="995"/>
      <c r="E403" s="998"/>
      <c r="F403" s="1001"/>
      <c r="G403" s="1032"/>
      <c r="H403" s="1057"/>
      <c r="I403" s="1060"/>
      <c r="J403" s="137"/>
      <c r="K403" s="138"/>
      <c r="L403" s="1054"/>
      <c r="M403" s="960"/>
      <c r="N403" s="963"/>
      <c r="O403" s="1021"/>
      <c r="P403" s="135"/>
      <c r="S403" s="117"/>
      <c r="T403" s="117"/>
      <c r="U403" s="117"/>
      <c r="V403" s="117"/>
      <c r="W403" s="117"/>
    </row>
    <row r="404" spans="1:23" ht="16.5" customHeight="1">
      <c r="A404" s="130"/>
      <c r="B404" s="989"/>
      <c r="C404" s="992"/>
      <c r="D404" s="995"/>
      <c r="E404" s="998"/>
      <c r="F404" s="1001"/>
      <c r="G404" s="1032"/>
      <c r="H404" s="1057"/>
      <c r="I404" s="1061"/>
      <c r="J404" s="137"/>
      <c r="K404" s="138"/>
      <c r="L404" s="1055"/>
      <c r="M404" s="960"/>
      <c r="N404" s="963"/>
      <c r="O404" s="1021"/>
      <c r="P404" s="135"/>
      <c r="S404" s="117"/>
      <c r="T404" s="117"/>
      <c r="U404" s="117"/>
      <c r="V404" s="117"/>
      <c r="W404" s="117"/>
    </row>
    <row r="405" spans="1:23" ht="16.5" customHeight="1">
      <c r="A405" s="130"/>
      <c r="B405" s="989"/>
      <c r="C405" s="992"/>
      <c r="D405" s="995"/>
      <c r="E405" s="998"/>
      <c r="F405" s="1001"/>
      <c r="G405" s="1032"/>
      <c r="H405" s="1057"/>
      <c r="I405" s="1062" t="s">
        <v>1168</v>
      </c>
      <c r="J405" s="137"/>
      <c r="K405" s="138"/>
      <c r="L405" s="1065" t="s">
        <v>1169</v>
      </c>
      <c r="M405" s="960"/>
      <c r="N405" s="963"/>
      <c r="O405" s="1021"/>
      <c r="P405" s="135"/>
      <c r="S405" s="136"/>
      <c r="T405" s="136"/>
      <c r="U405" s="136"/>
      <c r="V405" s="136"/>
      <c r="W405" s="117"/>
    </row>
    <row r="406" spans="1:23" ht="16.5" customHeight="1">
      <c r="A406" s="130"/>
      <c r="B406" s="989"/>
      <c r="C406" s="992"/>
      <c r="D406" s="995"/>
      <c r="E406" s="998"/>
      <c r="F406" s="1001"/>
      <c r="G406" s="1032"/>
      <c r="H406" s="1057"/>
      <c r="I406" s="1063"/>
      <c r="J406" s="137"/>
      <c r="K406" s="138"/>
      <c r="L406" s="1066"/>
      <c r="M406" s="960"/>
      <c r="N406" s="963"/>
      <c r="O406" s="1021"/>
      <c r="P406" s="135"/>
      <c r="S406" s="136"/>
      <c r="T406" s="136"/>
      <c r="U406" s="136"/>
      <c r="V406" s="136"/>
      <c r="W406" s="117"/>
    </row>
    <row r="407" spans="1:23" ht="16.5" customHeight="1">
      <c r="A407" s="130"/>
      <c r="B407" s="989"/>
      <c r="C407" s="992"/>
      <c r="D407" s="995"/>
      <c r="E407" s="998"/>
      <c r="F407" s="1001"/>
      <c r="G407" s="1032"/>
      <c r="H407" s="1057"/>
      <c r="I407" s="1063"/>
      <c r="J407" s="137"/>
      <c r="K407" s="138"/>
      <c r="L407" s="1066"/>
      <c r="M407" s="960"/>
      <c r="N407" s="963"/>
      <c r="O407" s="1021"/>
      <c r="P407" s="135"/>
      <c r="S407" s="136"/>
      <c r="T407" s="136"/>
      <c r="U407" s="136"/>
      <c r="V407" s="136"/>
      <c r="W407" s="117"/>
    </row>
    <row r="408" spans="1:23" ht="16.5" customHeight="1">
      <c r="A408" s="130"/>
      <c r="B408" s="990"/>
      <c r="C408" s="1050"/>
      <c r="D408" s="985"/>
      <c r="E408" s="999"/>
      <c r="F408" s="1002"/>
      <c r="G408" s="1077"/>
      <c r="H408" s="1058"/>
      <c r="I408" s="1064"/>
      <c r="J408" s="169"/>
      <c r="K408" s="170"/>
      <c r="L408" s="1067"/>
      <c r="M408" s="961"/>
      <c r="N408" s="964"/>
      <c r="O408" s="1059"/>
      <c r="P408" s="135"/>
      <c r="S408" s="136"/>
      <c r="T408" s="136"/>
      <c r="U408" s="136"/>
      <c r="V408" s="136"/>
      <c r="W408" s="117"/>
    </row>
    <row r="409" spans="1:23" ht="15.75" customHeight="1">
      <c r="A409" s="130"/>
      <c r="B409" s="988">
        <v>41</v>
      </c>
      <c r="C409" s="991">
        <v>28</v>
      </c>
      <c r="D409" s="1052" t="s">
        <v>1860</v>
      </c>
      <c r="E409" s="1047" t="str">
        <f t="shared" ref="E409" si="119">HLOOKUP(D409,$F$1:$Q$2,2,FALSE)</f>
        <v>게임 
플레이</v>
      </c>
      <c r="F409" s="1000" t="str">
        <f t="shared" ref="F409" si="120">D409&amp;"_"&amp;IF(LEN(C409) = 1, "0"&amp;C409, C409)</f>
        <v>GP_28</v>
      </c>
      <c r="G409" s="1076" t="s">
        <v>1376</v>
      </c>
      <c r="H409" s="1075" t="s">
        <v>1377</v>
      </c>
      <c r="I409" s="152" t="s">
        <v>1142</v>
      </c>
      <c r="J409" s="171" t="s">
        <v>1143</v>
      </c>
      <c r="K409" s="172" t="s">
        <v>1242</v>
      </c>
      <c r="L409" s="173" t="s">
        <v>1142</v>
      </c>
      <c r="M409" s="959">
        <f t="shared" ref="M409" si="121">HLOOKUP(D409,$F$1:$Q$3,3,FALSE)</f>
        <v>3</v>
      </c>
      <c r="N409" s="1035" t="s">
        <v>1362</v>
      </c>
      <c r="O409" s="1036"/>
      <c r="P409" s="135"/>
      <c r="S409" s="136"/>
      <c r="T409" s="136"/>
      <c r="U409" s="136"/>
      <c r="V409" s="136"/>
      <c r="W409" s="117"/>
    </row>
    <row r="410" spans="1:23" ht="16.5" customHeight="1">
      <c r="A410" s="130"/>
      <c r="B410" s="989"/>
      <c r="C410" s="992"/>
      <c r="D410" s="995"/>
      <c r="E410" s="998"/>
      <c r="F410" s="1001"/>
      <c r="G410" s="1032"/>
      <c r="H410" s="1057"/>
      <c r="I410" s="1060" t="s">
        <v>1249</v>
      </c>
      <c r="J410" s="137" t="s">
        <v>1250</v>
      </c>
      <c r="K410" s="138" t="s">
        <v>1374</v>
      </c>
      <c r="L410" s="1054" t="s">
        <v>1249</v>
      </c>
      <c r="M410" s="960"/>
      <c r="N410" s="963"/>
      <c r="O410" s="1021"/>
      <c r="P410" s="135"/>
      <c r="S410" s="136"/>
      <c r="T410" s="136"/>
      <c r="U410" s="136"/>
      <c r="V410" s="136"/>
      <c r="W410" s="117"/>
    </row>
    <row r="411" spans="1:23" ht="16.5" customHeight="1">
      <c r="A411" s="130"/>
      <c r="B411" s="989"/>
      <c r="C411" s="992"/>
      <c r="D411" s="995"/>
      <c r="E411" s="998"/>
      <c r="F411" s="1001"/>
      <c r="G411" s="1032"/>
      <c r="H411" s="1057"/>
      <c r="I411" s="1060"/>
      <c r="J411" s="137" t="s">
        <v>1251</v>
      </c>
      <c r="K411" s="138" t="s">
        <v>1375</v>
      </c>
      <c r="L411" s="1054"/>
      <c r="M411" s="960"/>
      <c r="N411" s="963"/>
      <c r="O411" s="1021"/>
      <c r="P411" s="135"/>
      <c r="S411" s="117"/>
      <c r="T411" s="117"/>
      <c r="U411" s="117"/>
      <c r="V411" s="117"/>
      <c r="W411" s="117"/>
    </row>
    <row r="412" spans="1:23" ht="16.5" customHeight="1">
      <c r="A412" s="130"/>
      <c r="B412" s="989"/>
      <c r="C412" s="992"/>
      <c r="D412" s="995"/>
      <c r="E412" s="998"/>
      <c r="F412" s="1001"/>
      <c r="G412" s="1032"/>
      <c r="H412" s="1057"/>
      <c r="I412" s="1060"/>
      <c r="J412" s="137" t="s">
        <v>1245</v>
      </c>
      <c r="K412" s="138" t="s">
        <v>1254</v>
      </c>
      <c r="L412" s="1054"/>
      <c r="M412" s="960"/>
      <c r="N412" s="963"/>
      <c r="O412" s="1021"/>
      <c r="P412" s="135"/>
      <c r="S412" s="117"/>
      <c r="T412" s="117"/>
      <c r="U412" s="117"/>
      <c r="V412" s="117"/>
      <c r="W412" s="117"/>
    </row>
    <row r="413" spans="1:23" ht="16.5" customHeight="1">
      <c r="A413" s="130"/>
      <c r="B413" s="989"/>
      <c r="C413" s="992"/>
      <c r="D413" s="995"/>
      <c r="E413" s="998"/>
      <c r="F413" s="1001"/>
      <c r="G413" s="1032"/>
      <c r="H413" s="1057"/>
      <c r="I413" s="1060"/>
      <c r="J413" s="137" t="s">
        <v>1254</v>
      </c>
      <c r="K413" s="138" t="s">
        <v>1378</v>
      </c>
      <c r="L413" s="1054"/>
      <c r="M413" s="960"/>
      <c r="N413" s="963"/>
      <c r="O413" s="1021"/>
      <c r="P413" s="135"/>
      <c r="S413" s="117"/>
      <c r="T413" s="117"/>
      <c r="U413" s="117"/>
      <c r="V413" s="117"/>
      <c r="W413" s="117"/>
    </row>
    <row r="414" spans="1:23" ht="16.5" customHeight="1">
      <c r="A414" s="130"/>
      <c r="B414" s="989"/>
      <c r="C414" s="992"/>
      <c r="D414" s="995"/>
      <c r="E414" s="998"/>
      <c r="F414" s="1001"/>
      <c r="G414" s="1032"/>
      <c r="H414" s="1057"/>
      <c r="I414" s="1061"/>
      <c r="J414" s="137" t="s">
        <v>1257</v>
      </c>
      <c r="K414" s="138"/>
      <c r="L414" s="1055"/>
      <c r="M414" s="960"/>
      <c r="N414" s="963"/>
      <c r="O414" s="1021"/>
      <c r="P414" s="135"/>
      <c r="S414" s="117"/>
      <c r="T414" s="117"/>
      <c r="U414" s="117"/>
      <c r="V414" s="117"/>
      <c r="W414" s="117"/>
    </row>
    <row r="415" spans="1:23" ht="16.5" customHeight="1">
      <c r="A415" s="130"/>
      <c r="B415" s="989"/>
      <c r="C415" s="992"/>
      <c r="D415" s="995"/>
      <c r="E415" s="998"/>
      <c r="F415" s="1001"/>
      <c r="G415" s="1032"/>
      <c r="H415" s="1057"/>
      <c r="I415" s="1062" t="s">
        <v>1168</v>
      </c>
      <c r="J415" s="137"/>
      <c r="K415" s="138"/>
      <c r="L415" s="1065" t="s">
        <v>1169</v>
      </c>
      <c r="M415" s="960"/>
      <c r="N415" s="963"/>
      <c r="O415" s="1021"/>
      <c r="P415" s="135"/>
      <c r="S415" s="136"/>
      <c r="T415" s="136"/>
      <c r="U415" s="136"/>
      <c r="V415" s="136"/>
      <c r="W415" s="117"/>
    </row>
    <row r="416" spans="1:23" ht="16.5" customHeight="1">
      <c r="A416" s="130"/>
      <c r="B416" s="989"/>
      <c r="C416" s="992"/>
      <c r="D416" s="995"/>
      <c r="E416" s="998"/>
      <c r="F416" s="1001"/>
      <c r="G416" s="1032"/>
      <c r="H416" s="1057"/>
      <c r="I416" s="1063"/>
      <c r="J416" s="137"/>
      <c r="K416" s="138"/>
      <c r="L416" s="1066"/>
      <c r="M416" s="960"/>
      <c r="N416" s="963"/>
      <c r="O416" s="1021"/>
      <c r="P416" s="135"/>
      <c r="S416" s="136"/>
      <c r="T416" s="136"/>
      <c r="U416" s="136"/>
      <c r="V416" s="136"/>
      <c r="W416" s="117"/>
    </row>
    <row r="417" spans="1:23" ht="16.5" customHeight="1">
      <c r="A417" s="130"/>
      <c r="B417" s="989"/>
      <c r="C417" s="992"/>
      <c r="D417" s="995"/>
      <c r="E417" s="998"/>
      <c r="F417" s="1001"/>
      <c r="G417" s="1032"/>
      <c r="H417" s="1057"/>
      <c r="I417" s="1063"/>
      <c r="J417" s="137"/>
      <c r="K417" s="138"/>
      <c r="L417" s="1066"/>
      <c r="M417" s="960"/>
      <c r="N417" s="963"/>
      <c r="O417" s="1021"/>
      <c r="P417" s="135"/>
      <c r="S417" s="136"/>
      <c r="T417" s="136"/>
      <c r="U417" s="136"/>
      <c r="V417" s="136"/>
      <c r="W417" s="117"/>
    </row>
    <row r="418" spans="1:23" ht="16.5" customHeight="1">
      <c r="A418" s="130"/>
      <c r="B418" s="990"/>
      <c r="C418" s="1050"/>
      <c r="D418" s="985"/>
      <c r="E418" s="999"/>
      <c r="F418" s="1002"/>
      <c r="G418" s="1077"/>
      <c r="H418" s="1058"/>
      <c r="I418" s="1064"/>
      <c r="J418" s="169"/>
      <c r="K418" s="170"/>
      <c r="L418" s="1067"/>
      <c r="M418" s="961"/>
      <c r="N418" s="964"/>
      <c r="O418" s="1059"/>
      <c r="P418" s="135"/>
      <c r="S418" s="136"/>
      <c r="T418" s="136"/>
      <c r="U418" s="136"/>
      <c r="V418" s="136"/>
      <c r="W418" s="117"/>
    </row>
    <row r="419" spans="1:23" ht="15.75" customHeight="1">
      <c r="A419" s="130"/>
      <c r="B419" s="988">
        <v>42</v>
      </c>
      <c r="C419" s="991">
        <v>29</v>
      </c>
      <c r="D419" s="1052" t="s">
        <v>1860</v>
      </c>
      <c r="E419" s="1047" t="str">
        <f t="shared" ref="E419" si="122">HLOOKUP(D419,$F$1:$Q$2,2,FALSE)</f>
        <v>게임 
플레이</v>
      </c>
      <c r="F419" s="1000" t="str">
        <f t="shared" ref="F419" si="123">D419&amp;"_"&amp;IF(LEN(C419) = 1, "0"&amp;C419, C419)</f>
        <v>GP_29</v>
      </c>
      <c r="G419" s="1076" t="s">
        <v>1258</v>
      </c>
      <c r="H419" s="1075" t="s">
        <v>1259</v>
      </c>
      <c r="I419" s="152" t="s">
        <v>1142</v>
      </c>
      <c r="J419" s="171" t="s">
        <v>1143</v>
      </c>
      <c r="K419" s="172" t="s">
        <v>1242</v>
      </c>
      <c r="L419" s="173" t="s">
        <v>1142</v>
      </c>
      <c r="M419" s="959">
        <f t="shared" ref="M419" si="124">HLOOKUP(D419,$F$1:$Q$3,3,FALSE)</f>
        <v>3</v>
      </c>
      <c r="N419" s="1035" t="s">
        <v>1300</v>
      </c>
      <c r="O419" s="1036"/>
      <c r="P419" s="135"/>
      <c r="S419" s="136"/>
      <c r="T419" s="136"/>
      <c r="U419" s="136"/>
      <c r="V419" s="136"/>
      <c r="W419" s="117"/>
    </row>
    <row r="420" spans="1:23" ht="16.5" customHeight="1">
      <c r="A420" s="130"/>
      <c r="B420" s="989"/>
      <c r="C420" s="992"/>
      <c r="D420" s="995"/>
      <c r="E420" s="998"/>
      <c r="F420" s="1001"/>
      <c r="G420" s="1078"/>
      <c r="H420" s="1057"/>
      <c r="I420" s="1060" t="s">
        <v>1249</v>
      </c>
      <c r="J420" s="137" t="s">
        <v>1250</v>
      </c>
      <c r="K420" s="138" t="s">
        <v>1244</v>
      </c>
      <c r="L420" s="1054" t="s">
        <v>1249</v>
      </c>
      <c r="M420" s="960"/>
      <c r="N420" s="963"/>
      <c r="O420" s="1021"/>
      <c r="P420" s="135"/>
      <c r="S420" s="136"/>
      <c r="T420" s="136"/>
      <c r="U420" s="136"/>
      <c r="V420" s="136"/>
      <c r="W420" s="117"/>
    </row>
    <row r="421" spans="1:23" ht="16.5" customHeight="1">
      <c r="A421" s="130"/>
      <c r="B421" s="989"/>
      <c r="C421" s="992"/>
      <c r="D421" s="995"/>
      <c r="E421" s="998"/>
      <c r="F421" s="1001"/>
      <c r="G421" s="1078"/>
      <c r="H421" s="1057"/>
      <c r="I421" s="1060"/>
      <c r="J421" s="137" t="s">
        <v>1251</v>
      </c>
      <c r="K421" s="138" t="s">
        <v>1375</v>
      </c>
      <c r="L421" s="1054"/>
      <c r="M421" s="960"/>
      <c r="N421" s="963"/>
      <c r="O421" s="1021"/>
      <c r="P421" s="135"/>
      <c r="S421" s="117"/>
      <c r="T421" s="117"/>
      <c r="U421" s="117"/>
      <c r="V421" s="117"/>
      <c r="W421" s="117"/>
    </row>
    <row r="422" spans="1:23" ht="16.5" customHeight="1">
      <c r="A422" s="130"/>
      <c r="B422" s="989"/>
      <c r="C422" s="992"/>
      <c r="D422" s="995"/>
      <c r="E422" s="998"/>
      <c r="F422" s="1001"/>
      <c r="G422" s="1078"/>
      <c r="H422" s="1057"/>
      <c r="I422" s="1060"/>
      <c r="J422" s="137" t="s">
        <v>1375</v>
      </c>
      <c r="K422" s="138" t="s">
        <v>1379</v>
      </c>
      <c r="L422" s="1054"/>
      <c r="M422" s="960"/>
      <c r="N422" s="963"/>
      <c r="O422" s="1021"/>
      <c r="P422" s="135"/>
      <c r="S422" s="117"/>
      <c r="T422" s="117"/>
      <c r="U422" s="117"/>
      <c r="V422" s="117"/>
      <c r="W422" s="117"/>
    </row>
    <row r="423" spans="1:23" ht="16.5" customHeight="1">
      <c r="A423" s="130"/>
      <c r="B423" s="989"/>
      <c r="C423" s="992"/>
      <c r="D423" s="995"/>
      <c r="E423" s="998"/>
      <c r="F423" s="1001"/>
      <c r="G423" s="1078"/>
      <c r="H423" s="1057"/>
      <c r="I423" s="1060"/>
      <c r="J423" s="137" t="s">
        <v>1379</v>
      </c>
      <c r="K423" s="138"/>
      <c r="L423" s="1054"/>
      <c r="M423" s="960"/>
      <c r="N423" s="963"/>
      <c r="O423" s="1021"/>
      <c r="P423" s="135"/>
      <c r="S423" s="117"/>
      <c r="T423" s="117"/>
      <c r="U423" s="117"/>
      <c r="V423" s="117"/>
      <c r="W423" s="117"/>
    </row>
    <row r="424" spans="1:23" ht="16.5" customHeight="1">
      <c r="A424" s="130"/>
      <c r="B424" s="989"/>
      <c r="C424" s="992"/>
      <c r="D424" s="995"/>
      <c r="E424" s="998"/>
      <c r="F424" s="1001"/>
      <c r="G424" s="1078"/>
      <c r="H424" s="1057"/>
      <c r="I424" s="1061"/>
      <c r="J424" s="137"/>
      <c r="K424" s="138"/>
      <c r="L424" s="1055"/>
      <c r="M424" s="960"/>
      <c r="N424" s="963"/>
      <c r="O424" s="1021"/>
      <c r="P424" s="135"/>
      <c r="S424" s="117"/>
      <c r="T424" s="117"/>
      <c r="U424" s="117"/>
      <c r="V424" s="117"/>
      <c r="W424" s="117"/>
    </row>
    <row r="425" spans="1:23" ht="16.5" customHeight="1">
      <c r="A425" s="130"/>
      <c r="B425" s="989"/>
      <c r="C425" s="992"/>
      <c r="D425" s="995"/>
      <c r="E425" s="998"/>
      <c r="F425" s="1001"/>
      <c r="G425" s="1078"/>
      <c r="H425" s="1057"/>
      <c r="I425" s="1062" t="s">
        <v>1168</v>
      </c>
      <c r="J425" s="137"/>
      <c r="K425" s="138"/>
      <c r="L425" s="1065" t="s">
        <v>1169</v>
      </c>
      <c r="M425" s="960"/>
      <c r="N425" s="963"/>
      <c r="O425" s="1021"/>
      <c r="P425" s="135"/>
      <c r="S425" s="136"/>
      <c r="T425" s="136"/>
      <c r="U425" s="136"/>
      <c r="V425" s="136"/>
      <c r="W425" s="117"/>
    </row>
    <row r="426" spans="1:23" ht="16.5" customHeight="1">
      <c r="A426" s="130"/>
      <c r="B426" s="989"/>
      <c r="C426" s="992"/>
      <c r="D426" s="995"/>
      <c r="E426" s="998"/>
      <c r="F426" s="1001"/>
      <c r="G426" s="1078"/>
      <c r="H426" s="1057"/>
      <c r="I426" s="1063"/>
      <c r="J426" s="137"/>
      <c r="K426" s="138"/>
      <c r="L426" s="1066"/>
      <c r="M426" s="960"/>
      <c r="N426" s="963"/>
      <c r="O426" s="1021"/>
      <c r="P426" s="135"/>
      <c r="S426" s="136"/>
      <c r="T426" s="136"/>
      <c r="U426" s="136"/>
      <c r="V426" s="136"/>
      <c r="W426" s="117"/>
    </row>
    <row r="427" spans="1:23" ht="16.5" customHeight="1">
      <c r="A427" s="130"/>
      <c r="B427" s="989"/>
      <c r="C427" s="992"/>
      <c r="D427" s="995"/>
      <c r="E427" s="998"/>
      <c r="F427" s="1001"/>
      <c r="G427" s="1078"/>
      <c r="H427" s="1057"/>
      <c r="I427" s="1063"/>
      <c r="J427" s="137"/>
      <c r="K427" s="138"/>
      <c r="L427" s="1066"/>
      <c r="M427" s="960"/>
      <c r="N427" s="963"/>
      <c r="O427" s="1021"/>
      <c r="P427" s="135"/>
      <c r="S427" s="136"/>
      <c r="T427" s="136"/>
      <c r="U427" s="136"/>
      <c r="V427" s="136"/>
      <c r="W427" s="117"/>
    </row>
    <row r="428" spans="1:23" ht="16.5" customHeight="1" thickBot="1">
      <c r="A428" s="130"/>
      <c r="B428" s="1026"/>
      <c r="C428" s="1027"/>
      <c r="D428" s="1029"/>
      <c r="E428" s="1030"/>
      <c r="F428" s="1031"/>
      <c r="G428" s="1079"/>
      <c r="H428" s="1070"/>
      <c r="I428" s="1072"/>
      <c r="J428" s="166"/>
      <c r="K428" s="167"/>
      <c r="L428" s="1073"/>
      <c r="M428" s="961"/>
      <c r="N428" s="1020"/>
      <c r="O428" s="1071"/>
      <c r="P428" s="135"/>
      <c r="S428" s="136"/>
      <c r="T428" s="136"/>
      <c r="U428" s="136"/>
      <c r="V428" s="136"/>
      <c r="W428" s="117"/>
    </row>
    <row r="429" spans="1:23" ht="15.75" customHeight="1">
      <c r="A429" s="130"/>
      <c r="B429" s="1044">
        <v>43</v>
      </c>
      <c r="C429" s="1045">
        <v>30</v>
      </c>
      <c r="D429" s="1051" t="s">
        <v>1860</v>
      </c>
      <c r="E429" s="998" t="str">
        <f t="shared" ref="E429" si="125">HLOOKUP(D429,$F$1:$Q$2,2,FALSE)</f>
        <v>게임 
플레이</v>
      </c>
      <c r="F429" s="1001" t="str">
        <f t="shared" ref="F429" si="126">D429&amp;"_"&amp;IF(LEN(C429) = 1, "0"&amp;C429, C429)</f>
        <v>GP_30</v>
      </c>
      <c r="G429" s="1032" t="s">
        <v>1260</v>
      </c>
      <c r="H429" s="1057" t="s">
        <v>1261</v>
      </c>
      <c r="I429" s="148" t="s">
        <v>1142</v>
      </c>
      <c r="J429" s="161" t="s">
        <v>1143</v>
      </c>
      <c r="K429" s="162" t="s">
        <v>1262</v>
      </c>
      <c r="L429" s="163" t="s">
        <v>1142</v>
      </c>
      <c r="M429" s="959">
        <f t="shared" ref="M429" si="127">HLOOKUP(D429,$F$1:$Q$3,3,FALSE)</f>
        <v>3</v>
      </c>
      <c r="N429" s="1019" t="s">
        <v>1300</v>
      </c>
      <c r="O429" s="1021"/>
      <c r="P429" s="135"/>
      <c r="S429" s="136"/>
      <c r="T429" s="136"/>
      <c r="U429" s="136"/>
      <c r="V429" s="136"/>
      <c r="W429" s="117"/>
    </row>
    <row r="430" spans="1:23" ht="16.5" customHeight="1">
      <c r="A430" s="130"/>
      <c r="B430" s="989"/>
      <c r="C430" s="992"/>
      <c r="D430" s="995"/>
      <c r="E430" s="998"/>
      <c r="F430" s="1001"/>
      <c r="G430" s="1078"/>
      <c r="H430" s="1057"/>
      <c r="I430" s="1060" t="s">
        <v>1249</v>
      </c>
      <c r="J430" s="137" t="s">
        <v>1250</v>
      </c>
      <c r="K430" s="138" t="s">
        <v>1263</v>
      </c>
      <c r="L430" s="1054" t="s">
        <v>1264</v>
      </c>
      <c r="M430" s="960"/>
      <c r="N430" s="963"/>
      <c r="O430" s="1021"/>
      <c r="P430" s="135"/>
      <c r="S430" s="136"/>
      <c r="T430" s="136"/>
      <c r="U430" s="136"/>
      <c r="V430" s="136"/>
      <c r="W430" s="117"/>
    </row>
    <row r="431" spans="1:23" ht="16.5" customHeight="1">
      <c r="A431" s="130"/>
      <c r="B431" s="989"/>
      <c r="C431" s="992"/>
      <c r="D431" s="995"/>
      <c r="E431" s="998"/>
      <c r="F431" s="1001"/>
      <c r="G431" s="1078"/>
      <c r="H431" s="1057"/>
      <c r="I431" s="1060"/>
      <c r="J431" s="137" t="s">
        <v>1251</v>
      </c>
      <c r="K431" s="138"/>
      <c r="L431" s="1054"/>
      <c r="M431" s="960"/>
      <c r="N431" s="963"/>
      <c r="O431" s="1021"/>
      <c r="P431" s="135"/>
      <c r="S431" s="117"/>
      <c r="T431" s="117"/>
      <c r="U431" s="117"/>
      <c r="V431" s="117"/>
      <c r="W431" s="117"/>
    </row>
    <row r="432" spans="1:23" ht="16.5" customHeight="1">
      <c r="A432" s="130"/>
      <c r="B432" s="989"/>
      <c r="C432" s="992"/>
      <c r="D432" s="995"/>
      <c r="E432" s="998"/>
      <c r="F432" s="1001"/>
      <c r="G432" s="1078"/>
      <c r="H432" s="1057"/>
      <c r="I432" s="1060"/>
      <c r="J432" s="137"/>
      <c r="K432" s="138"/>
      <c r="L432" s="1054"/>
      <c r="M432" s="960"/>
      <c r="N432" s="963"/>
      <c r="O432" s="1021"/>
      <c r="P432" s="135"/>
      <c r="S432" s="117"/>
      <c r="T432" s="117"/>
      <c r="U432" s="117"/>
      <c r="V432" s="117"/>
      <c r="W432" s="117"/>
    </row>
    <row r="433" spans="1:23" ht="16.5" customHeight="1">
      <c r="A433" s="130"/>
      <c r="B433" s="989"/>
      <c r="C433" s="992"/>
      <c r="D433" s="995"/>
      <c r="E433" s="998"/>
      <c r="F433" s="1001"/>
      <c r="G433" s="1078"/>
      <c r="H433" s="1057"/>
      <c r="I433" s="1060"/>
      <c r="J433" s="137"/>
      <c r="K433" s="138"/>
      <c r="L433" s="1054"/>
      <c r="M433" s="960"/>
      <c r="N433" s="963"/>
      <c r="O433" s="1021"/>
      <c r="P433" s="135"/>
      <c r="S433" s="117"/>
      <c r="T433" s="117"/>
      <c r="U433" s="117"/>
      <c r="V433" s="117"/>
      <c r="W433" s="117"/>
    </row>
    <row r="434" spans="1:23" ht="16.5" customHeight="1">
      <c r="A434" s="130"/>
      <c r="B434" s="989"/>
      <c r="C434" s="992"/>
      <c r="D434" s="995"/>
      <c r="E434" s="998"/>
      <c r="F434" s="1001"/>
      <c r="G434" s="1078"/>
      <c r="H434" s="1057"/>
      <c r="I434" s="1061"/>
      <c r="J434" s="137"/>
      <c r="K434" s="138"/>
      <c r="L434" s="1055"/>
      <c r="M434" s="960"/>
      <c r="N434" s="963"/>
      <c r="O434" s="1021"/>
      <c r="P434" s="135"/>
      <c r="S434" s="117"/>
      <c r="T434" s="117"/>
      <c r="U434" s="117"/>
      <c r="V434" s="117"/>
      <c r="W434" s="117"/>
    </row>
    <row r="435" spans="1:23" ht="16.5" customHeight="1">
      <c r="A435" s="130"/>
      <c r="B435" s="989"/>
      <c r="C435" s="992"/>
      <c r="D435" s="995"/>
      <c r="E435" s="998"/>
      <c r="F435" s="1001"/>
      <c r="G435" s="1078"/>
      <c r="H435" s="1057"/>
      <c r="I435" s="1062" t="s">
        <v>1168</v>
      </c>
      <c r="J435" s="137"/>
      <c r="K435" s="138"/>
      <c r="L435" s="1065" t="s">
        <v>1169</v>
      </c>
      <c r="M435" s="960"/>
      <c r="N435" s="963"/>
      <c r="O435" s="1021"/>
      <c r="P435" s="135"/>
      <c r="S435" s="136"/>
      <c r="T435" s="136"/>
      <c r="U435" s="136"/>
      <c r="V435" s="136"/>
      <c r="W435" s="117"/>
    </row>
    <row r="436" spans="1:23" ht="16.5" customHeight="1">
      <c r="A436" s="130"/>
      <c r="B436" s="989"/>
      <c r="C436" s="992"/>
      <c r="D436" s="995"/>
      <c r="E436" s="998"/>
      <c r="F436" s="1001"/>
      <c r="G436" s="1078"/>
      <c r="H436" s="1057"/>
      <c r="I436" s="1063"/>
      <c r="J436" s="137"/>
      <c r="K436" s="138"/>
      <c r="L436" s="1066"/>
      <c r="M436" s="960"/>
      <c r="N436" s="963"/>
      <c r="O436" s="1021"/>
      <c r="P436" s="135"/>
      <c r="S436" s="136"/>
      <c r="T436" s="136"/>
      <c r="U436" s="136"/>
      <c r="V436" s="136"/>
      <c r="W436" s="117"/>
    </row>
    <row r="437" spans="1:23" ht="16.5" customHeight="1">
      <c r="A437" s="130"/>
      <c r="B437" s="989"/>
      <c r="C437" s="992"/>
      <c r="D437" s="995"/>
      <c r="E437" s="998"/>
      <c r="F437" s="1001"/>
      <c r="G437" s="1078"/>
      <c r="H437" s="1057"/>
      <c r="I437" s="1063"/>
      <c r="J437" s="137"/>
      <c r="K437" s="138"/>
      <c r="L437" s="1066"/>
      <c r="M437" s="960"/>
      <c r="N437" s="963"/>
      <c r="O437" s="1021"/>
      <c r="P437" s="135"/>
      <c r="S437" s="136"/>
      <c r="T437" s="136"/>
      <c r="U437" s="136"/>
      <c r="V437" s="136"/>
      <c r="W437" s="117"/>
    </row>
    <row r="438" spans="1:23" ht="16.5" customHeight="1">
      <c r="A438" s="130"/>
      <c r="B438" s="990"/>
      <c r="C438" s="1050"/>
      <c r="D438" s="985"/>
      <c r="E438" s="999"/>
      <c r="F438" s="1002"/>
      <c r="G438" s="1080"/>
      <c r="H438" s="1058"/>
      <c r="I438" s="1064"/>
      <c r="J438" s="169"/>
      <c r="K438" s="170"/>
      <c r="L438" s="1067"/>
      <c r="M438" s="961"/>
      <c r="N438" s="964"/>
      <c r="O438" s="1059"/>
      <c r="P438" s="135"/>
      <c r="S438" s="136"/>
      <c r="T438" s="136"/>
      <c r="U438" s="136"/>
      <c r="V438" s="136"/>
      <c r="W438" s="117"/>
    </row>
    <row r="439" spans="1:23" ht="15.75" customHeight="1">
      <c r="A439" s="130"/>
      <c r="B439" s="988">
        <v>44</v>
      </c>
      <c r="C439" s="991">
        <v>31</v>
      </c>
      <c r="D439" s="1052" t="s">
        <v>1860</v>
      </c>
      <c r="E439" s="1047" t="str">
        <f t="shared" ref="E439" si="128">HLOOKUP(D439,$F$1:$Q$2,2,FALSE)</f>
        <v>게임 
플레이</v>
      </c>
      <c r="F439" s="1000" t="str">
        <f t="shared" ref="F439" si="129">D439&amp;"_"&amp;IF(LEN(C439) = 1, "0"&amp;C439, C439)</f>
        <v>GP_31</v>
      </c>
      <c r="G439" s="1076" t="s">
        <v>1265</v>
      </c>
      <c r="H439" s="1075" t="s">
        <v>1380</v>
      </c>
      <c r="I439" s="152" t="s">
        <v>1142</v>
      </c>
      <c r="J439" s="171" t="s">
        <v>1143</v>
      </c>
      <c r="K439" s="172"/>
      <c r="L439" s="173" t="s">
        <v>1142</v>
      </c>
      <c r="M439" s="959">
        <f t="shared" ref="M439" si="130">HLOOKUP(D439,$F$1:$Q$3,3,FALSE)</f>
        <v>3</v>
      </c>
      <c r="N439" s="1035" t="s">
        <v>1362</v>
      </c>
      <c r="O439" s="1036"/>
      <c r="P439" s="135"/>
      <c r="S439" s="136"/>
      <c r="T439" s="136"/>
      <c r="U439" s="136"/>
      <c r="V439" s="136"/>
      <c r="W439" s="117"/>
    </row>
    <row r="440" spans="1:23" ht="16.5" customHeight="1">
      <c r="A440" s="130"/>
      <c r="B440" s="989"/>
      <c r="C440" s="992"/>
      <c r="D440" s="995"/>
      <c r="E440" s="998"/>
      <c r="F440" s="1001"/>
      <c r="G440" s="1078"/>
      <c r="H440" s="1057"/>
      <c r="I440" s="1060" t="s">
        <v>1249</v>
      </c>
      <c r="J440" s="137" t="s">
        <v>1242</v>
      </c>
      <c r="K440" s="138"/>
      <c r="L440" s="1054" t="s">
        <v>1266</v>
      </c>
      <c r="M440" s="960"/>
      <c r="N440" s="963"/>
      <c r="O440" s="1021"/>
      <c r="P440" s="135"/>
      <c r="S440" s="136"/>
      <c r="T440" s="136"/>
      <c r="U440" s="136"/>
      <c r="V440" s="136"/>
      <c r="W440" s="117"/>
    </row>
    <row r="441" spans="1:23" ht="16.5" customHeight="1">
      <c r="A441" s="130"/>
      <c r="B441" s="989"/>
      <c r="C441" s="992"/>
      <c r="D441" s="995"/>
      <c r="E441" s="998"/>
      <c r="F441" s="1001"/>
      <c r="G441" s="1078"/>
      <c r="H441" s="1057"/>
      <c r="I441" s="1060"/>
      <c r="J441" s="137" t="s">
        <v>1244</v>
      </c>
      <c r="K441" s="138"/>
      <c r="L441" s="1054"/>
      <c r="M441" s="960"/>
      <c r="N441" s="963"/>
      <c r="O441" s="1021"/>
      <c r="P441" s="135"/>
      <c r="S441" s="117"/>
      <c r="T441" s="117"/>
      <c r="U441" s="117"/>
      <c r="V441" s="117"/>
      <c r="W441" s="117"/>
    </row>
    <row r="442" spans="1:23" ht="16.5" customHeight="1">
      <c r="A442" s="130"/>
      <c r="B442" s="989"/>
      <c r="C442" s="992"/>
      <c r="D442" s="995"/>
      <c r="E442" s="998"/>
      <c r="F442" s="1001"/>
      <c r="G442" s="1078"/>
      <c r="H442" s="1057"/>
      <c r="I442" s="1060"/>
      <c r="J442" s="137"/>
      <c r="K442" s="138"/>
      <c r="L442" s="1054"/>
      <c r="M442" s="960"/>
      <c r="N442" s="963"/>
      <c r="O442" s="1021"/>
      <c r="P442" s="135"/>
      <c r="S442" s="117"/>
      <c r="T442" s="117"/>
      <c r="U442" s="117"/>
      <c r="V442" s="117"/>
      <c r="W442" s="117"/>
    </row>
    <row r="443" spans="1:23" ht="16.5" customHeight="1">
      <c r="A443" s="130"/>
      <c r="B443" s="989"/>
      <c r="C443" s="992"/>
      <c r="D443" s="995"/>
      <c r="E443" s="998"/>
      <c r="F443" s="1001"/>
      <c r="G443" s="1078"/>
      <c r="H443" s="1057"/>
      <c r="I443" s="1060"/>
      <c r="J443" s="137"/>
      <c r="K443" s="138"/>
      <c r="L443" s="1054"/>
      <c r="M443" s="960"/>
      <c r="N443" s="963"/>
      <c r="O443" s="1021"/>
      <c r="P443" s="135"/>
      <c r="S443" s="117"/>
      <c r="T443" s="117"/>
      <c r="U443" s="117"/>
      <c r="V443" s="117"/>
      <c r="W443" s="117"/>
    </row>
    <row r="444" spans="1:23" ht="16.5" customHeight="1">
      <c r="A444" s="130"/>
      <c r="B444" s="989"/>
      <c r="C444" s="992"/>
      <c r="D444" s="995"/>
      <c r="E444" s="998"/>
      <c r="F444" s="1001"/>
      <c r="G444" s="1078"/>
      <c r="H444" s="1057"/>
      <c r="I444" s="1061"/>
      <c r="J444" s="137"/>
      <c r="K444" s="138"/>
      <c r="L444" s="1055"/>
      <c r="M444" s="960"/>
      <c r="N444" s="963"/>
      <c r="O444" s="1021"/>
      <c r="P444" s="135"/>
      <c r="S444" s="117"/>
      <c r="T444" s="117"/>
      <c r="U444" s="117"/>
      <c r="V444" s="117"/>
      <c r="W444" s="117"/>
    </row>
    <row r="445" spans="1:23" ht="16.5" customHeight="1">
      <c r="A445" s="130"/>
      <c r="B445" s="989"/>
      <c r="C445" s="992"/>
      <c r="D445" s="995"/>
      <c r="E445" s="998"/>
      <c r="F445" s="1001"/>
      <c r="G445" s="1078"/>
      <c r="H445" s="1057"/>
      <c r="I445" s="1062" t="s">
        <v>1168</v>
      </c>
      <c r="J445" s="137"/>
      <c r="K445" s="138"/>
      <c r="L445" s="1065" t="s">
        <v>1169</v>
      </c>
      <c r="M445" s="960"/>
      <c r="N445" s="963"/>
      <c r="O445" s="1021"/>
      <c r="P445" s="135"/>
      <c r="S445" s="136"/>
      <c r="T445" s="136"/>
      <c r="U445" s="136"/>
      <c r="V445" s="136"/>
      <c r="W445" s="117"/>
    </row>
    <row r="446" spans="1:23" ht="16.5" customHeight="1">
      <c r="A446" s="130"/>
      <c r="B446" s="989"/>
      <c r="C446" s="992"/>
      <c r="D446" s="995"/>
      <c r="E446" s="998"/>
      <c r="F446" s="1001"/>
      <c r="G446" s="1078"/>
      <c r="H446" s="1057"/>
      <c r="I446" s="1063"/>
      <c r="J446" s="137"/>
      <c r="K446" s="138"/>
      <c r="L446" s="1066"/>
      <c r="M446" s="960"/>
      <c r="N446" s="963"/>
      <c r="O446" s="1021"/>
      <c r="P446" s="135"/>
      <c r="S446" s="136"/>
      <c r="T446" s="136"/>
      <c r="U446" s="136"/>
      <c r="V446" s="136"/>
      <c r="W446" s="117"/>
    </row>
    <row r="447" spans="1:23" ht="16.5" customHeight="1">
      <c r="A447" s="130"/>
      <c r="B447" s="989"/>
      <c r="C447" s="992"/>
      <c r="D447" s="995"/>
      <c r="E447" s="998"/>
      <c r="F447" s="1001"/>
      <c r="G447" s="1078"/>
      <c r="H447" s="1057"/>
      <c r="I447" s="1063"/>
      <c r="J447" s="137"/>
      <c r="K447" s="138"/>
      <c r="L447" s="1066"/>
      <c r="M447" s="960"/>
      <c r="N447" s="963"/>
      <c r="O447" s="1021"/>
      <c r="P447" s="135"/>
      <c r="S447" s="136"/>
      <c r="T447" s="136"/>
      <c r="U447" s="136"/>
      <c r="V447" s="136"/>
      <c r="W447" s="117"/>
    </row>
    <row r="448" spans="1:23" ht="16.5" customHeight="1">
      <c r="A448" s="130"/>
      <c r="B448" s="990"/>
      <c r="C448" s="1050"/>
      <c r="D448" s="985"/>
      <c r="E448" s="999"/>
      <c r="F448" s="1002"/>
      <c r="G448" s="1080"/>
      <c r="H448" s="1058"/>
      <c r="I448" s="1064"/>
      <c r="J448" s="169"/>
      <c r="K448" s="170"/>
      <c r="L448" s="1067"/>
      <c r="M448" s="961"/>
      <c r="N448" s="964"/>
      <c r="O448" s="1059"/>
      <c r="P448" s="135"/>
      <c r="S448" s="136"/>
      <c r="T448" s="136"/>
      <c r="U448" s="136"/>
      <c r="V448" s="136"/>
      <c r="W448" s="117"/>
    </row>
    <row r="449" spans="1:23" ht="15.75" customHeight="1">
      <c r="A449" s="130"/>
      <c r="B449" s="988">
        <v>45</v>
      </c>
      <c r="C449" s="991">
        <v>32</v>
      </c>
      <c r="D449" s="1052" t="s">
        <v>1860</v>
      </c>
      <c r="E449" s="1047" t="str">
        <f t="shared" ref="E449" si="131">HLOOKUP(D449,$F$1:$Q$2,2,FALSE)</f>
        <v>게임 
플레이</v>
      </c>
      <c r="F449" s="1000" t="str">
        <f t="shared" ref="F449" si="132">D449&amp;"_"&amp;IF(LEN(C449) = 1, "0"&amp;C449, C449)</f>
        <v>GP_32</v>
      </c>
      <c r="G449" s="1076" t="s">
        <v>1381</v>
      </c>
      <c r="H449" s="1034" t="s">
        <v>1382</v>
      </c>
      <c r="I449" s="152" t="s">
        <v>1318</v>
      </c>
      <c r="J449" s="153" t="s">
        <v>1143</v>
      </c>
      <c r="K449" s="1096" t="s">
        <v>1267</v>
      </c>
      <c r="L449" s="174" t="s">
        <v>405</v>
      </c>
      <c r="M449" s="959">
        <f t="shared" ref="M449" si="133">HLOOKUP(D449,$F$1:$Q$3,3,FALSE)</f>
        <v>3</v>
      </c>
      <c r="N449" s="1035" t="s">
        <v>1301</v>
      </c>
      <c r="O449" s="1036"/>
      <c r="P449" s="135"/>
      <c r="S449" s="136"/>
      <c r="T449" s="136"/>
      <c r="U449" s="136"/>
      <c r="V449" s="136"/>
      <c r="W449" s="117"/>
    </row>
    <row r="450" spans="1:23" ht="16.5" customHeight="1">
      <c r="A450" s="130"/>
      <c r="B450" s="989"/>
      <c r="C450" s="992"/>
      <c r="D450" s="995"/>
      <c r="E450" s="998"/>
      <c r="F450" s="1001"/>
      <c r="G450" s="1092"/>
      <c r="H450" s="1094"/>
      <c r="I450" s="968" t="s">
        <v>691</v>
      </c>
      <c r="J450" s="144" t="s">
        <v>1268</v>
      </c>
      <c r="K450" s="1087"/>
      <c r="L450" s="1083" t="s">
        <v>1383</v>
      </c>
      <c r="M450" s="960"/>
      <c r="N450" s="963"/>
      <c r="O450" s="966"/>
      <c r="P450" s="135"/>
      <c r="S450" s="136"/>
      <c r="T450" s="136"/>
      <c r="U450" s="136"/>
      <c r="V450" s="136"/>
      <c r="W450" s="117"/>
    </row>
    <row r="451" spans="1:23" ht="16.5" customHeight="1">
      <c r="A451" s="130"/>
      <c r="B451" s="989"/>
      <c r="C451" s="992"/>
      <c r="D451" s="995"/>
      <c r="E451" s="998"/>
      <c r="F451" s="1001"/>
      <c r="G451" s="1092"/>
      <c r="H451" s="1094"/>
      <c r="I451" s="1081"/>
      <c r="J451" s="144"/>
      <c r="K451" s="145"/>
      <c r="L451" s="1084"/>
      <c r="M451" s="960"/>
      <c r="N451" s="963"/>
      <c r="O451" s="966"/>
      <c r="P451" s="135"/>
      <c r="Q451" s="1048"/>
      <c r="R451" s="1049"/>
      <c r="S451" s="117"/>
      <c r="T451" s="117"/>
      <c r="U451" s="117"/>
      <c r="V451" s="117"/>
      <c r="W451" s="117"/>
    </row>
    <row r="452" spans="1:23" ht="16.5" customHeight="1">
      <c r="A452" s="130"/>
      <c r="B452" s="989"/>
      <c r="C452" s="992"/>
      <c r="D452" s="995"/>
      <c r="E452" s="998"/>
      <c r="F452" s="1001"/>
      <c r="G452" s="1092"/>
      <c r="H452" s="1094"/>
      <c r="I452" s="1081"/>
      <c r="J452" s="144"/>
      <c r="K452" s="145"/>
      <c r="L452" s="1084"/>
      <c r="M452" s="960"/>
      <c r="N452" s="963"/>
      <c r="O452" s="966"/>
      <c r="P452" s="135"/>
      <c r="Q452" s="1049"/>
      <c r="R452" s="1049"/>
      <c r="S452" s="117"/>
      <c r="T452" s="117"/>
      <c r="U452" s="117"/>
      <c r="V452" s="117"/>
      <c r="W452" s="117"/>
    </row>
    <row r="453" spans="1:23" ht="16.5" customHeight="1">
      <c r="A453" s="130"/>
      <c r="B453" s="989"/>
      <c r="C453" s="992"/>
      <c r="D453" s="995"/>
      <c r="E453" s="998"/>
      <c r="F453" s="1001"/>
      <c r="G453" s="1092"/>
      <c r="H453" s="1094"/>
      <c r="I453" s="1081"/>
      <c r="J453" s="144"/>
      <c r="K453" s="145"/>
      <c r="L453" s="1084"/>
      <c r="M453" s="960"/>
      <c r="N453" s="963"/>
      <c r="O453" s="966"/>
      <c r="P453" s="135"/>
      <c r="Q453" s="1049"/>
      <c r="R453" s="1049"/>
      <c r="S453" s="117"/>
      <c r="T453" s="117"/>
      <c r="U453" s="117"/>
      <c r="V453" s="117"/>
      <c r="W453" s="117"/>
    </row>
    <row r="454" spans="1:23" ht="16.5" customHeight="1">
      <c r="A454" s="130"/>
      <c r="B454" s="989"/>
      <c r="C454" s="992"/>
      <c r="D454" s="995"/>
      <c r="E454" s="998"/>
      <c r="F454" s="1001"/>
      <c r="G454" s="1092"/>
      <c r="H454" s="1094"/>
      <c r="I454" s="1082"/>
      <c r="J454" s="144"/>
      <c r="K454" s="145"/>
      <c r="L454" s="1085"/>
      <c r="M454" s="960"/>
      <c r="N454" s="963"/>
      <c r="O454" s="966"/>
      <c r="P454" s="135"/>
      <c r="S454" s="117"/>
      <c r="T454" s="117"/>
      <c r="U454" s="117"/>
      <c r="V454" s="117"/>
      <c r="W454" s="117"/>
    </row>
    <row r="455" spans="1:23" ht="16.5" customHeight="1">
      <c r="A455" s="130"/>
      <c r="B455" s="989"/>
      <c r="C455" s="992"/>
      <c r="D455" s="995"/>
      <c r="E455" s="998"/>
      <c r="F455" s="1001"/>
      <c r="G455" s="1092"/>
      <c r="H455" s="1094"/>
      <c r="I455" s="974" t="s">
        <v>1168</v>
      </c>
      <c r="J455" s="144"/>
      <c r="K455" s="145"/>
      <c r="L455" s="1089" t="s">
        <v>1169</v>
      </c>
      <c r="M455" s="960"/>
      <c r="N455" s="963"/>
      <c r="O455" s="966"/>
      <c r="P455" s="135"/>
      <c r="S455" s="136"/>
      <c r="T455" s="136"/>
      <c r="U455" s="136"/>
      <c r="V455" s="136"/>
      <c r="W455" s="117"/>
    </row>
    <row r="456" spans="1:23" ht="16.5" customHeight="1">
      <c r="A456" s="130"/>
      <c r="B456" s="989"/>
      <c r="C456" s="992"/>
      <c r="D456" s="995"/>
      <c r="E456" s="998"/>
      <c r="F456" s="1001"/>
      <c r="G456" s="1092"/>
      <c r="H456" s="1094"/>
      <c r="I456" s="974"/>
      <c r="J456" s="144"/>
      <c r="K456" s="145"/>
      <c r="L456" s="1089"/>
      <c r="M456" s="960"/>
      <c r="N456" s="963"/>
      <c r="O456" s="966"/>
      <c r="P456" s="135"/>
      <c r="S456" s="136"/>
      <c r="T456" s="136"/>
      <c r="U456" s="136"/>
      <c r="V456" s="136"/>
      <c r="W456" s="117"/>
    </row>
    <row r="457" spans="1:23" ht="16.5" customHeight="1">
      <c r="A457" s="130"/>
      <c r="B457" s="989"/>
      <c r="C457" s="992"/>
      <c r="D457" s="995"/>
      <c r="E457" s="998"/>
      <c r="F457" s="1001"/>
      <c r="G457" s="1092"/>
      <c r="H457" s="1094"/>
      <c r="I457" s="1081"/>
      <c r="J457" s="144"/>
      <c r="K457" s="145"/>
      <c r="L457" s="1090"/>
      <c r="M457" s="960"/>
      <c r="N457" s="963"/>
      <c r="O457" s="966"/>
      <c r="P457" s="135"/>
      <c r="S457" s="136"/>
      <c r="T457" s="136"/>
      <c r="U457" s="136"/>
      <c r="V457" s="136"/>
      <c r="W457" s="117"/>
    </row>
    <row r="458" spans="1:23" ht="16.5" customHeight="1">
      <c r="A458" s="130"/>
      <c r="B458" s="990"/>
      <c r="C458" s="1050"/>
      <c r="D458" s="985"/>
      <c r="E458" s="999"/>
      <c r="F458" s="1002"/>
      <c r="G458" s="1093"/>
      <c r="H458" s="1095"/>
      <c r="I458" s="1088"/>
      <c r="J458" s="146"/>
      <c r="K458" s="147"/>
      <c r="L458" s="1091"/>
      <c r="M458" s="961"/>
      <c r="N458" s="964"/>
      <c r="O458" s="967"/>
      <c r="P458" s="135"/>
      <c r="S458" s="136"/>
      <c r="T458" s="136"/>
      <c r="U458" s="136"/>
      <c r="V458" s="136"/>
      <c r="W458" s="117"/>
    </row>
    <row r="459" spans="1:23" ht="15.75" customHeight="1">
      <c r="A459" s="130"/>
      <c r="B459" s="988">
        <v>46</v>
      </c>
      <c r="C459" s="991">
        <v>33</v>
      </c>
      <c r="D459" s="1052" t="s">
        <v>1860</v>
      </c>
      <c r="E459" s="1047" t="str">
        <f t="shared" ref="E459" si="134">HLOOKUP(D459,$F$1:$Q$2,2,FALSE)</f>
        <v>게임 
플레이</v>
      </c>
      <c r="F459" s="1000" t="str">
        <f t="shared" ref="F459" si="135">D459&amp;"_"&amp;IF(LEN(C459) = 1, "0"&amp;C459, C459)</f>
        <v>GP_33</v>
      </c>
      <c r="G459" s="1076" t="s">
        <v>1384</v>
      </c>
      <c r="H459" s="1034" t="s">
        <v>1269</v>
      </c>
      <c r="I459" s="152" t="s">
        <v>405</v>
      </c>
      <c r="J459" s="153" t="s">
        <v>1143</v>
      </c>
      <c r="K459" s="175" t="s">
        <v>1268</v>
      </c>
      <c r="L459" s="174" t="s">
        <v>405</v>
      </c>
      <c r="M459" s="959">
        <f t="shared" ref="M459" si="136">HLOOKUP(D459,$F$1:$Q$3,3,FALSE)</f>
        <v>3</v>
      </c>
      <c r="N459" s="1035" t="s">
        <v>1301</v>
      </c>
      <c r="O459" s="1036"/>
      <c r="P459" s="135"/>
      <c r="S459" s="136"/>
      <c r="T459" s="136"/>
      <c r="U459" s="136"/>
      <c r="V459" s="136"/>
      <c r="W459" s="117"/>
    </row>
    <row r="460" spans="1:23" ht="16.5" customHeight="1">
      <c r="A460" s="130"/>
      <c r="B460" s="989"/>
      <c r="C460" s="992"/>
      <c r="D460" s="995"/>
      <c r="E460" s="998"/>
      <c r="F460" s="1001"/>
      <c r="G460" s="1092"/>
      <c r="H460" s="1094"/>
      <c r="I460" s="968" t="s">
        <v>1383</v>
      </c>
      <c r="J460" s="144" t="s">
        <v>1268</v>
      </c>
      <c r="K460" s="145" t="s">
        <v>1385</v>
      </c>
      <c r="L460" s="1083" t="s">
        <v>1383</v>
      </c>
      <c r="M460" s="960"/>
      <c r="N460" s="963"/>
      <c r="O460" s="966"/>
      <c r="P460" s="135"/>
      <c r="S460" s="136"/>
      <c r="T460" s="136"/>
      <c r="U460" s="136"/>
      <c r="V460" s="136"/>
      <c r="W460" s="117"/>
    </row>
    <row r="461" spans="1:23" ht="16.5" customHeight="1">
      <c r="A461" s="130"/>
      <c r="B461" s="989"/>
      <c r="C461" s="992"/>
      <c r="D461" s="995"/>
      <c r="E461" s="998"/>
      <c r="F461" s="1001"/>
      <c r="G461" s="1092"/>
      <c r="H461" s="1094"/>
      <c r="I461" s="1081"/>
      <c r="J461" s="144" t="s">
        <v>1386</v>
      </c>
      <c r="K461" s="1086" t="s">
        <v>1387</v>
      </c>
      <c r="L461" s="1084"/>
      <c r="M461" s="960"/>
      <c r="N461" s="963"/>
      <c r="O461" s="966"/>
      <c r="P461" s="135"/>
      <c r="S461" s="117"/>
      <c r="T461" s="117"/>
      <c r="U461" s="117"/>
      <c r="V461" s="117"/>
      <c r="W461" s="117"/>
    </row>
    <row r="462" spans="1:23" ht="16.5" customHeight="1">
      <c r="A462" s="130"/>
      <c r="B462" s="989"/>
      <c r="C462" s="992"/>
      <c r="D462" s="995"/>
      <c r="E462" s="998"/>
      <c r="F462" s="1001"/>
      <c r="G462" s="1092"/>
      <c r="H462" s="1094"/>
      <c r="I462" s="1081"/>
      <c r="J462" s="144" t="s">
        <v>1271</v>
      </c>
      <c r="K462" s="1087"/>
      <c r="L462" s="1084"/>
      <c r="M462" s="960"/>
      <c r="N462" s="963"/>
      <c r="O462" s="966"/>
      <c r="P462" s="135"/>
      <c r="S462" s="117"/>
      <c r="T462" s="117"/>
      <c r="U462" s="117"/>
      <c r="V462" s="117"/>
      <c r="W462" s="117"/>
    </row>
    <row r="463" spans="1:23" ht="16.5" customHeight="1">
      <c r="A463" s="130"/>
      <c r="B463" s="989"/>
      <c r="C463" s="992"/>
      <c r="D463" s="995"/>
      <c r="E463" s="998"/>
      <c r="F463" s="1001"/>
      <c r="G463" s="1092"/>
      <c r="H463" s="1094"/>
      <c r="I463" s="1081"/>
      <c r="J463" s="144" t="s">
        <v>1373</v>
      </c>
      <c r="K463" s="145" t="s">
        <v>1270</v>
      </c>
      <c r="L463" s="1084"/>
      <c r="M463" s="960"/>
      <c r="N463" s="963"/>
      <c r="O463" s="966"/>
      <c r="P463" s="135"/>
      <c r="S463" s="117"/>
      <c r="T463" s="117"/>
      <c r="U463" s="117"/>
      <c r="V463" s="117"/>
      <c r="W463" s="117"/>
    </row>
    <row r="464" spans="1:23" ht="16.5" customHeight="1">
      <c r="A464" s="130"/>
      <c r="B464" s="989"/>
      <c r="C464" s="992"/>
      <c r="D464" s="995"/>
      <c r="E464" s="998"/>
      <c r="F464" s="1001"/>
      <c r="G464" s="1092"/>
      <c r="H464" s="1094"/>
      <c r="I464" s="1082"/>
      <c r="J464" s="144"/>
      <c r="K464" s="145" t="s">
        <v>1271</v>
      </c>
      <c r="L464" s="1085"/>
      <c r="M464" s="960"/>
      <c r="N464" s="963"/>
      <c r="O464" s="966"/>
      <c r="P464" s="135"/>
      <c r="S464" s="117"/>
      <c r="T464" s="117"/>
      <c r="U464" s="117"/>
      <c r="V464" s="117"/>
      <c r="W464" s="117"/>
    </row>
    <row r="465" spans="1:23" ht="16.5" customHeight="1">
      <c r="A465" s="130"/>
      <c r="B465" s="989"/>
      <c r="C465" s="992"/>
      <c r="D465" s="995"/>
      <c r="E465" s="998"/>
      <c r="F465" s="1001"/>
      <c r="G465" s="1092"/>
      <c r="H465" s="1094"/>
      <c r="I465" s="974" t="s">
        <v>1168</v>
      </c>
      <c r="J465" s="144"/>
      <c r="K465" s="145"/>
      <c r="L465" s="1089" t="s">
        <v>1169</v>
      </c>
      <c r="M465" s="960"/>
      <c r="N465" s="963"/>
      <c r="O465" s="966"/>
      <c r="P465" s="135"/>
      <c r="S465" s="136"/>
      <c r="T465" s="136"/>
      <c r="U465" s="136"/>
      <c r="V465" s="136"/>
      <c r="W465" s="117"/>
    </row>
    <row r="466" spans="1:23" ht="16.5" customHeight="1">
      <c r="A466" s="130"/>
      <c r="B466" s="989"/>
      <c r="C466" s="992"/>
      <c r="D466" s="995"/>
      <c r="E466" s="998"/>
      <c r="F466" s="1001"/>
      <c r="G466" s="1092"/>
      <c r="H466" s="1094"/>
      <c r="I466" s="974"/>
      <c r="J466" s="144"/>
      <c r="K466" s="145"/>
      <c r="L466" s="1089"/>
      <c r="M466" s="960"/>
      <c r="N466" s="963"/>
      <c r="O466" s="966"/>
      <c r="P466" s="135"/>
      <c r="S466" s="136"/>
      <c r="T466" s="136"/>
      <c r="U466" s="136"/>
      <c r="V466" s="136"/>
      <c r="W466" s="117"/>
    </row>
    <row r="467" spans="1:23" ht="16.5" customHeight="1">
      <c r="A467" s="130"/>
      <c r="B467" s="989"/>
      <c r="C467" s="992"/>
      <c r="D467" s="995"/>
      <c r="E467" s="998"/>
      <c r="F467" s="1001"/>
      <c r="G467" s="1092"/>
      <c r="H467" s="1094"/>
      <c r="I467" s="1081"/>
      <c r="J467" s="144"/>
      <c r="K467" s="145"/>
      <c r="L467" s="1090"/>
      <c r="M467" s="960"/>
      <c r="N467" s="963"/>
      <c r="O467" s="966"/>
      <c r="P467" s="135"/>
      <c r="S467" s="136"/>
      <c r="T467" s="136"/>
      <c r="U467" s="136"/>
      <c r="V467" s="136"/>
      <c r="W467" s="117"/>
    </row>
    <row r="468" spans="1:23" ht="16.5" customHeight="1">
      <c r="A468" s="130"/>
      <c r="B468" s="990"/>
      <c r="C468" s="1050"/>
      <c r="D468" s="985"/>
      <c r="E468" s="999"/>
      <c r="F468" s="1002"/>
      <c r="G468" s="1093"/>
      <c r="H468" s="1095"/>
      <c r="I468" s="1088"/>
      <c r="J468" s="146"/>
      <c r="K468" s="147"/>
      <c r="L468" s="1091"/>
      <c r="M468" s="961"/>
      <c r="N468" s="964"/>
      <c r="O468" s="967"/>
      <c r="P468" s="135"/>
      <c r="S468" s="136"/>
      <c r="T468" s="136"/>
      <c r="U468" s="136"/>
      <c r="V468" s="136"/>
      <c r="W468" s="117"/>
    </row>
    <row r="469" spans="1:23" ht="15.75" customHeight="1">
      <c r="A469" s="130"/>
      <c r="B469" s="988">
        <v>47</v>
      </c>
      <c r="C469" s="991">
        <v>34</v>
      </c>
      <c r="D469" s="1052" t="s">
        <v>1860</v>
      </c>
      <c r="E469" s="1047" t="str">
        <f t="shared" ref="E469" si="137">HLOOKUP(D469,$F$1:$Q$2,2,FALSE)</f>
        <v>게임 
플레이</v>
      </c>
      <c r="F469" s="1000" t="str">
        <f t="shared" ref="F469" si="138">D469&amp;"_"&amp;IF(LEN(C469) = 1, "0"&amp;C469, C469)</f>
        <v>GP_34</v>
      </c>
      <c r="G469" s="1076" t="s">
        <v>1272</v>
      </c>
      <c r="H469" s="1034" t="s">
        <v>1388</v>
      </c>
      <c r="I469" s="152" t="s">
        <v>405</v>
      </c>
      <c r="J469" s="153" t="s">
        <v>1143</v>
      </c>
      <c r="K469" s="154"/>
      <c r="L469" s="174" t="s">
        <v>405</v>
      </c>
      <c r="M469" s="959">
        <f t="shared" ref="M469" si="139">HLOOKUP(D469,$F$1:$Q$3,3,FALSE)</f>
        <v>3</v>
      </c>
      <c r="N469" s="1035" t="s">
        <v>1301</v>
      </c>
      <c r="O469" s="1036"/>
      <c r="P469" s="135"/>
      <c r="S469" s="136"/>
      <c r="T469" s="136"/>
      <c r="U469" s="136"/>
      <c r="V469" s="136"/>
      <c r="W469" s="117"/>
    </row>
    <row r="470" spans="1:23" ht="16.5" customHeight="1">
      <c r="A470" s="130"/>
      <c r="B470" s="989"/>
      <c r="C470" s="992"/>
      <c r="D470" s="995"/>
      <c r="E470" s="998"/>
      <c r="F470" s="1001"/>
      <c r="G470" s="954"/>
      <c r="H470" s="957"/>
      <c r="I470" s="968" t="s">
        <v>1383</v>
      </c>
      <c r="J470" s="144"/>
      <c r="K470" s="145"/>
      <c r="L470" s="1098" t="s">
        <v>1389</v>
      </c>
      <c r="M470" s="960"/>
      <c r="N470" s="963"/>
      <c r="O470" s="966"/>
      <c r="P470" s="135"/>
      <c r="S470" s="136"/>
      <c r="T470" s="136"/>
      <c r="U470" s="136"/>
      <c r="V470" s="136"/>
      <c r="W470" s="117"/>
    </row>
    <row r="471" spans="1:23" ht="16.5" customHeight="1">
      <c r="A471" s="130"/>
      <c r="B471" s="989"/>
      <c r="C471" s="992"/>
      <c r="D471" s="995"/>
      <c r="E471" s="998"/>
      <c r="F471" s="1001"/>
      <c r="G471" s="954"/>
      <c r="H471" s="957"/>
      <c r="I471" s="1081"/>
      <c r="J471" s="144"/>
      <c r="K471" s="145"/>
      <c r="L471" s="1084"/>
      <c r="M471" s="960"/>
      <c r="N471" s="963"/>
      <c r="O471" s="966"/>
      <c r="P471" s="135"/>
      <c r="S471" s="117"/>
      <c r="T471" s="117"/>
      <c r="U471" s="117"/>
      <c r="V471" s="117"/>
      <c r="W471" s="117"/>
    </row>
    <row r="472" spans="1:23" ht="16.5" customHeight="1">
      <c r="A472" s="130"/>
      <c r="B472" s="989"/>
      <c r="C472" s="992"/>
      <c r="D472" s="995"/>
      <c r="E472" s="998"/>
      <c r="F472" s="1001"/>
      <c r="G472" s="954"/>
      <c r="H472" s="957"/>
      <c r="I472" s="1081"/>
      <c r="J472" s="144"/>
      <c r="K472" s="145"/>
      <c r="L472" s="1084"/>
      <c r="M472" s="960"/>
      <c r="N472" s="963"/>
      <c r="O472" s="966"/>
      <c r="P472" s="135"/>
      <c r="Q472" s="1048"/>
      <c r="R472" s="1049"/>
      <c r="S472" s="117"/>
      <c r="T472" s="117"/>
      <c r="U472" s="117"/>
      <c r="V472" s="117"/>
      <c r="W472" s="117"/>
    </row>
    <row r="473" spans="1:23" ht="16.5" customHeight="1">
      <c r="A473" s="130"/>
      <c r="B473" s="989"/>
      <c r="C473" s="992"/>
      <c r="D473" s="995"/>
      <c r="E473" s="998"/>
      <c r="F473" s="1001"/>
      <c r="G473" s="954"/>
      <c r="H473" s="957"/>
      <c r="I473" s="1081"/>
      <c r="J473" s="144"/>
      <c r="K473" s="145"/>
      <c r="L473" s="1084"/>
      <c r="M473" s="960"/>
      <c r="N473" s="963"/>
      <c r="O473" s="966"/>
      <c r="P473" s="135"/>
      <c r="Q473" s="1049"/>
      <c r="R473" s="1049"/>
      <c r="S473" s="117"/>
      <c r="T473" s="117"/>
      <c r="U473" s="117"/>
      <c r="V473" s="117"/>
      <c r="W473" s="117"/>
    </row>
    <row r="474" spans="1:23" ht="16.5" customHeight="1">
      <c r="A474" s="130"/>
      <c r="B474" s="989"/>
      <c r="C474" s="992"/>
      <c r="D474" s="995"/>
      <c r="E474" s="998"/>
      <c r="F474" s="1001"/>
      <c r="G474" s="954"/>
      <c r="H474" s="957"/>
      <c r="I474" s="1082"/>
      <c r="J474" s="144"/>
      <c r="K474" s="145"/>
      <c r="L474" s="1085"/>
      <c r="M474" s="960"/>
      <c r="N474" s="963"/>
      <c r="O474" s="966"/>
      <c r="P474" s="135"/>
      <c r="Q474" s="1049"/>
      <c r="R474" s="1049"/>
      <c r="S474" s="117"/>
      <c r="T474" s="117"/>
      <c r="U474" s="117"/>
      <c r="V474" s="117"/>
      <c r="W474" s="117"/>
    </row>
    <row r="475" spans="1:23" ht="16.5" customHeight="1">
      <c r="A475" s="130"/>
      <c r="B475" s="989"/>
      <c r="C475" s="992"/>
      <c r="D475" s="995"/>
      <c r="E475" s="998"/>
      <c r="F475" s="1001"/>
      <c r="G475" s="954"/>
      <c r="H475" s="957"/>
      <c r="I475" s="974" t="s">
        <v>1168</v>
      </c>
      <c r="J475" s="144"/>
      <c r="K475" s="145"/>
      <c r="L475" s="1089" t="s">
        <v>1169</v>
      </c>
      <c r="M475" s="960"/>
      <c r="N475" s="963"/>
      <c r="O475" s="966"/>
      <c r="P475" s="135"/>
      <c r="S475" s="136"/>
      <c r="T475" s="136"/>
      <c r="U475" s="136"/>
      <c r="V475" s="136"/>
      <c r="W475" s="117"/>
    </row>
    <row r="476" spans="1:23" ht="16.5" customHeight="1">
      <c r="A476" s="130"/>
      <c r="B476" s="989"/>
      <c r="C476" s="992"/>
      <c r="D476" s="995"/>
      <c r="E476" s="998"/>
      <c r="F476" s="1001"/>
      <c r="G476" s="954"/>
      <c r="H476" s="957"/>
      <c r="I476" s="974"/>
      <c r="J476" s="144"/>
      <c r="K476" s="145"/>
      <c r="L476" s="1089"/>
      <c r="M476" s="960"/>
      <c r="N476" s="963"/>
      <c r="O476" s="966"/>
      <c r="P476" s="135"/>
      <c r="S476" s="136"/>
      <c r="T476" s="136"/>
      <c r="U476" s="136"/>
      <c r="V476" s="136"/>
      <c r="W476" s="117"/>
    </row>
    <row r="477" spans="1:23" ht="16.5" customHeight="1">
      <c r="A477" s="130"/>
      <c r="B477" s="989"/>
      <c r="C477" s="992"/>
      <c r="D477" s="995"/>
      <c r="E477" s="998"/>
      <c r="F477" s="1001"/>
      <c r="G477" s="954"/>
      <c r="H477" s="957"/>
      <c r="I477" s="1081"/>
      <c r="J477" s="144"/>
      <c r="K477" s="145"/>
      <c r="L477" s="1090"/>
      <c r="M477" s="960"/>
      <c r="N477" s="963"/>
      <c r="O477" s="966"/>
      <c r="P477" s="135"/>
      <c r="S477" s="136"/>
      <c r="T477" s="136"/>
      <c r="U477" s="136"/>
      <c r="V477" s="136"/>
      <c r="W477" s="117"/>
    </row>
    <row r="478" spans="1:23" ht="16.5" customHeight="1">
      <c r="A478" s="130"/>
      <c r="B478" s="990"/>
      <c r="C478" s="1050"/>
      <c r="D478" s="985"/>
      <c r="E478" s="999"/>
      <c r="F478" s="1002"/>
      <c r="G478" s="955"/>
      <c r="H478" s="958"/>
      <c r="I478" s="1088"/>
      <c r="J478" s="146"/>
      <c r="K478" s="147"/>
      <c r="L478" s="1091"/>
      <c r="M478" s="961"/>
      <c r="N478" s="964"/>
      <c r="O478" s="967"/>
      <c r="P478" s="135"/>
      <c r="S478" s="136"/>
      <c r="T478" s="136"/>
      <c r="U478" s="136"/>
      <c r="V478" s="136"/>
      <c r="W478" s="117"/>
    </row>
    <row r="479" spans="1:23" ht="15.75" customHeight="1">
      <c r="A479" s="130"/>
      <c r="B479" s="988">
        <v>48</v>
      </c>
      <c r="C479" s="991">
        <v>35</v>
      </c>
      <c r="D479" s="1052" t="s">
        <v>1860</v>
      </c>
      <c r="E479" s="1047" t="str">
        <f t="shared" ref="E479" si="140">HLOOKUP(D479,$F$1:$Q$2,2,FALSE)</f>
        <v>게임 
플레이</v>
      </c>
      <c r="F479" s="1000" t="str">
        <f t="shared" ref="F479" si="141">D479&amp;"_"&amp;IF(LEN(C479) = 1, "0"&amp;C479, C479)</f>
        <v>GP_35</v>
      </c>
      <c r="G479" s="1032" t="s">
        <v>1390</v>
      </c>
      <c r="H479" s="1057" t="s">
        <v>1275</v>
      </c>
      <c r="I479" s="148" t="s">
        <v>405</v>
      </c>
      <c r="J479" s="149" t="s">
        <v>1143</v>
      </c>
      <c r="K479" s="1110" t="s">
        <v>1276</v>
      </c>
      <c r="L479" s="176" t="s">
        <v>405</v>
      </c>
      <c r="M479" s="959">
        <f t="shared" ref="M479" si="142">HLOOKUP(D479,$F$1:$Q$3,3,FALSE)</f>
        <v>3</v>
      </c>
      <c r="N479" s="1019" t="s">
        <v>1301</v>
      </c>
      <c r="O479" s="1021"/>
      <c r="P479" s="135"/>
      <c r="S479" s="136"/>
      <c r="T479" s="136"/>
      <c r="U479" s="136"/>
      <c r="V479" s="136"/>
      <c r="W479" s="117"/>
    </row>
    <row r="480" spans="1:23" ht="16.5" customHeight="1">
      <c r="A480" s="130"/>
      <c r="B480" s="989"/>
      <c r="C480" s="992"/>
      <c r="D480" s="995"/>
      <c r="E480" s="998"/>
      <c r="F480" s="1001"/>
      <c r="G480" s="1092"/>
      <c r="H480" s="1057"/>
      <c r="I480" s="968" t="s">
        <v>1273</v>
      </c>
      <c r="J480" s="144"/>
      <c r="K480" s="1087"/>
      <c r="L480" s="1083" t="s">
        <v>1273</v>
      </c>
      <c r="M480" s="960"/>
      <c r="N480" s="963"/>
      <c r="O480" s="966"/>
      <c r="P480" s="135"/>
      <c r="S480" s="136"/>
      <c r="T480" s="136"/>
      <c r="U480" s="136"/>
      <c r="V480" s="136"/>
      <c r="W480" s="117"/>
    </row>
    <row r="481" spans="1:23" ht="16.5" customHeight="1">
      <c r="A481" s="130"/>
      <c r="B481" s="989"/>
      <c r="C481" s="992"/>
      <c r="D481" s="995"/>
      <c r="E481" s="998"/>
      <c r="F481" s="1001"/>
      <c r="G481" s="1092"/>
      <c r="H481" s="1057"/>
      <c r="I481" s="1081"/>
      <c r="J481" s="144"/>
      <c r="K481" s="145"/>
      <c r="L481" s="1083"/>
      <c r="M481" s="960"/>
      <c r="N481" s="963"/>
      <c r="O481" s="966"/>
      <c r="P481" s="135"/>
      <c r="S481" s="117"/>
      <c r="T481" s="117"/>
      <c r="U481" s="117"/>
      <c r="V481" s="117"/>
      <c r="W481" s="117"/>
    </row>
    <row r="482" spans="1:23" ht="16.5" customHeight="1">
      <c r="A482" s="130"/>
      <c r="B482" s="989"/>
      <c r="C482" s="992"/>
      <c r="D482" s="995"/>
      <c r="E482" s="998"/>
      <c r="F482" s="1001"/>
      <c r="G482" s="1092"/>
      <c r="H482" s="1057"/>
      <c r="I482" s="1081"/>
      <c r="J482" s="144"/>
      <c r="K482" s="145"/>
      <c r="L482" s="1083"/>
      <c r="M482" s="960"/>
      <c r="N482" s="963"/>
      <c r="O482" s="966"/>
      <c r="P482" s="135"/>
      <c r="S482" s="117"/>
      <c r="T482" s="117"/>
      <c r="U482" s="117"/>
      <c r="V482" s="117"/>
      <c r="W482" s="117"/>
    </row>
    <row r="483" spans="1:23" ht="16.5" customHeight="1">
      <c r="A483" s="130"/>
      <c r="B483" s="989"/>
      <c r="C483" s="992"/>
      <c r="D483" s="995"/>
      <c r="E483" s="998"/>
      <c r="F483" s="1001"/>
      <c r="G483" s="1092"/>
      <c r="H483" s="1057"/>
      <c r="I483" s="1081"/>
      <c r="J483" s="144"/>
      <c r="K483" s="145"/>
      <c r="L483" s="1083"/>
      <c r="M483" s="960"/>
      <c r="N483" s="963"/>
      <c r="O483" s="966"/>
      <c r="P483" s="135"/>
      <c r="S483" s="117"/>
      <c r="T483" s="117"/>
      <c r="U483" s="117"/>
      <c r="V483" s="117"/>
      <c r="W483" s="117"/>
    </row>
    <row r="484" spans="1:23" ht="16.5" customHeight="1">
      <c r="A484" s="130"/>
      <c r="B484" s="989"/>
      <c r="C484" s="992"/>
      <c r="D484" s="995"/>
      <c r="E484" s="998"/>
      <c r="F484" s="1001"/>
      <c r="G484" s="1092"/>
      <c r="H484" s="1057"/>
      <c r="I484" s="1082"/>
      <c r="J484" s="144"/>
      <c r="K484" s="145"/>
      <c r="L484" s="1097"/>
      <c r="M484" s="960"/>
      <c r="N484" s="963"/>
      <c r="O484" s="966"/>
      <c r="P484" s="135"/>
      <c r="S484" s="117"/>
      <c r="T484" s="117"/>
      <c r="U484" s="117"/>
      <c r="V484" s="117"/>
      <c r="W484" s="117"/>
    </row>
    <row r="485" spans="1:23" ht="16.5" customHeight="1">
      <c r="A485" s="130"/>
      <c r="B485" s="989"/>
      <c r="C485" s="992"/>
      <c r="D485" s="995"/>
      <c r="E485" s="998"/>
      <c r="F485" s="1001"/>
      <c r="G485" s="1092"/>
      <c r="H485" s="1057"/>
      <c r="I485" s="974" t="s">
        <v>1168</v>
      </c>
      <c r="J485" s="144"/>
      <c r="K485" s="145"/>
      <c r="L485" s="1089" t="s">
        <v>1169</v>
      </c>
      <c r="M485" s="960"/>
      <c r="N485" s="963"/>
      <c r="O485" s="966"/>
      <c r="P485" s="135"/>
      <c r="S485" s="136"/>
      <c r="T485" s="136"/>
      <c r="U485" s="136"/>
      <c r="V485" s="136"/>
      <c r="W485" s="117"/>
    </row>
    <row r="486" spans="1:23" ht="16.5" customHeight="1">
      <c r="A486" s="130"/>
      <c r="B486" s="989"/>
      <c r="C486" s="992"/>
      <c r="D486" s="995"/>
      <c r="E486" s="998"/>
      <c r="F486" s="1001"/>
      <c r="G486" s="1092"/>
      <c r="H486" s="1057"/>
      <c r="I486" s="974"/>
      <c r="J486" s="144"/>
      <c r="K486" s="145"/>
      <c r="L486" s="1089"/>
      <c r="M486" s="960"/>
      <c r="N486" s="963"/>
      <c r="O486" s="966"/>
      <c r="P486" s="135"/>
      <c r="S486" s="136"/>
      <c r="T486" s="136"/>
      <c r="U486" s="136"/>
      <c r="V486" s="136"/>
      <c r="W486" s="117"/>
    </row>
    <row r="487" spans="1:23" ht="16.5" customHeight="1">
      <c r="A487" s="130"/>
      <c r="B487" s="989"/>
      <c r="C487" s="992"/>
      <c r="D487" s="995"/>
      <c r="E487" s="998"/>
      <c r="F487" s="1001"/>
      <c r="G487" s="1092"/>
      <c r="H487" s="1057"/>
      <c r="I487" s="1081"/>
      <c r="J487" s="144"/>
      <c r="K487" s="145"/>
      <c r="L487" s="1090"/>
      <c r="M487" s="960"/>
      <c r="N487" s="963"/>
      <c r="O487" s="966"/>
      <c r="P487" s="135"/>
      <c r="S487" s="136"/>
      <c r="T487" s="136"/>
      <c r="U487" s="136"/>
      <c r="V487" s="136"/>
      <c r="W487" s="117"/>
    </row>
    <row r="488" spans="1:23" ht="16.5" customHeight="1">
      <c r="A488" s="130"/>
      <c r="B488" s="990"/>
      <c r="C488" s="1050"/>
      <c r="D488" s="985"/>
      <c r="E488" s="999"/>
      <c r="F488" s="1002"/>
      <c r="G488" s="1093"/>
      <c r="H488" s="1058"/>
      <c r="I488" s="1088"/>
      <c r="J488" s="146"/>
      <c r="K488" s="147"/>
      <c r="L488" s="1091"/>
      <c r="M488" s="961"/>
      <c r="N488" s="1039"/>
      <c r="O488" s="1040"/>
      <c r="P488" s="135"/>
      <c r="S488" s="136"/>
      <c r="T488" s="136"/>
      <c r="U488" s="136"/>
      <c r="V488" s="136"/>
      <c r="W488" s="117"/>
    </row>
    <row r="489" spans="1:23" ht="15.75" customHeight="1">
      <c r="A489" s="130"/>
      <c r="B489" s="988">
        <v>49</v>
      </c>
      <c r="C489" s="991">
        <v>36</v>
      </c>
      <c r="D489" s="1052" t="s">
        <v>1860</v>
      </c>
      <c r="E489" s="1047" t="str">
        <f t="shared" ref="E489" si="143">HLOOKUP(D489,$F$1:$Q$2,2,FALSE)</f>
        <v>게임 
플레이</v>
      </c>
      <c r="F489" s="1000" t="str">
        <f t="shared" ref="F489" si="144">D489&amp;"_"&amp;IF(LEN(C489) = 1, "0"&amp;C489, C489)</f>
        <v>GP_36</v>
      </c>
      <c r="G489" s="1076" t="s">
        <v>1274</v>
      </c>
      <c r="H489" s="1075" t="s">
        <v>1277</v>
      </c>
      <c r="I489" s="152" t="s">
        <v>1318</v>
      </c>
      <c r="J489" s="153" t="s">
        <v>1143</v>
      </c>
      <c r="K489" s="1096" t="s">
        <v>1276</v>
      </c>
      <c r="L489" s="174" t="s">
        <v>405</v>
      </c>
      <c r="M489" s="959">
        <f t="shared" ref="M489" si="145">HLOOKUP(D489,$F$1:$Q$3,3,FALSE)</f>
        <v>3</v>
      </c>
      <c r="N489" s="1019" t="s">
        <v>1391</v>
      </c>
      <c r="O489" s="965"/>
      <c r="P489" s="135"/>
      <c r="S489" s="136"/>
      <c r="T489" s="136"/>
      <c r="U489" s="136"/>
      <c r="V489" s="136"/>
      <c r="W489" s="117"/>
    </row>
    <row r="490" spans="1:23" ht="16.5" customHeight="1">
      <c r="A490" s="130"/>
      <c r="B490" s="989"/>
      <c r="C490" s="992"/>
      <c r="D490" s="995"/>
      <c r="E490" s="998"/>
      <c r="F490" s="1001"/>
      <c r="G490" s="1092"/>
      <c r="H490" s="1057"/>
      <c r="I490" s="968" t="s">
        <v>1273</v>
      </c>
      <c r="J490" s="144" t="s">
        <v>1268</v>
      </c>
      <c r="K490" s="1087"/>
      <c r="L490" s="1083" t="s">
        <v>691</v>
      </c>
      <c r="M490" s="960"/>
      <c r="N490" s="963"/>
      <c r="O490" s="966"/>
      <c r="P490" s="135"/>
      <c r="S490" s="136"/>
      <c r="T490" s="136"/>
      <c r="U490" s="136"/>
      <c r="V490" s="136"/>
      <c r="W490" s="117"/>
    </row>
    <row r="491" spans="1:23" ht="16.5" customHeight="1">
      <c r="A491" s="130"/>
      <c r="B491" s="989"/>
      <c r="C491" s="992"/>
      <c r="D491" s="995"/>
      <c r="E491" s="998"/>
      <c r="F491" s="1001"/>
      <c r="G491" s="1092"/>
      <c r="H491" s="1057"/>
      <c r="I491" s="1081"/>
      <c r="J491" s="144"/>
      <c r="K491" s="145"/>
      <c r="L491" s="1084"/>
      <c r="M491" s="960"/>
      <c r="N491" s="963"/>
      <c r="O491" s="966"/>
      <c r="P491" s="135"/>
      <c r="S491" s="117"/>
      <c r="T491" s="117"/>
      <c r="U491" s="117"/>
      <c r="V491" s="117"/>
      <c r="W491" s="117"/>
    </row>
    <row r="492" spans="1:23" ht="16.5" customHeight="1">
      <c r="A492" s="130"/>
      <c r="B492" s="989"/>
      <c r="C492" s="992"/>
      <c r="D492" s="995"/>
      <c r="E492" s="998"/>
      <c r="F492" s="1001"/>
      <c r="G492" s="1092"/>
      <c r="H492" s="1057"/>
      <c r="I492" s="1081"/>
      <c r="J492" s="144"/>
      <c r="K492" s="145"/>
      <c r="L492" s="1084"/>
      <c r="M492" s="960"/>
      <c r="N492" s="963"/>
      <c r="O492" s="966"/>
      <c r="P492" s="135"/>
      <c r="S492" s="117"/>
      <c r="T492" s="117"/>
      <c r="U492" s="117"/>
      <c r="V492" s="117"/>
      <c r="W492" s="117"/>
    </row>
    <row r="493" spans="1:23" ht="16.5" customHeight="1">
      <c r="A493" s="130"/>
      <c r="B493" s="989"/>
      <c r="C493" s="992"/>
      <c r="D493" s="995"/>
      <c r="E493" s="998"/>
      <c r="F493" s="1001"/>
      <c r="G493" s="1092"/>
      <c r="H493" s="1057"/>
      <c r="I493" s="1081"/>
      <c r="J493" s="144"/>
      <c r="K493" s="145"/>
      <c r="L493" s="1084"/>
      <c r="M493" s="960"/>
      <c r="N493" s="963"/>
      <c r="O493" s="966"/>
      <c r="P493" s="135"/>
      <c r="S493" s="117"/>
      <c r="T493" s="117"/>
      <c r="U493" s="117"/>
      <c r="V493" s="117"/>
      <c r="W493" s="117"/>
    </row>
    <row r="494" spans="1:23" ht="16.5" customHeight="1">
      <c r="A494" s="130"/>
      <c r="B494" s="989"/>
      <c r="C494" s="992"/>
      <c r="D494" s="995"/>
      <c r="E494" s="998"/>
      <c r="F494" s="1001"/>
      <c r="G494" s="1092"/>
      <c r="H494" s="1057"/>
      <c r="I494" s="1082"/>
      <c r="J494" s="144"/>
      <c r="K494" s="145"/>
      <c r="L494" s="1085"/>
      <c r="M494" s="960"/>
      <c r="N494" s="963"/>
      <c r="O494" s="966"/>
      <c r="P494" s="135"/>
      <c r="S494" s="117"/>
      <c r="T494" s="117"/>
      <c r="U494" s="117"/>
      <c r="V494" s="117"/>
      <c r="W494" s="117"/>
    </row>
    <row r="495" spans="1:23" ht="16.5" customHeight="1">
      <c r="A495" s="130"/>
      <c r="B495" s="989"/>
      <c r="C495" s="992"/>
      <c r="D495" s="995"/>
      <c r="E495" s="998"/>
      <c r="F495" s="1001"/>
      <c r="G495" s="1092"/>
      <c r="H495" s="1057"/>
      <c r="I495" s="974" t="s">
        <v>1278</v>
      </c>
      <c r="J495" s="144"/>
      <c r="K495" s="145"/>
      <c r="L495" s="1089" t="s">
        <v>1169</v>
      </c>
      <c r="M495" s="960"/>
      <c r="N495" s="963"/>
      <c r="O495" s="966"/>
      <c r="P495" s="135"/>
      <c r="S495" s="136"/>
      <c r="T495" s="136"/>
      <c r="U495" s="136"/>
      <c r="V495" s="136"/>
      <c r="W495" s="117"/>
    </row>
    <row r="496" spans="1:23" ht="16.5" customHeight="1">
      <c r="A496" s="130"/>
      <c r="B496" s="989"/>
      <c r="C496" s="992"/>
      <c r="D496" s="995"/>
      <c r="E496" s="998"/>
      <c r="F496" s="1001"/>
      <c r="G496" s="1092"/>
      <c r="H496" s="1057"/>
      <c r="I496" s="974"/>
      <c r="J496" s="144"/>
      <c r="K496" s="145"/>
      <c r="L496" s="1089"/>
      <c r="M496" s="960"/>
      <c r="N496" s="963"/>
      <c r="O496" s="966"/>
      <c r="P496" s="135"/>
      <c r="S496" s="136"/>
      <c r="T496" s="136"/>
      <c r="U496" s="136"/>
      <c r="V496" s="136"/>
      <c r="W496" s="117"/>
    </row>
    <row r="497" spans="1:23" ht="16.5" customHeight="1">
      <c r="A497" s="130"/>
      <c r="B497" s="989"/>
      <c r="C497" s="992"/>
      <c r="D497" s="995"/>
      <c r="E497" s="998"/>
      <c r="F497" s="1001"/>
      <c r="G497" s="1092"/>
      <c r="H497" s="1057"/>
      <c r="I497" s="1081"/>
      <c r="J497" s="144"/>
      <c r="K497" s="145"/>
      <c r="L497" s="1090"/>
      <c r="M497" s="960"/>
      <c r="N497" s="963"/>
      <c r="O497" s="966"/>
      <c r="P497" s="135"/>
      <c r="S497" s="136"/>
      <c r="T497" s="136"/>
      <c r="U497" s="136"/>
      <c r="V497" s="136"/>
      <c r="W497" s="117"/>
    </row>
    <row r="498" spans="1:23" ht="16.5" customHeight="1" thickBot="1">
      <c r="A498" s="130"/>
      <c r="B498" s="1026"/>
      <c r="C498" s="1027"/>
      <c r="D498" s="1029"/>
      <c r="E498" s="1030"/>
      <c r="F498" s="1031"/>
      <c r="G498" s="1109"/>
      <c r="H498" s="1070"/>
      <c r="I498" s="1107"/>
      <c r="J498" s="156"/>
      <c r="K498" s="157"/>
      <c r="L498" s="1108"/>
      <c r="M498" s="961"/>
      <c r="N498" s="1020"/>
      <c r="O498" s="1022"/>
      <c r="P498" s="135"/>
      <c r="S498" s="136"/>
      <c r="T498" s="136"/>
      <c r="U498" s="136"/>
      <c r="V498" s="136"/>
      <c r="W498" s="117"/>
    </row>
    <row r="499" spans="1:23" ht="15.75" customHeight="1">
      <c r="A499" s="130"/>
      <c r="B499" s="1044">
        <v>50</v>
      </c>
      <c r="C499" s="1045">
        <v>37</v>
      </c>
      <c r="D499" s="1028" t="s">
        <v>1863</v>
      </c>
      <c r="E499" s="998" t="str">
        <f t="shared" ref="E499" si="146">HLOOKUP(D499,$F$1:$Q$2,2,FALSE)</f>
        <v>게임 
플레이</v>
      </c>
      <c r="F499" s="1001" t="str">
        <f t="shared" ref="F499" si="147">D499&amp;"_"&amp;IF(LEN(C499) = 1, "0"&amp;C499, C499)</f>
        <v>GP_37</v>
      </c>
      <c r="G499" s="1032" t="s">
        <v>1411</v>
      </c>
      <c r="H499" s="1017" t="s">
        <v>1412</v>
      </c>
      <c r="I499" s="148" t="s">
        <v>1318</v>
      </c>
      <c r="J499" s="161" t="s">
        <v>1069</v>
      </c>
      <c r="K499" s="162" t="s">
        <v>399</v>
      </c>
      <c r="L499" s="163" t="s">
        <v>405</v>
      </c>
      <c r="M499" s="959">
        <f t="shared" ref="M499" si="148">HLOOKUP(D499,$F$1:$Q$3,3,FALSE)</f>
        <v>3</v>
      </c>
      <c r="N499" s="1019" t="s">
        <v>1298</v>
      </c>
      <c r="O499" s="1021"/>
      <c r="P499" s="158"/>
      <c r="Q499" s="136"/>
      <c r="R499" s="136"/>
      <c r="S499" s="136"/>
      <c r="T499" s="136"/>
      <c r="U499" s="136"/>
      <c r="V499" s="136"/>
      <c r="W499" s="117"/>
    </row>
    <row r="500" spans="1:23" ht="16.5" customHeight="1">
      <c r="A500" s="130"/>
      <c r="B500" s="989"/>
      <c r="C500" s="992"/>
      <c r="D500" s="995"/>
      <c r="E500" s="998"/>
      <c r="F500" s="1001"/>
      <c r="G500" s="954"/>
      <c r="H500" s="957"/>
      <c r="I500" s="968" t="s">
        <v>1405</v>
      </c>
      <c r="J500" s="137"/>
      <c r="K500" s="138"/>
      <c r="L500" s="971" t="s">
        <v>1410</v>
      </c>
      <c r="M500" s="960"/>
      <c r="N500" s="963"/>
      <c r="O500" s="966"/>
      <c r="P500" s="120"/>
      <c r="Q500" s="136"/>
      <c r="R500" s="136"/>
      <c r="S500" s="136"/>
      <c r="T500" s="136"/>
      <c r="U500" s="136"/>
      <c r="V500" s="136"/>
      <c r="W500" s="117"/>
    </row>
    <row r="501" spans="1:23" ht="16.5" customHeight="1">
      <c r="A501" s="130"/>
      <c r="B501" s="989"/>
      <c r="C501" s="992"/>
      <c r="D501" s="995"/>
      <c r="E501" s="998"/>
      <c r="F501" s="1001"/>
      <c r="G501" s="954"/>
      <c r="H501" s="957"/>
      <c r="I501" s="969"/>
      <c r="J501" s="137"/>
      <c r="K501" s="138"/>
      <c r="L501" s="972"/>
      <c r="M501" s="960"/>
      <c r="N501" s="963"/>
      <c r="O501" s="966"/>
      <c r="P501" s="120"/>
      <c r="Q501" s="117"/>
      <c r="R501" s="117"/>
      <c r="S501" s="117"/>
      <c r="T501" s="117"/>
      <c r="U501" s="117"/>
      <c r="V501" s="117"/>
      <c r="W501" s="117"/>
    </row>
    <row r="502" spans="1:23" ht="16.5" customHeight="1">
      <c r="A502" s="130"/>
      <c r="B502" s="989"/>
      <c r="C502" s="992"/>
      <c r="D502" s="995"/>
      <c r="E502" s="998"/>
      <c r="F502" s="1001"/>
      <c r="G502" s="954"/>
      <c r="H502" s="957"/>
      <c r="I502" s="969"/>
      <c r="J502" s="137"/>
      <c r="K502" s="138"/>
      <c r="L502" s="972"/>
      <c r="M502" s="960"/>
      <c r="N502" s="963"/>
      <c r="O502" s="966"/>
      <c r="P502" s="120"/>
      <c r="Q502" s="117"/>
      <c r="R502" s="117"/>
      <c r="S502" s="117"/>
      <c r="T502" s="117"/>
      <c r="U502" s="117"/>
      <c r="V502" s="117"/>
      <c r="W502" s="117"/>
    </row>
    <row r="503" spans="1:23" ht="16.5" customHeight="1">
      <c r="A503" s="130"/>
      <c r="B503" s="989"/>
      <c r="C503" s="992"/>
      <c r="D503" s="995"/>
      <c r="E503" s="998"/>
      <c r="F503" s="1001"/>
      <c r="G503" s="954"/>
      <c r="H503" s="957"/>
      <c r="I503" s="969"/>
      <c r="J503" s="137"/>
      <c r="K503" s="138"/>
      <c r="L503" s="972"/>
      <c r="M503" s="960"/>
      <c r="N503" s="963"/>
      <c r="O503" s="966"/>
      <c r="P503" s="120"/>
      <c r="Q503" s="117"/>
      <c r="R503" s="117"/>
      <c r="S503" s="117"/>
      <c r="T503" s="117"/>
      <c r="U503" s="117"/>
      <c r="V503" s="117"/>
      <c r="W503" s="117"/>
    </row>
    <row r="504" spans="1:23" ht="16.5" customHeight="1">
      <c r="A504" s="130"/>
      <c r="B504" s="989"/>
      <c r="C504" s="992"/>
      <c r="D504" s="995"/>
      <c r="E504" s="998"/>
      <c r="F504" s="1001"/>
      <c r="G504" s="954"/>
      <c r="H504" s="957"/>
      <c r="I504" s="970"/>
      <c r="J504" s="137"/>
      <c r="K504" s="138"/>
      <c r="L504" s="973"/>
      <c r="M504" s="960"/>
      <c r="N504" s="963"/>
      <c r="O504" s="966"/>
      <c r="P504" s="120"/>
      <c r="Q504" s="117"/>
      <c r="R504" s="117"/>
      <c r="S504" s="117"/>
      <c r="T504" s="117"/>
      <c r="U504" s="117"/>
      <c r="V504" s="117"/>
      <c r="W504" s="117"/>
    </row>
    <row r="505" spans="1:23" ht="16.5" customHeight="1">
      <c r="A505" s="130"/>
      <c r="B505" s="989"/>
      <c r="C505" s="992"/>
      <c r="D505" s="995"/>
      <c r="E505" s="998"/>
      <c r="F505" s="1001"/>
      <c r="G505" s="954"/>
      <c r="H505" s="957"/>
      <c r="I505" s="974" t="s">
        <v>397</v>
      </c>
      <c r="J505" s="137"/>
      <c r="K505" s="138"/>
      <c r="L505" s="976" t="s">
        <v>1325</v>
      </c>
      <c r="M505" s="960"/>
      <c r="N505" s="963"/>
      <c r="O505" s="966"/>
      <c r="P505" s="120"/>
      <c r="Q505" s="136"/>
      <c r="R505" s="136"/>
      <c r="S505" s="136"/>
      <c r="T505" s="136"/>
      <c r="U505" s="136"/>
      <c r="V505" s="136"/>
      <c r="W505" s="117"/>
    </row>
    <row r="506" spans="1:23" ht="16.5" customHeight="1">
      <c r="A506" s="130"/>
      <c r="B506" s="989"/>
      <c r="C506" s="992"/>
      <c r="D506" s="995"/>
      <c r="E506" s="998"/>
      <c r="F506" s="1001"/>
      <c r="G506" s="954"/>
      <c r="H506" s="957"/>
      <c r="I506" s="974"/>
      <c r="J506" s="137"/>
      <c r="K506" s="138"/>
      <c r="L506" s="976"/>
      <c r="M506" s="960"/>
      <c r="N506" s="963"/>
      <c r="O506" s="966"/>
      <c r="P506" s="120"/>
      <c r="Q506" s="136"/>
      <c r="R506" s="136"/>
      <c r="S506" s="136"/>
      <c r="T506" s="136"/>
      <c r="U506" s="136"/>
      <c r="V506" s="136"/>
      <c r="W506" s="117"/>
    </row>
    <row r="507" spans="1:23" ht="16.5" customHeight="1">
      <c r="A507" s="130"/>
      <c r="B507" s="989"/>
      <c r="C507" s="992"/>
      <c r="D507" s="995"/>
      <c r="E507" s="998"/>
      <c r="F507" s="1001"/>
      <c r="G507" s="954"/>
      <c r="H507" s="957"/>
      <c r="I507" s="969"/>
      <c r="J507" s="137"/>
      <c r="K507" s="138"/>
      <c r="L507" s="972"/>
      <c r="M507" s="960"/>
      <c r="N507" s="963"/>
      <c r="O507" s="966"/>
      <c r="P507" s="120"/>
      <c r="Q507" s="136"/>
      <c r="R507" s="136"/>
      <c r="S507" s="136"/>
      <c r="T507" s="136"/>
      <c r="U507" s="136"/>
      <c r="V507" s="136"/>
      <c r="W507" s="117"/>
    </row>
    <row r="508" spans="1:23" ht="16.5" customHeight="1">
      <c r="A508" s="130"/>
      <c r="B508" s="990"/>
      <c r="C508" s="1050"/>
      <c r="D508" s="985"/>
      <c r="E508" s="999"/>
      <c r="F508" s="1002"/>
      <c r="G508" s="1016"/>
      <c r="H508" s="979"/>
      <c r="I508" s="1041"/>
      <c r="J508" s="139"/>
      <c r="K508" s="140"/>
      <c r="L508" s="1042"/>
      <c r="M508" s="961"/>
      <c r="N508" s="1039"/>
      <c r="O508" s="1040"/>
      <c r="P508" s="120"/>
      <c r="Q508" s="136"/>
      <c r="R508" s="136"/>
      <c r="S508" s="136"/>
      <c r="T508" s="136"/>
      <c r="U508" s="136"/>
      <c r="V508" s="136"/>
      <c r="W508" s="117"/>
    </row>
    <row r="509" spans="1:23" ht="15.75" customHeight="1">
      <c r="A509" s="130"/>
      <c r="B509" s="988">
        <v>51</v>
      </c>
      <c r="C509" s="991">
        <v>38</v>
      </c>
      <c r="D509" s="994" t="s">
        <v>1860</v>
      </c>
      <c r="E509" s="1047" t="str">
        <f t="shared" ref="E509" si="149">HLOOKUP(D509,$F$1:$Q$2,2,FALSE)</f>
        <v>게임 
플레이</v>
      </c>
      <c r="F509" s="1000" t="str">
        <f t="shared" ref="F509" si="150">D509&amp;"_"&amp;IF(LEN(C509) = 1, "0"&amp;C509, C509)</f>
        <v>GP_38</v>
      </c>
      <c r="G509" s="1043" t="s">
        <v>1413</v>
      </c>
      <c r="H509" s="956" t="s">
        <v>1414</v>
      </c>
      <c r="I509" s="131" t="s">
        <v>1318</v>
      </c>
      <c r="J509" s="132" t="s">
        <v>1322</v>
      </c>
      <c r="K509" s="133" t="s">
        <v>1415</v>
      </c>
      <c r="L509" s="134" t="s">
        <v>1318</v>
      </c>
      <c r="M509" s="959">
        <f t="shared" ref="M509" si="151">HLOOKUP(D509,$F$1:$Q$3,3,FALSE)</f>
        <v>3</v>
      </c>
      <c r="N509" s="962" t="s">
        <v>1298</v>
      </c>
      <c r="O509" s="965"/>
      <c r="P509" s="158"/>
      <c r="Q509" s="136"/>
      <c r="R509" s="136"/>
      <c r="S509" s="136"/>
      <c r="T509" s="136"/>
      <c r="U509" s="136"/>
      <c r="V509" s="136"/>
      <c r="W509" s="117"/>
    </row>
    <row r="510" spans="1:23" ht="16.5" customHeight="1">
      <c r="A510" s="130"/>
      <c r="B510" s="989"/>
      <c r="C510" s="992"/>
      <c r="D510" s="995"/>
      <c r="E510" s="998"/>
      <c r="F510" s="1001"/>
      <c r="G510" s="954"/>
      <c r="H510" s="957"/>
      <c r="I510" s="968" t="s">
        <v>1405</v>
      </c>
      <c r="J510" s="137"/>
      <c r="K510" s="138"/>
      <c r="L510" s="971" t="s">
        <v>1410</v>
      </c>
      <c r="M510" s="960"/>
      <c r="N510" s="963"/>
      <c r="O510" s="966"/>
      <c r="P510" s="120"/>
      <c r="Q510" s="136"/>
      <c r="R510" s="136"/>
      <c r="S510" s="136"/>
      <c r="T510" s="136"/>
      <c r="U510" s="136"/>
      <c r="V510" s="136"/>
      <c r="W510" s="117"/>
    </row>
    <row r="511" spans="1:23" ht="16.5" customHeight="1">
      <c r="A511" s="130"/>
      <c r="B511" s="989"/>
      <c r="C511" s="992"/>
      <c r="D511" s="995"/>
      <c r="E511" s="998"/>
      <c r="F511" s="1001"/>
      <c r="G511" s="954"/>
      <c r="H511" s="957"/>
      <c r="I511" s="969"/>
      <c r="J511" s="137"/>
      <c r="K511" s="138"/>
      <c r="L511" s="972"/>
      <c r="M511" s="960"/>
      <c r="N511" s="963"/>
      <c r="O511" s="966"/>
      <c r="P511" s="120"/>
      <c r="Q511" s="117"/>
      <c r="R511" s="117"/>
      <c r="S511" s="117"/>
      <c r="T511" s="117"/>
      <c r="U511" s="117"/>
      <c r="V511" s="117"/>
      <c r="W511" s="117"/>
    </row>
    <row r="512" spans="1:23" ht="16.5" customHeight="1">
      <c r="A512" s="130"/>
      <c r="B512" s="989"/>
      <c r="C512" s="992"/>
      <c r="D512" s="995"/>
      <c r="E512" s="998"/>
      <c r="F512" s="1001"/>
      <c r="G512" s="954"/>
      <c r="H512" s="957"/>
      <c r="I512" s="969"/>
      <c r="J512" s="137"/>
      <c r="K512" s="138"/>
      <c r="L512" s="972"/>
      <c r="M512" s="960"/>
      <c r="N512" s="963"/>
      <c r="O512" s="966"/>
      <c r="P512" s="120"/>
      <c r="Q512" s="117"/>
      <c r="R512" s="117"/>
      <c r="S512" s="117"/>
      <c r="T512" s="117"/>
      <c r="U512" s="117"/>
      <c r="V512" s="117"/>
      <c r="W512" s="117"/>
    </row>
    <row r="513" spans="1:23" ht="16.5" customHeight="1">
      <c r="A513" s="130"/>
      <c r="B513" s="989"/>
      <c r="C513" s="992"/>
      <c r="D513" s="995"/>
      <c r="E513" s="998"/>
      <c r="F513" s="1001"/>
      <c r="G513" s="954"/>
      <c r="H513" s="957"/>
      <c r="I513" s="969"/>
      <c r="J513" s="137"/>
      <c r="K513" s="138"/>
      <c r="L513" s="972"/>
      <c r="M513" s="960"/>
      <c r="N513" s="963"/>
      <c r="O513" s="966"/>
      <c r="P513" s="120"/>
      <c r="Q513" s="117"/>
      <c r="R513" s="117"/>
      <c r="S513" s="117"/>
      <c r="T513" s="117"/>
      <c r="U513" s="117"/>
      <c r="V513" s="117"/>
      <c r="W513" s="117"/>
    </row>
    <row r="514" spans="1:23" ht="16.5" customHeight="1">
      <c r="A514" s="130"/>
      <c r="B514" s="989"/>
      <c r="C514" s="992"/>
      <c r="D514" s="995"/>
      <c r="E514" s="998"/>
      <c r="F514" s="1001"/>
      <c r="G514" s="954"/>
      <c r="H514" s="957"/>
      <c r="I514" s="970"/>
      <c r="J514" s="137"/>
      <c r="K514" s="138"/>
      <c r="L514" s="973"/>
      <c r="M514" s="960"/>
      <c r="N514" s="963"/>
      <c r="O514" s="966"/>
      <c r="P514" s="120"/>
      <c r="Q514" s="117"/>
      <c r="R514" s="117"/>
      <c r="S514" s="117"/>
      <c r="T514" s="117"/>
      <c r="U514" s="117"/>
      <c r="V514" s="117"/>
      <c r="W514" s="117"/>
    </row>
    <row r="515" spans="1:23" ht="16.5" customHeight="1">
      <c r="A515" s="130"/>
      <c r="B515" s="989"/>
      <c r="C515" s="992"/>
      <c r="D515" s="995"/>
      <c r="E515" s="998"/>
      <c r="F515" s="1001"/>
      <c r="G515" s="954"/>
      <c r="H515" s="957"/>
      <c r="I515" s="974" t="s">
        <v>397</v>
      </c>
      <c r="J515" s="137"/>
      <c r="K515" s="138"/>
      <c r="L515" s="976" t="s">
        <v>403</v>
      </c>
      <c r="M515" s="960"/>
      <c r="N515" s="963"/>
      <c r="O515" s="966"/>
      <c r="P515" s="120"/>
      <c r="Q515" s="136"/>
      <c r="R515" s="136"/>
      <c r="S515" s="136"/>
      <c r="T515" s="136"/>
      <c r="U515" s="136"/>
      <c r="V515" s="136"/>
      <c r="W515" s="117"/>
    </row>
    <row r="516" spans="1:23" ht="16.5" customHeight="1">
      <c r="A516" s="130"/>
      <c r="B516" s="989"/>
      <c r="C516" s="992"/>
      <c r="D516" s="995"/>
      <c r="E516" s="998"/>
      <c r="F516" s="1001"/>
      <c r="G516" s="954"/>
      <c r="H516" s="957"/>
      <c r="I516" s="974"/>
      <c r="J516" s="137"/>
      <c r="K516" s="138"/>
      <c r="L516" s="976"/>
      <c r="M516" s="960"/>
      <c r="N516" s="963"/>
      <c r="O516" s="966"/>
      <c r="P516" s="120"/>
      <c r="Q516" s="136"/>
      <c r="R516" s="136"/>
      <c r="S516" s="136"/>
      <c r="T516" s="136"/>
      <c r="U516" s="136"/>
      <c r="V516" s="136"/>
      <c r="W516" s="117"/>
    </row>
    <row r="517" spans="1:23" ht="16.5" customHeight="1">
      <c r="A517" s="130"/>
      <c r="B517" s="989"/>
      <c r="C517" s="992"/>
      <c r="D517" s="995"/>
      <c r="E517" s="998"/>
      <c r="F517" s="1001"/>
      <c r="G517" s="954"/>
      <c r="H517" s="957"/>
      <c r="I517" s="969"/>
      <c r="J517" s="137"/>
      <c r="K517" s="138"/>
      <c r="L517" s="972"/>
      <c r="M517" s="960"/>
      <c r="N517" s="963"/>
      <c r="O517" s="966"/>
      <c r="P517" s="120"/>
      <c r="Q517" s="136"/>
      <c r="R517" s="136"/>
      <c r="S517" s="136"/>
      <c r="T517" s="136"/>
      <c r="U517" s="136"/>
      <c r="V517" s="136"/>
      <c r="W517" s="117"/>
    </row>
    <row r="518" spans="1:23" ht="16.5" customHeight="1">
      <c r="A518" s="130"/>
      <c r="B518" s="990"/>
      <c r="C518" s="1050"/>
      <c r="D518" s="996"/>
      <c r="E518" s="999"/>
      <c r="F518" s="1002"/>
      <c r="G518" s="955"/>
      <c r="H518" s="958"/>
      <c r="I518" s="975"/>
      <c r="J518" s="169"/>
      <c r="K518" s="170"/>
      <c r="L518" s="977"/>
      <c r="M518" s="961"/>
      <c r="N518" s="964"/>
      <c r="O518" s="967"/>
      <c r="P518" s="120"/>
      <c r="Q518" s="136"/>
      <c r="R518" s="136"/>
      <c r="S518" s="136"/>
      <c r="T518" s="136"/>
      <c r="U518" s="136"/>
      <c r="V518" s="136"/>
      <c r="W518" s="117"/>
    </row>
    <row r="519" spans="1:23" ht="15.75" customHeight="1">
      <c r="A519" s="130"/>
      <c r="B519" s="988">
        <v>52</v>
      </c>
      <c r="C519" s="991">
        <v>39</v>
      </c>
      <c r="D519" s="1028" t="s">
        <v>1416</v>
      </c>
      <c r="E519" s="1047" t="str">
        <f t="shared" ref="E519" si="152">HLOOKUP(D519,$F$1:$Q$2,2,FALSE)</f>
        <v>게임 
플레이</v>
      </c>
      <c r="F519" s="1000" t="str">
        <f t="shared" ref="F519" si="153">D519&amp;"_"&amp;IF(LEN(C519) = 1, "0"&amp;C519, C519)</f>
        <v>GP_39</v>
      </c>
      <c r="G519" s="1032" t="s">
        <v>1417</v>
      </c>
      <c r="H519" s="1017" t="s">
        <v>1418</v>
      </c>
      <c r="I519" s="148" t="s">
        <v>405</v>
      </c>
      <c r="J519" s="161" t="s">
        <v>1419</v>
      </c>
      <c r="K519" s="162" t="s">
        <v>400</v>
      </c>
      <c r="L519" s="163" t="s">
        <v>405</v>
      </c>
      <c r="M519" s="959">
        <f t="shared" ref="M519" si="154">HLOOKUP(D519,$F$1:$Q$3,3,FALSE)</f>
        <v>3</v>
      </c>
      <c r="N519" s="1019" t="s">
        <v>1298</v>
      </c>
      <c r="O519" s="1021"/>
      <c r="P519" s="158"/>
      <c r="Q519" s="136"/>
      <c r="R519" s="136"/>
      <c r="S519" s="136"/>
      <c r="T519" s="136"/>
      <c r="U519" s="136"/>
      <c r="V519" s="136"/>
      <c r="W519" s="117"/>
    </row>
    <row r="520" spans="1:23" ht="16.5" customHeight="1">
      <c r="A520" s="130"/>
      <c r="B520" s="989"/>
      <c r="C520" s="992"/>
      <c r="D520" s="995"/>
      <c r="E520" s="998"/>
      <c r="F520" s="1001"/>
      <c r="G520" s="954"/>
      <c r="H520" s="957"/>
      <c r="I520" s="968" t="s">
        <v>1405</v>
      </c>
      <c r="J520" s="144" t="s">
        <v>1420</v>
      </c>
      <c r="K520" s="138"/>
      <c r="L520" s="971" t="s">
        <v>1405</v>
      </c>
      <c r="M520" s="960"/>
      <c r="N520" s="963"/>
      <c r="O520" s="966"/>
      <c r="P520" s="120"/>
      <c r="Q520" s="136"/>
      <c r="R520" s="136"/>
      <c r="S520" s="136"/>
      <c r="T520" s="136"/>
      <c r="U520" s="136"/>
      <c r="V520" s="136"/>
      <c r="W520" s="117"/>
    </row>
    <row r="521" spans="1:23" ht="16.5" customHeight="1">
      <c r="A521" s="130"/>
      <c r="B521" s="989"/>
      <c r="C521" s="992"/>
      <c r="D521" s="995"/>
      <c r="E521" s="998"/>
      <c r="F521" s="1001"/>
      <c r="G521" s="954"/>
      <c r="H521" s="957"/>
      <c r="I521" s="969"/>
      <c r="J521" s="137"/>
      <c r="K521" s="138"/>
      <c r="L521" s="972"/>
      <c r="M521" s="960"/>
      <c r="N521" s="963"/>
      <c r="O521" s="966"/>
      <c r="P521" s="120"/>
      <c r="Q521" s="117"/>
      <c r="R521" s="117"/>
      <c r="S521" s="117"/>
      <c r="T521" s="117"/>
      <c r="U521" s="117"/>
      <c r="V521" s="117"/>
      <c r="W521" s="117"/>
    </row>
    <row r="522" spans="1:23" ht="16.5" customHeight="1">
      <c r="A522" s="130"/>
      <c r="B522" s="989"/>
      <c r="C522" s="992"/>
      <c r="D522" s="995"/>
      <c r="E522" s="998"/>
      <c r="F522" s="1001"/>
      <c r="G522" s="954"/>
      <c r="H522" s="957"/>
      <c r="I522" s="969"/>
      <c r="J522" s="137"/>
      <c r="K522" s="138"/>
      <c r="L522" s="972"/>
      <c r="M522" s="960"/>
      <c r="N522" s="963"/>
      <c r="O522" s="966"/>
      <c r="P522" s="120"/>
      <c r="Q522" s="117"/>
      <c r="R522" s="117"/>
      <c r="S522" s="117"/>
      <c r="T522" s="117"/>
      <c r="U522" s="117"/>
      <c r="V522" s="117"/>
      <c r="W522" s="117"/>
    </row>
    <row r="523" spans="1:23" ht="16.5" customHeight="1">
      <c r="A523" s="130"/>
      <c r="B523" s="989"/>
      <c r="C523" s="992"/>
      <c r="D523" s="995"/>
      <c r="E523" s="998"/>
      <c r="F523" s="1001"/>
      <c r="G523" s="954"/>
      <c r="H523" s="957"/>
      <c r="I523" s="969"/>
      <c r="J523" s="137"/>
      <c r="K523" s="138"/>
      <c r="L523" s="972"/>
      <c r="M523" s="960"/>
      <c r="N523" s="963"/>
      <c r="O523" s="966"/>
      <c r="P523" s="120"/>
      <c r="Q523" s="117"/>
      <c r="R523" s="117"/>
      <c r="S523" s="117"/>
      <c r="T523" s="117"/>
      <c r="U523" s="117"/>
      <c r="V523" s="117"/>
      <c r="W523" s="117"/>
    </row>
    <row r="524" spans="1:23" ht="16.5" customHeight="1">
      <c r="A524" s="130"/>
      <c r="B524" s="989"/>
      <c r="C524" s="992"/>
      <c r="D524" s="995"/>
      <c r="E524" s="998"/>
      <c r="F524" s="1001"/>
      <c r="G524" s="954"/>
      <c r="H524" s="957"/>
      <c r="I524" s="970"/>
      <c r="J524" s="137"/>
      <c r="K524" s="138"/>
      <c r="L524" s="973"/>
      <c r="M524" s="960"/>
      <c r="N524" s="963"/>
      <c r="O524" s="966"/>
      <c r="P524" s="120"/>
      <c r="Q524" s="117"/>
      <c r="R524" s="117"/>
      <c r="S524" s="117"/>
      <c r="T524" s="117"/>
      <c r="U524" s="117"/>
      <c r="V524" s="117"/>
      <c r="W524" s="117"/>
    </row>
    <row r="525" spans="1:23" ht="16.5" customHeight="1">
      <c r="A525" s="130"/>
      <c r="B525" s="989"/>
      <c r="C525" s="992"/>
      <c r="D525" s="995"/>
      <c r="E525" s="998"/>
      <c r="F525" s="1001"/>
      <c r="G525" s="954"/>
      <c r="H525" s="957"/>
      <c r="I525" s="974" t="s">
        <v>397</v>
      </c>
      <c r="J525" s="137"/>
      <c r="K525" s="138"/>
      <c r="L525" s="976" t="s">
        <v>403</v>
      </c>
      <c r="M525" s="960"/>
      <c r="N525" s="963"/>
      <c r="O525" s="966"/>
      <c r="P525" s="120"/>
      <c r="Q525" s="136"/>
      <c r="R525" s="136"/>
      <c r="S525" s="136"/>
      <c r="T525" s="136"/>
      <c r="U525" s="136"/>
      <c r="V525" s="136"/>
      <c r="W525" s="117"/>
    </row>
    <row r="526" spans="1:23" ht="16.5" customHeight="1">
      <c r="A526" s="130"/>
      <c r="B526" s="989"/>
      <c r="C526" s="992"/>
      <c r="D526" s="995"/>
      <c r="E526" s="998"/>
      <c r="F526" s="1001"/>
      <c r="G526" s="954"/>
      <c r="H526" s="957"/>
      <c r="I526" s="974"/>
      <c r="J526" s="137"/>
      <c r="K526" s="138"/>
      <c r="L526" s="976"/>
      <c r="M526" s="960"/>
      <c r="N526" s="963"/>
      <c r="O526" s="966"/>
      <c r="P526" s="120"/>
      <c r="Q526" s="136"/>
      <c r="R526" s="136"/>
      <c r="S526" s="136"/>
      <c r="T526" s="136"/>
      <c r="U526" s="136"/>
      <c r="V526" s="136"/>
      <c r="W526" s="117"/>
    </row>
    <row r="527" spans="1:23" ht="16.5" customHeight="1">
      <c r="A527" s="130"/>
      <c r="B527" s="989"/>
      <c r="C527" s="992"/>
      <c r="D527" s="995"/>
      <c r="E527" s="998"/>
      <c r="F527" s="1001"/>
      <c r="G527" s="954"/>
      <c r="H527" s="957"/>
      <c r="I527" s="969"/>
      <c r="J527" s="137"/>
      <c r="K527" s="138"/>
      <c r="L527" s="972"/>
      <c r="M527" s="960"/>
      <c r="N527" s="963"/>
      <c r="O527" s="966"/>
      <c r="P527" s="120"/>
      <c r="Q527" s="136"/>
      <c r="R527" s="136"/>
      <c r="S527" s="136"/>
      <c r="T527" s="136"/>
      <c r="U527" s="136"/>
      <c r="V527" s="136"/>
      <c r="W527" s="117"/>
    </row>
    <row r="528" spans="1:23" ht="16.5" customHeight="1">
      <c r="A528" s="130"/>
      <c r="B528" s="990"/>
      <c r="C528" s="1050"/>
      <c r="D528" s="985"/>
      <c r="E528" s="999"/>
      <c r="F528" s="1002"/>
      <c r="G528" s="1016"/>
      <c r="H528" s="979"/>
      <c r="I528" s="1041"/>
      <c r="J528" s="139"/>
      <c r="K528" s="140"/>
      <c r="L528" s="1042"/>
      <c r="M528" s="961"/>
      <c r="N528" s="1039"/>
      <c r="O528" s="1040"/>
      <c r="P528" s="120"/>
      <c r="Q528" s="136"/>
      <c r="R528" s="136"/>
      <c r="S528" s="136"/>
      <c r="T528" s="136"/>
      <c r="U528" s="136"/>
      <c r="V528" s="136"/>
      <c r="W528" s="117"/>
    </row>
    <row r="529" spans="1:23" ht="15.75" customHeight="1">
      <c r="A529" s="130"/>
      <c r="B529" s="988">
        <v>53</v>
      </c>
      <c r="C529" s="991">
        <v>40</v>
      </c>
      <c r="D529" s="994" t="s">
        <v>1880</v>
      </c>
      <c r="E529" s="1047" t="str">
        <f t="shared" ref="E529" si="155">HLOOKUP(D529,$F$1:$Q$2,2,FALSE)</f>
        <v>게임 
플레이</v>
      </c>
      <c r="F529" s="1000" t="str">
        <f t="shared" ref="F529" si="156">D529&amp;"_"&amp;IF(LEN(C529) = 1, "0"&amp;C529, C529)</f>
        <v>GP_40</v>
      </c>
      <c r="G529" s="1043" t="s">
        <v>396</v>
      </c>
      <c r="H529" s="956" t="s">
        <v>1421</v>
      </c>
      <c r="I529" s="131" t="s">
        <v>405</v>
      </c>
      <c r="J529" s="132" t="s">
        <v>1097</v>
      </c>
      <c r="K529" s="177" t="s">
        <v>402</v>
      </c>
      <c r="L529" s="134" t="s">
        <v>405</v>
      </c>
      <c r="M529" s="959">
        <f t="shared" ref="M529" si="157">HLOOKUP(D529,$F$1:$Q$3,3,FALSE)</f>
        <v>3</v>
      </c>
      <c r="N529" s="962" t="s">
        <v>1298</v>
      </c>
      <c r="O529" s="965"/>
      <c r="P529" s="158"/>
      <c r="Q529" s="136"/>
      <c r="R529" s="136"/>
      <c r="S529" s="136"/>
      <c r="T529" s="136"/>
      <c r="U529" s="136"/>
      <c r="V529" s="136"/>
      <c r="W529" s="117"/>
    </row>
    <row r="530" spans="1:23" ht="16.5" customHeight="1">
      <c r="A530" s="130"/>
      <c r="B530" s="989"/>
      <c r="C530" s="992"/>
      <c r="D530" s="995"/>
      <c r="E530" s="998"/>
      <c r="F530" s="1001"/>
      <c r="G530" s="954"/>
      <c r="H530" s="957"/>
      <c r="I530" s="968" t="s">
        <v>1422</v>
      </c>
      <c r="J530" s="137"/>
      <c r="K530" s="138"/>
      <c r="L530" s="1023" t="s">
        <v>302</v>
      </c>
      <c r="M530" s="960"/>
      <c r="N530" s="963"/>
      <c r="O530" s="966"/>
      <c r="P530" s="120"/>
      <c r="Q530" s="136"/>
      <c r="R530" s="136"/>
      <c r="S530" s="136"/>
      <c r="T530" s="136"/>
      <c r="U530" s="136"/>
      <c r="V530" s="136"/>
      <c r="W530" s="117"/>
    </row>
    <row r="531" spans="1:23" ht="16.5" customHeight="1">
      <c r="A531" s="130"/>
      <c r="B531" s="989"/>
      <c r="C531" s="992"/>
      <c r="D531" s="995"/>
      <c r="E531" s="998"/>
      <c r="F531" s="1001"/>
      <c r="G531" s="954"/>
      <c r="H531" s="957"/>
      <c r="I531" s="969"/>
      <c r="J531" s="137"/>
      <c r="K531" s="138"/>
      <c r="L531" s="972"/>
      <c r="M531" s="960"/>
      <c r="N531" s="963"/>
      <c r="O531" s="966"/>
      <c r="P531" s="120"/>
      <c r="Q531" s="117"/>
      <c r="R531" s="117"/>
      <c r="S531" s="117"/>
      <c r="T531" s="117"/>
      <c r="U531" s="117"/>
      <c r="V531" s="117"/>
      <c r="W531" s="117"/>
    </row>
    <row r="532" spans="1:23" ht="16.5" customHeight="1">
      <c r="A532" s="130"/>
      <c r="B532" s="989"/>
      <c r="C532" s="992"/>
      <c r="D532" s="995"/>
      <c r="E532" s="998"/>
      <c r="F532" s="1001"/>
      <c r="G532" s="954"/>
      <c r="H532" s="957"/>
      <c r="I532" s="969"/>
      <c r="J532" s="137"/>
      <c r="K532" s="138"/>
      <c r="L532" s="972"/>
      <c r="M532" s="960"/>
      <c r="N532" s="963"/>
      <c r="O532" s="966"/>
      <c r="P532" s="120"/>
      <c r="Q532" s="117"/>
      <c r="R532" s="117"/>
      <c r="S532" s="117"/>
      <c r="T532" s="117"/>
      <c r="U532" s="117"/>
      <c r="V532" s="117"/>
      <c r="W532" s="117"/>
    </row>
    <row r="533" spans="1:23" ht="16.5" customHeight="1">
      <c r="A533" s="130"/>
      <c r="B533" s="989"/>
      <c r="C533" s="992"/>
      <c r="D533" s="995"/>
      <c r="E533" s="998"/>
      <c r="F533" s="1001"/>
      <c r="G533" s="954"/>
      <c r="H533" s="957"/>
      <c r="I533" s="969"/>
      <c r="J533" s="137"/>
      <c r="K533" s="138"/>
      <c r="L533" s="972"/>
      <c r="M533" s="960"/>
      <c r="N533" s="963"/>
      <c r="O533" s="966"/>
      <c r="P533" s="120"/>
      <c r="Q533" s="117"/>
      <c r="R533" s="117"/>
      <c r="S533" s="117"/>
      <c r="T533" s="117"/>
      <c r="U533" s="117"/>
      <c r="V533" s="117"/>
      <c r="W533" s="117"/>
    </row>
    <row r="534" spans="1:23" ht="16.5" customHeight="1">
      <c r="A534" s="130"/>
      <c r="B534" s="989"/>
      <c r="C534" s="992"/>
      <c r="D534" s="995"/>
      <c r="E534" s="998"/>
      <c r="F534" s="1001"/>
      <c r="G534" s="954"/>
      <c r="H534" s="957"/>
      <c r="I534" s="970"/>
      <c r="J534" s="137"/>
      <c r="K534" s="138"/>
      <c r="L534" s="973"/>
      <c r="M534" s="960"/>
      <c r="N534" s="963"/>
      <c r="O534" s="966"/>
      <c r="P534" s="120"/>
      <c r="Q534" s="117"/>
      <c r="R534" s="117"/>
      <c r="S534" s="117"/>
      <c r="T534" s="117"/>
      <c r="U534" s="117"/>
      <c r="V534" s="117"/>
      <c r="W534" s="117"/>
    </row>
    <row r="535" spans="1:23" ht="16.5" customHeight="1">
      <c r="A535" s="130"/>
      <c r="B535" s="989"/>
      <c r="C535" s="992"/>
      <c r="D535" s="995"/>
      <c r="E535" s="998"/>
      <c r="F535" s="1001"/>
      <c r="G535" s="954"/>
      <c r="H535" s="957"/>
      <c r="I535" s="974" t="s">
        <v>397</v>
      </c>
      <c r="J535" s="137"/>
      <c r="K535" s="138"/>
      <c r="L535" s="976" t="s">
        <v>403</v>
      </c>
      <c r="M535" s="960"/>
      <c r="N535" s="963"/>
      <c r="O535" s="966"/>
      <c r="P535" s="120"/>
      <c r="Q535" s="136"/>
      <c r="R535" s="136"/>
      <c r="S535" s="136"/>
      <c r="T535" s="136"/>
      <c r="U535" s="136"/>
      <c r="V535" s="136"/>
      <c r="W535" s="117"/>
    </row>
    <row r="536" spans="1:23" ht="16.5" customHeight="1">
      <c r="A536" s="130"/>
      <c r="B536" s="989"/>
      <c r="C536" s="992"/>
      <c r="D536" s="995"/>
      <c r="E536" s="998"/>
      <c r="F536" s="1001"/>
      <c r="G536" s="954"/>
      <c r="H536" s="957"/>
      <c r="I536" s="974"/>
      <c r="J536" s="137"/>
      <c r="K536" s="138"/>
      <c r="L536" s="976"/>
      <c r="M536" s="960"/>
      <c r="N536" s="963"/>
      <c r="O536" s="966"/>
      <c r="P536" s="120"/>
      <c r="Q536" s="136"/>
      <c r="R536" s="136"/>
      <c r="S536" s="136"/>
      <c r="T536" s="136"/>
      <c r="U536" s="136"/>
      <c r="V536" s="136"/>
      <c r="W536" s="117"/>
    </row>
    <row r="537" spans="1:23" ht="16.5" customHeight="1">
      <c r="A537" s="130"/>
      <c r="B537" s="989"/>
      <c r="C537" s="992"/>
      <c r="D537" s="995"/>
      <c r="E537" s="998"/>
      <c r="F537" s="1001"/>
      <c r="G537" s="954"/>
      <c r="H537" s="957"/>
      <c r="I537" s="969"/>
      <c r="J537" s="137"/>
      <c r="K537" s="138"/>
      <c r="L537" s="972"/>
      <c r="M537" s="960"/>
      <c r="N537" s="963"/>
      <c r="O537" s="966"/>
      <c r="P537" s="120"/>
      <c r="Q537" s="136"/>
      <c r="R537" s="136"/>
      <c r="S537" s="136"/>
      <c r="T537" s="136"/>
      <c r="U537" s="136"/>
      <c r="V537" s="136"/>
      <c r="W537" s="117"/>
    </row>
    <row r="538" spans="1:23" ht="16.5" customHeight="1">
      <c r="A538" s="130"/>
      <c r="B538" s="990"/>
      <c r="C538" s="1050"/>
      <c r="D538" s="985"/>
      <c r="E538" s="999"/>
      <c r="F538" s="1002"/>
      <c r="G538" s="1016"/>
      <c r="H538" s="979"/>
      <c r="I538" s="1041"/>
      <c r="J538" s="139"/>
      <c r="K538" s="140"/>
      <c r="L538" s="1042"/>
      <c r="M538" s="961"/>
      <c r="N538" s="1039"/>
      <c r="O538" s="1040"/>
      <c r="P538" s="120"/>
      <c r="Q538" s="136"/>
      <c r="R538" s="136"/>
      <c r="S538" s="136"/>
      <c r="T538" s="136"/>
      <c r="U538" s="136"/>
      <c r="V538" s="136"/>
      <c r="W538" s="117"/>
    </row>
    <row r="539" spans="1:23" ht="15.75" customHeight="1">
      <c r="A539" s="130"/>
      <c r="B539" s="988">
        <v>54</v>
      </c>
      <c r="C539" s="991">
        <v>41</v>
      </c>
      <c r="D539" s="994" t="s">
        <v>2240</v>
      </c>
      <c r="E539" s="1047" t="str">
        <f t="shared" ref="E539" si="158">HLOOKUP(D539,$F$1:$Q$2,2,FALSE)</f>
        <v>게임 
플레이</v>
      </c>
      <c r="F539" s="1000" t="str">
        <f t="shared" ref="F539" si="159">D539&amp;"_"&amp;IF(LEN(C539) = 1, "0"&amp;C539, C539)</f>
        <v>GP_41</v>
      </c>
      <c r="G539" s="1043" t="s">
        <v>396</v>
      </c>
      <c r="H539" s="1017" t="s">
        <v>1091</v>
      </c>
      <c r="I539" s="131" t="s">
        <v>1318</v>
      </c>
      <c r="J539" s="132" t="s">
        <v>1097</v>
      </c>
      <c r="K539" s="177" t="s">
        <v>402</v>
      </c>
      <c r="L539" s="134" t="s">
        <v>405</v>
      </c>
      <c r="M539" s="959">
        <f t="shared" ref="M539" si="160">HLOOKUP(D539,$F$1:$Q$3,3,FALSE)</f>
        <v>3</v>
      </c>
      <c r="N539" s="962" t="s">
        <v>1298</v>
      </c>
      <c r="O539" s="1021"/>
      <c r="P539" s="158"/>
      <c r="Q539" s="136"/>
      <c r="R539" s="136"/>
      <c r="S539" s="136"/>
      <c r="T539" s="136"/>
      <c r="U539" s="136"/>
      <c r="V539" s="136"/>
      <c r="W539" s="117"/>
    </row>
    <row r="540" spans="1:23" ht="16.5" customHeight="1">
      <c r="A540" s="130"/>
      <c r="B540" s="989"/>
      <c r="C540" s="992"/>
      <c r="D540" s="995"/>
      <c r="E540" s="998"/>
      <c r="F540" s="1001"/>
      <c r="G540" s="954"/>
      <c r="H540" s="957"/>
      <c r="I540" s="968" t="s">
        <v>302</v>
      </c>
      <c r="J540" s="137"/>
      <c r="K540" s="138"/>
      <c r="L540" s="1023" t="s">
        <v>302</v>
      </c>
      <c r="M540" s="960"/>
      <c r="N540" s="963"/>
      <c r="O540" s="966"/>
      <c r="P540" s="120"/>
      <c r="Q540" s="136"/>
      <c r="R540" s="136"/>
      <c r="S540" s="136"/>
      <c r="T540" s="136"/>
      <c r="U540" s="136"/>
      <c r="V540" s="136"/>
      <c r="W540" s="117"/>
    </row>
    <row r="541" spans="1:23" ht="16.5" customHeight="1">
      <c r="A541" s="130"/>
      <c r="B541" s="989"/>
      <c r="C541" s="992"/>
      <c r="D541" s="995"/>
      <c r="E541" s="998"/>
      <c r="F541" s="1001"/>
      <c r="G541" s="954"/>
      <c r="H541" s="957"/>
      <c r="I541" s="969"/>
      <c r="J541" s="137"/>
      <c r="K541" s="138"/>
      <c r="L541" s="972"/>
      <c r="M541" s="960"/>
      <c r="N541" s="963"/>
      <c r="O541" s="966"/>
      <c r="P541" s="120"/>
      <c r="Q541" s="117"/>
      <c r="R541" s="117"/>
      <c r="S541" s="117"/>
      <c r="T541" s="117"/>
      <c r="U541" s="117"/>
      <c r="V541" s="117"/>
      <c r="W541" s="117"/>
    </row>
    <row r="542" spans="1:23" ht="16.5" customHeight="1">
      <c r="A542" s="130"/>
      <c r="B542" s="989"/>
      <c r="C542" s="992"/>
      <c r="D542" s="995"/>
      <c r="E542" s="998"/>
      <c r="F542" s="1001"/>
      <c r="G542" s="954"/>
      <c r="H542" s="957"/>
      <c r="I542" s="969"/>
      <c r="J542" s="137"/>
      <c r="K542" s="138"/>
      <c r="L542" s="972"/>
      <c r="M542" s="960"/>
      <c r="N542" s="963"/>
      <c r="O542" s="966"/>
      <c r="P542" s="120"/>
      <c r="Q542" s="117"/>
      <c r="R542" s="117"/>
      <c r="S542" s="117"/>
      <c r="T542" s="117"/>
      <c r="U542" s="117"/>
      <c r="V542" s="117"/>
      <c r="W542" s="117"/>
    </row>
    <row r="543" spans="1:23" ht="16.5" customHeight="1">
      <c r="A543" s="130"/>
      <c r="B543" s="989"/>
      <c r="C543" s="992"/>
      <c r="D543" s="995"/>
      <c r="E543" s="998"/>
      <c r="F543" s="1001"/>
      <c r="G543" s="954"/>
      <c r="H543" s="957"/>
      <c r="I543" s="969"/>
      <c r="J543" s="137"/>
      <c r="K543" s="138"/>
      <c r="L543" s="972"/>
      <c r="M543" s="960"/>
      <c r="N543" s="963"/>
      <c r="O543" s="966"/>
      <c r="P543" s="120"/>
      <c r="Q543" s="117"/>
      <c r="R543" s="117"/>
      <c r="S543" s="117"/>
      <c r="T543" s="117"/>
      <c r="U543" s="117"/>
      <c r="V543" s="117"/>
      <c r="W543" s="117"/>
    </row>
    <row r="544" spans="1:23" ht="16.5" customHeight="1">
      <c r="A544" s="130"/>
      <c r="B544" s="989"/>
      <c r="C544" s="992"/>
      <c r="D544" s="995"/>
      <c r="E544" s="998"/>
      <c r="F544" s="1001"/>
      <c r="G544" s="954"/>
      <c r="H544" s="957"/>
      <c r="I544" s="970"/>
      <c r="J544" s="137"/>
      <c r="K544" s="138"/>
      <c r="L544" s="973"/>
      <c r="M544" s="960"/>
      <c r="N544" s="963"/>
      <c r="O544" s="966"/>
      <c r="P544" s="120"/>
      <c r="Q544" s="117"/>
      <c r="R544" s="117"/>
      <c r="S544" s="117"/>
      <c r="T544" s="117"/>
      <c r="U544" s="117"/>
      <c r="V544" s="117"/>
      <c r="W544" s="117"/>
    </row>
    <row r="545" spans="1:23" ht="16.5" customHeight="1">
      <c r="A545" s="130"/>
      <c r="B545" s="989"/>
      <c r="C545" s="992"/>
      <c r="D545" s="995"/>
      <c r="E545" s="998"/>
      <c r="F545" s="1001"/>
      <c r="G545" s="954"/>
      <c r="H545" s="957"/>
      <c r="I545" s="974" t="s">
        <v>397</v>
      </c>
      <c r="J545" s="137"/>
      <c r="K545" s="138"/>
      <c r="L545" s="976" t="s">
        <v>403</v>
      </c>
      <c r="M545" s="960"/>
      <c r="N545" s="963"/>
      <c r="O545" s="966"/>
      <c r="P545" s="120"/>
      <c r="Q545" s="136"/>
      <c r="R545" s="136"/>
      <c r="S545" s="136"/>
      <c r="T545" s="136"/>
      <c r="U545" s="136"/>
      <c r="V545" s="136"/>
      <c r="W545" s="117"/>
    </row>
    <row r="546" spans="1:23" ht="16.5" customHeight="1">
      <c r="A546" s="130"/>
      <c r="B546" s="989"/>
      <c r="C546" s="992"/>
      <c r="D546" s="995"/>
      <c r="E546" s="998"/>
      <c r="F546" s="1001"/>
      <c r="G546" s="954"/>
      <c r="H546" s="957"/>
      <c r="I546" s="974"/>
      <c r="J546" s="137"/>
      <c r="K546" s="138"/>
      <c r="L546" s="976"/>
      <c r="M546" s="960"/>
      <c r="N546" s="963"/>
      <c r="O546" s="966"/>
      <c r="P546" s="120"/>
      <c r="Q546" s="136"/>
      <c r="R546" s="136"/>
      <c r="S546" s="136"/>
      <c r="T546" s="136"/>
      <c r="U546" s="136"/>
      <c r="V546" s="136"/>
      <c r="W546" s="117"/>
    </row>
    <row r="547" spans="1:23" ht="16.5" customHeight="1">
      <c r="A547" s="130"/>
      <c r="B547" s="989"/>
      <c r="C547" s="992"/>
      <c r="D547" s="995"/>
      <c r="E547" s="998"/>
      <c r="F547" s="1001"/>
      <c r="G547" s="954"/>
      <c r="H547" s="957"/>
      <c r="I547" s="969"/>
      <c r="J547" s="137"/>
      <c r="K547" s="138"/>
      <c r="L547" s="972"/>
      <c r="M547" s="960"/>
      <c r="N547" s="963"/>
      <c r="O547" s="966"/>
      <c r="P547" s="120"/>
      <c r="Q547" s="136"/>
      <c r="R547" s="136"/>
      <c r="S547" s="136"/>
      <c r="T547" s="136"/>
      <c r="U547" s="136"/>
      <c r="V547" s="136"/>
      <c r="W547" s="117"/>
    </row>
    <row r="548" spans="1:23" ht="16.5" customHeight="1">
      <c r="A548" s="130"/>
      <c r="B548" s="990"/>
      <c r="C548" s="1050"/>
      <c r="D548" s="985"/>
      <c r="E548" s="999"/>
      <c r="F548" s="1002"/>
      <c r="G548" s="1016"/>
      <c r="H548" s="979"/>
      <c r="I548" s="1041"/>
      <c r="J548" s="139"/>
      <c r="K548" s="140"/>
      <c r="L548" s="1042"/>
      <c r="M548" s="961"/>
      <c r="N548" s="1039"/>
      <c r="O548" s="1040"/>
      <c r="P548" s="120"/>
      <c r="Q548" s="136"/>
      <c r="R548" s="136"/>
      <c r="S548" s="136"/>
      <c r="T548" s="136"/>
      <c r="U548" s="136"/>
      <c r="V548" s="136"/>
      <c r="W548" s="117"/>
    </row>
    <row r="549" spans="1:23" ht="15.75" customHeight="1">
      <c r="A549" s="130"/>
      <c r="B549" s="988">
        <v>55</v>
      </c>
      <c r="C549" s="991">
        <v>42</v>
      </c>
      <c r="D549" s="994" t="s">
        <v>2240</v>
      </c>
      <c r="E549" s="1047" t="str">
        <f t="shared" ref="E549" si="161">HLOOKUP(D549,$F$1:$Q$2,2,FALSE)</f>
        <v>게임 
플레이</v>
      </c>
      <c r="F549" s="1000" t="str">
        <f t="shared" ref="F549" si="162">D549&amp;"_"&amp;IF(LEN(C549) = 1, "0"&amp;C549, C549)</f>
        <v>GP_42</v>
      </c>
      <c r="G549" s="1043" t="s">
        <v>404</v>
      </c>
      <c r="H549" s="956" t="s">
        <v>1423</v>
      </c>
      <c r="I549" s="131" t="s">
        <v>405</v>
      </c>
      <c r="J549" s="132" t="s">
        <v>406</v>
      </c>
      <c r="K549" s="133"/>
      <c r="L549" s="134" t="s">
        <v>1318</v>
      </c>
      <c r="M549" s="959">
        <f t="shared" ref="M549" si="163">HLOOKUP(D549,$F$1:$Q$3,3,FALSE)</f>
        <v>3</v>
      </c>
      <c r="N549" s="962" t="s">
        <v>1298</v>
      </c>
      <c r="O549" s="965"/>
      <c r="P549" s="158"/>
      <c r="Q549" s="136"/>
      <c r="R549" s="136"/>
      <c r="S549" s="136"/>
      <c r="T549" s="136"/>
      <c r="U549" s="136"/>
      <c r="V549" s="136"/>
      <c r="W549" s="117"/>
    </row>
    <row r="550" spans="1:23" ht="16.5" customHeight="1">
      <c r="A550" s="130"/>
      <c r="B550" s="989"/>
      <c r="C550" s="992"/>
      <c r="D550" s="995"/>
      <c r="E550" s="998"/>
      <c r="F550" s="1001"/>
      <c r="G550" s="954"/>
      <c r="H550" s="957"/>
      <c r="I550" s="968" t="s">
        <v>1422</v>
      </c>
      <c r="J550" s="137" t="s">
        <v>1420</v>
      </c>
      <c r="K550" s="138"/>
      <c r="L550" s="1023" t="s">
        <v>1422</v>
      </c>
      <c r="M550" s="960"/>
      <c r="N550" s="963"/>
      <c r="O550" s="966"/>
      <c r="P550" s="120"/>
      <c r="Q550" s="136"/>
      <c r="R550" s="136"/>
      <c r="S550" s="136"/>
      <c r="T550" s="136"/>
      <c r="U550" s="136"/>
      <c r="V550" s="136"/>
      <c r="W550" s="117"/>
    </row>
    <row r="551" spans="1:23" ht="16.5" customHeight="1">
      <c r="A551" s="130"/>
      <c r="B551" s="989"/>
      <c r="C551" s="992"/>
      <c r="D551" s="995"/>
      <c r="E551" s="998"/>
      <c r="F551" s="1001"/>
      <c r="G551" s="954"/>
      <c r="H551" s="957"/>
      <c r="I551" s="969"/>
      <c r="J551" s="137"/>
      <c r="K551" s="138"/>
      <c r="L551" s="972"/>
      <c r="M551" s="960"/>
      <c r="N551" s="963"/>
      <c r="O551" s="966"/>
      <c r="P551" s="120"/>
      <c r="Q551" s="117"/>
      <c r="R551" s="117"/>
      <c r="S551" s="117"/>
      <c r="T551" s="117"/>
      <c r="U551" s="117"/>
      <c r="V551" s="117"/>
      <c r="W551" s="117"/>
    </row>
    <row r="552" spans="1:23" ht="16.5" customHeight="1">
      <c r="A552" s="130"/>
      <c r="B552" s="989"/>
      <c r="C552" s="992"/>
      <c r="D552" s="995"/>
      <c r="E552" s="998"/>
      <c r="F552" s="1001"/>
      <c r="G552" s="954"/>
      <c r="H552" s="957"/>
      <c r="I552" s="969"/>
      <c r="J552" s="137"/>
      <c r="K552" s="138"/>
      <c r="L552" s="972"/>
      <c r="M552" s="960"/>
      <c r="N552" s="963"/>
      <c r="O552" s="966"/>
      <c r="P552" s="120"/>
      <c r="Q552" s="117"/>
      <c r="R552" s="117"/>
      <c r="S552" s="117"/>
      <c r="T552" s="117"/>
      <c r="U552" s="117"/>
      <c r="V552" s="117"/>
      <c r="W552" s="117"/>
    </row>
    <row r="553" spans="1:23" ht="16.5" customHeight="1">
      <c r="A553" s="130"/>
      <c r="B553" s="989"/>
      <c r="C553" s="992"/>
      <c r="D553" s="995"/>
      <c r="E553" s="998"/>
      <c r="F553" s="1001"/>
      <c r="G553" s="954"/>
      <c r="H553" s="957"/>
      <c r="I553" s="969"/>
      <c r="J553" s="137"/>
      <c r="K553" s="138"/>
      <c r="L553" s="972"/>
      <c r="M553" s="960"/>
      <c r="N553" s="963"/>
      <c r="O553" s="966"/>
      <c r="P553" s="120"/>
      <c r="Q553" s="117"/>
      <c r="R553" s="117"/>
      <c r="S553" s="117"/>
      <c r="T553" s="117"/>
      <c r="U553" s="117"/>
      <c r="V553" s="117"/>
      <c r="W553" s="117"/>
    </row>
    <row r="554" spans="1:23" ht="16.5" customHeight="1">
      <c r="A554" s="130"/>
      <c r="B554" s="989"/>
      <c r="C554" s="992"/>
      <c r="D554" s="995"/>
      <c r="E554" s="998"/>
      <c r="F554" s="1001"/>
      <c r="G554" s="954"/>
      <c r="H554" s="957"/>
      <c r="I554" s="970"/>
      <c r="J554" s="137"/>
      <c r="K554" s="138"/>
      <c r="L554" s="973"/>
      <c r="M554" s="960"/>
      <c r="N554" s="963"/>
      <c r="O554" s="966"/>
      <c r="P554" s="120"/>
      <c r="Q554" s="117"/>
      <c r="R554" s="117"/>
      <c r="S554" s="117"/>
      <c r="T554" s="117"/>
      <c r="U554" s="117"/>
      <c r="V554" s="117"/>
      <c r="W554" s="117"/>
    </row>
    <row r="555" spans="1:23" ht="16.5" customHeight="1">
      <c r="A555" s="130"/>
      <c r="B555" s="989"/>
      <c r="C555" s="992"/>
      <c r="D555" s="995"/>
      <c r="E555" s="998"/>
      <c r="F555" s="1001"/>
      <c r="G555" s="954"/>
      <c r="H555" s="957"/>
      <c r="I555" s="974" t="s">
        <v>397</v>
      </c>
      <c r="J555" s="137"/>
      <c r="K555" s="138"/>
      <c r="L555" s="976" t="s">
        <v>403</v>
      </c>
      <c r="M555" s="960"/>
      <c r="N555" s="963"/>
      <c r="O555" s="966"/>
      <c r="P555" s="120"/>
      <c r="Q555" s="136"/>
      <c r="R555" s="136"/>
      <c r="S555" s="136"/>
      <c r="T555" s="136"/>
      <c r="U555" s="136"/>
      <c r="V555" s="136"/>
      <c r="W555" s="117"/>
    </row>
    <row r="556" spans="1:23" ht="16.5" customHeight="1">
      <c r="A556" s="130"/>
      <c r="B556" s="989"/>
      <c r="C556" s="992"/>
      <c r="D556" s="995"/>
      <c r="E556" s="998"/>
      <c r="F556" s="1001"/>
      <c r="G556" s="954"/>
      <c r="H556" s="957"/>
      <c r="I556" s="974"/>
      <c r="J556" s="137"/>
      <c r="K556" s="138"/>
      <c r="L556" s="976"/>
      <c r="M556" s="960"/>
      <c r="N556" s="963"/>
      <c r="O556" s="966"/>
      <c r="P556" s="120"/>
      <c r="Q556" s="136"/>
      <c r="R556" s="136"/>
      <c r="S556" s="136"/>
      <c r="T556" s="136"/>
      <c r="U556" s="136"/>
      <c r="V556" s="136"/>
      <c r="W556" s="117"/>
    </row>
    <row r="557" spans="1:23" ht="16.5" customHeight="1">
      <c r="A557" s="130"/>
      <c r="B557" s="989"/>
      <c r="C557" s="992"/>
      <c r="D557" s="995"/>
      <c r="E557" s="998"/>
      <c r="F557" s="1001"/>
      <c r="G557" s="954"/>
      <c r="H557" s="957"/>
      <c r="I557" s="969"/>
      <c r="J557" s="137"/>
      <c r="K557" s="138"/>
      <c r="L557" s="972"/>
      <c r="M557" s="960"/>
      <c r="N557" s="963"/>
      <c r="O557" s="966"/>
      <c r="P557" s="120"/>
      <c r="Q557" s="136"/>
      <c r="R557" s="136"/>
      <c r="S557" s="136"/>
      <c r="T557" s="136"/>
      <c r="U557" s="136"/>
      <c r="V557" s="136"/>
      <c r="W557" s="117"/>
    </row>
    <row r="558" spans="1:23" ht="16.5" customHeight="1">
      <c r="A558" s="130"/>
      <c r="B558" s="990"/>
      <c r="C558" s="1050"/>
      <c r="D558" s="985"/>
      <c r="E558" s="999"/>
      <c r="F558" s="1002"/>
      <c r="G558" s="1016"/>
      <c r="H558" s="979"/>
      <c r="I558" s="1041"/>
      <c r="J558" s="139"/>
      <c r="K558" s="140"/>
      <c r="L558" s="1042"/>
      <c r="M558" s="961"/>
      <c r="N558" s="1039"/>
      <c r="O558" s="1040"/>
      <c r="P558" s="120"/>
      <c r="Q558" s="136"/>
      <c r="R558" s="136"/>
      <c r="S558" s="136"/>
      <c r="T558" s="136"/>
      <c r="U558" s="136"/>
      <c r="V558" s="136"/>
      <c r="W558" s="117"/>
    </row>
    <row r="559" spans="1:23" ht="15.75" customHeight="1">
      <c r="A559" s="130"/>
      <c r="B559" s="988">
        <v>56</v>
      </c>
      <c r="C559" s="991">
        <v>1</v>
      </c>
      <c r="D559" s="994" t="s">
        <v>1881</v>
      </c>
      <c r="E559" s="1047" t="str">
        <f t="shared" ref="E559" si="164">HLOOKUP(D559,$F$1:$Q$2,2,FALSE)</f>
        <v>운동 정보</v>
      </c>
      <c r="F559" s="1000" t="str">
        <f t="shared" ref="F559" si="165">D559&amp;"_"&amp;IF(LEN(C559) = 1, "0"&amp;C559, C559)</f>
        <v>AC_01</v>
      </c>
      <c r="G559" s="1043" t="s">
        <v>1424</v>
      </c>
      <c r="H559" s="956" t="s">
        <v>1425</v>
      </c>
      <c r="I559" s="131" t="s">
        <v>405</v>
      </c>
      <c r="J559" s="132" t="s">
        <v>1097</v>
      </c>
      <c r="K559" s="133" t="s">
        <v>1426</v>
      </c>
      <c r="L559" s="134" t="s">
        <v>405</v>
      </c>
      <c r="M559" s="959">
        <f t="shared" ref="M559" si="166">HLOOKUP(D559,$F$1:$Q$3,3,FALSE)</f>
        <v>3</v>
      </c>
      <c r="N559" s="962" t="s">
        <v>1298</v>
      </c>
      <c r="O559" s="965"/>
      <c r="P559" s="158"/>
      <c r="Q559" s="136"/>
      <c r="R559" s="136"/>
      <c r="S559" s="136"/>
      <c r="T559" s="136"/>
      <c r="U559" s="136"/>
      <c r="V559" s="136"/>
      <c r="W559" s="117"/>
    </row>
    <row r="560" spans="1:23" ht="16.5" customHeight="1">
      <c r="A560" s="130"/>
      <c r="B560" s="989"/>
      <c r="C560" s="992"/>
      <c r="D560" s="995"/>
      <c r="E560" s="998"/>
      <c r="F560" s="1001"/>
      <c r="G560" s="954"/>
      <c r="H560" s="957"/>
      <c r="I560" s="968" t="s">
        <v>1427</v>
      </c>
      <c r="J560" s="137"/>
      <c r="K560" s="138"/>
      <c r="L560" s="1023" t="s">
        <v>1427</v>
      </c>
      <c r="M560" s="960"/>
      <c r="N560" s="963"/>
      <c r="O560" s="966"/>
      <c r="P560" s="120"/>
      <c r="Q560" s="136"/>
      <c r="R560" s="136"/>
      <c r="S560" s="136"/>
      <c r="T560" s="136"/>
      <c r="U560" s="136"/>
      <c r="V560" s="136"/>
      <c r="W560" s="117"/>
    </row>
    <row r="561" spans="1:23" ht="16.5" customHeight="1">
      <c r="A561" s="130"/>
      <c r="B561" s="989"/>
      <c r="C561" s="992"/>
      <c r="D561" s="995"/>
      <c r="E561" s="998"/>
      <c r="F561" s="1001"/>
      <c r="G561" s="954"/>
      <c r="H561" s="957"/>
      <c r="I561" s="969"/>
      <c r="J561" s="137"/>
      <c r="K561" s="138"/>
      <c r="L561" s="972"/>
      <c r="M561" s="960"/>
      <c r="N561" s="963"/>
      <c r="O561" s="966"/>
      <c r="P561" s="120"/>
      <c r="Q561" s="117"/>
      <c r="R561" s="117"/>
      <c r="S561" s="117"/>
      <c r="T561" s="117"/>
      <c r="U561" s="117"/>
      <c r="V561" s="117"/>
      <c r="W561" s="117"/>
    </row>
    <row r="562" spans="1:23" ht="16.5" customHeight="1">
      <c r="A562" s="130"/>
      <c r="B562" s="989"/>
      <c r="C562" s="992"/>
      <c r="D562" s="995"/>
      <c r="E562" s="998"/>
      <c r="F562" s="1001"/>
      <c r="G562" s="954"/>
      <c r="H562" s="957"/>
      <c r="I562" s="969"/>
      <c r="J562" s="137"/>
      <c r="K562" s="138"/>
      <c r="L562" s="972"/>
      <c r="M562" s="960"/>
      <c r="N562" s="963"/>
      <c r="O562" s="966"/>
      <c r="P562" s="120"/>
      <c r="Q562" s="117"/>
      <c r="R562" s="117"/>
      <c r="S562" s="117"/>
      <c r="T562" s="117"/>
      <c r="U562" s="117"/>
      <c r="V562" s="117"/>
      <c r="W562" s="117"/>
    </row>
    <row r="563" spans="1:23" ht="16.5" customHeight="1">
      <c r="A563" s="130"/>
      <c r="B563" s="989"/>
      <c r="C563" s="992"/>
      <c r="D563" s="995"/>
      <c r="E563" s="998"/>
      <c r="F563" s="1001"/>
      <c r="G563" s="954"/>
      <c r="H563" s="957"/>
      <c r="I563" s="969"/>
      <c r="J563" s="137"/>
      <c r="K563" s="138"/>
      <c r="L563" s="972"/>
      <c r="M563" s="960"/>
      <c r="N563" s="963"/>
      <c r="O563" s="966"/>
      <c r="P563" s="120"/>
      <c r="Q563" s="117"/>
      <c r="R563" s="117"/>
      <c r="S563" s="117"/>
      <c r="T563" s="117"/>
      <c r="U563" s="117"/>
      <c r="V563" s="117"/>
      <c r="W563" s="117"/>
    </row>
    <row r="564" spans="1:23" ht="16.5" customHeight="1">
      <c r="A564" s="130"/>
      <c r="B564" s="989"/>
      <c r="C564" s="992"/>
      <c r="D564" s="995"/>
      <c r="E564" s="998"/>
      <c r="F564" s="1001"/>
      <c r="G564" s="954"/>
      <c r="H564" s="957"/>
      <c r="I564" s="970"/>
      <c r="J564" s="137"/>
      <c r="K564" s="138"/>
      <c r="L564" s="973"/>
      <c r="M564" s="960"/>
      <c r="N564" s="963"/>
      <c r="O564" s="966"/>
      <c r="P564" s="120"/>
      <c r="Q564" s="117"/>
      <c r="R564" s="117"/>
      <c r="S564" s="117"/>
      <c r="T564" s="117"/>
      <c r="U564" s="117"/>
      <c r="V564" s="117"/>
      <c r="W564" s="117"/>
    </row>
    <row r="565" spans="1:23" ht="16.5" customHeight="1">
      <c r="A565" s="130"/>
      <c r="B565" s="989"/>
      <c r="C565" s="992"/>
      <c r="D565" s="995"/>
      <c r="E565" s="998"/>
      <c r="F565" s="1001"/>
      <c r="G565" s="954"/>
      <c r="H565" s="957"/>
      <c r="I565" s="974" t="s">
        <v>397</v>
      </c>
      <c r="J565" s="137"/>
      <c r="K565" s="138"/>
      <c r="L565" s="976" t="s">
        <v>1325</v>
      </c>
      <c r="M565" s="960"/>
      <c r="N565" s="963"/>
      <c r="O565" s="966"/>
      <c r="P565" s="120"/>
      <c r="Q565" s="136"/>
      <c r="R565" s="136"/>
      <c r="S565" s="136"/>
      <c r="T565" s="136"/>
      <c r="U565" s="136"/>
      <c r="V565" s="136"/>
      <c r="W565" s="117"/>
    </row>
    <row r="566" spans="1:23" ht="16.5" customHeight="1">
      <c r="A566" s="130"/>
      <c r="B566" s="989"/>
      <c r="C566" s="992"/>
      <c r="D566" s="995"/>
      <c r="E566" s="998"/>
      <c r="F566" s="1001"/>
      <c r="G566" s="954"/>
      <c r="H566" s="957"/>
      <c r="I566" s="974"/>
      <c r="J566" s="137"/>
      <c r="K566" s="138"/>
      <c r="L566" s="976"/>
      <c r="M566" s="960"/>
      <c r="N566" s="963"/>
      <c r="O566" s="966"/>
      <c r="P566" s="120"/>
      <c r="Q566" s="136"/>
      <c r="R566" s="136"/>
      <c r="S566" s="136"/>
      <c r="T566" s="136"/>
      <c r="U566" s="136"/>
      <c r="V566" s="136"/>
      <c r="W566" s="117"/>
    </row>
    <row r="567" spans="1:23" ht="16.5" customHeight="1">
      <c r="A567" s="130"/>
      <c r="B567" s="989"/>
      <c r="C567" s="992"/>
      <c r="D567" s="995"/>
      <c r="E567" s="998"/>
      <c r="F567" s="1001"/>
      <c r="G567" s="954"/>
      <c r="H567" s="957"/>
      <c r="I567" s="969"/>
      <c r="J567" s="137"/>
      <c r="K567" s="138"/>
      <c r="L567" s="972"/>
      <c r="M567" s="960"/>
      <c r="N567" s="963"/>
      <c r="O567" s="966"/>
      <c r="P567" s="120"/>
      <c r="Q567" s="136"/>
      <c r="R567" s="136"/>
      <c r="S567" s="136"/>
      <c r="T567" s="136"/>
      <c r="U567" s="136"/>
      <c r="V567" s="136"/>
      <c r="W567" s="117"/>
    </row>
    <row r="568" spans="1:23" ht="16.5" customHeight="1" thickBot="1">
      <c r="A568" s="130"/>
      <c r="B568" s="1026"/>
      <c r="C568" s="1027"/>
      <c r="D568" s="1029"/>
      <c r="E568" s="1030"/>
      <c r="F568" s="1031"/>
      <c r="G568" s="1033"/>
      <c r="H568" s="1018"/>
      <c r="I568" s="1024"/>
      <c r="J568" s="166"/>
      <c r="K568" s="167"/>
      <c r="L568" s="1025"/>
      <c r="M568" s="961"/>
      <c r="N568" s="1020"/>
      <c r="O568" s="1022"/>
      <c r="P568" s="120"/>
      <c r="Q568" s="136"/>
      <c r="R568" s="136"/>
      <c r="S568" s="136"/>
      <c r="T568" s="136"/>
      <c r="U568" s="136"/>
      <c r="V568" s="136"/>
      <c r="W568" s="117"/>
    </row>
    <row r="569" spans="1:23" ht="15.75" customHeight="1">
      <c r="A569" s="130"/>
      <c r="B569" s="1044">
        <v>57</v>
      </c>
      <c r="C569" s="1045">
        <v>2</v>
      </c>
      <c r="D569" s="1028" t="s">
        <v>408</v>
      </c>
      <c r="E569" s="998" t="str">
        <f t="shared" ref="E569" si="167">HLOOKUP(D569,$F$1:$Q$2,2,FALSE)</f>
        <v>운동 정보</v>
      </c>
      <c r="F569" s="1001" t="str">
        <f t="shared" ref="F569" si="168">D569&amp;"_"&amp;IF(LEN(C569) = 1, "0"&amp;C569, C569)</f>
        <v>AC_02</v>
      </c>
      <c r="G569" s="1032" t="s">
        <v>409</v>
      </c>
      <c r="H569" s="1017" t="s">
        <v>410</v>
      </c>
      <c r="I569" s="148" t="s">
        <v>405</v>
      </c>
      <c r="J569" s="161" t="s">
        <v>1097</v>
      </c>
      <c r="K569" s="162" t="s">
        <v>411</v>
      </c>
      <c r="L569" s="163"/>
      <c r="M569" s="959">
        <f t="shared" ref="M569" si="169">HLOOKUP(D569,$F$1:$Q$3,3,FALSE)</f>
        <v>3</v>
      </c>
      <c r="N569" s="1019" t="s">
        <v>1298</v>
      </c>
      <c r="O569" s="1021"/>
      <c r="P569" s="158"/>
      <c r="Q569" s="136"/>
      <c r="R569" s="136"/>
      <c r="S569" s="136"/>
      <c r="T569" s="136"/>
      <c r="U569" s="136"/>
      <c r="V569" s="136"/>
      <c r="W569" s="117"/>
    </row>
    <row r="570" spans="1:23" ht="16.5" customHeight="1">
      <c r="A570" s="130"/>
      <c r="B570" s="989"/>
      <c r="C570" s="992"/>
      <c r="D570" s="995"/>
      <c r="E570" s="998"/>
      <c r="F570" s="1001"/>
      <c r="G570" s="954"/>
      <c r="H570" s="957"/>
      <c r="I570" s="968" t="s">
        <v>301</v>
      </c>
      <c r="J570" s="137"/>
      <c r="K570" s="138"/>
      <c r="L570" s="1023" t="s">
        <v>301</v>
      </c>
      <c r="M570" s="960"/>
      <c r="N570" s="963"/>
      <c r="O570" s="966"/>
      <c r="P570" s="120"/>
      <c r="Q570" s="136"/>
      <c r="R570" s="136"/>
      <c r="S570" s="136"/>
      <c r="T570" s="136"/>
      <c r="U570" s="136"/>
      <c r="V570" s="136"/>
      <c r="W570" s="117"/>
    </row>
    <row r="571" spans="1:23" ht="16.5" customHeight="1">
      <c r="A571" s="130"/>
      <c r="B571" s="989"/>
      <c r="C571" s="992"/>
      <c r="D571" s="995"/>
      <c r="E571" s="998"/>
      <c r="F571" s="1001"/>
      <c r="G571" s="954"/>
      <c r="H571" s="957"/>
      <c r="I571" s="969"/>
      <c r="J571" s="137"/>
      <c r="K571" s="138"/>
      <c r="L571" s="972"/>
      <c r="M571" s="960"/>
      <c r="N571" s="963"/>
      <c r="O571" s="966"/>
      <c r="P571" s="120"/>
      <c r="Q571" s="117"/>
      <c r="R571" s="117"/>
      <c r="S571" s="117"/>
      <c r="T571" s="117"/>
      <c r="U571" s="117"/>
      <c r="V571" s="117"/>
      <c r="W571" s="117"/>
    </row>
    <row r="572" spans="1:23" ht="16.5" customHeight="1">
      <c r="A572" s="130"/>
      <c r="B572" s="989"/>
      <c r="C572" s="992"/>
      <c r="D572" s="995"/>
      <c r="E572" s="998"/>
      <c r="F572" s="1001"/>
      <c r="G572" s="954"/>
      <c r="H572" s="957"/>
      <c r="I572" s="969"/>
      <c r="J572" s="137"/>
      <c r="K572" s="138"/>
      <c r="L572" s="972"/>
      <c r="M572" s="960"/>
      <c r="N572" s="963"/>
      <c r="O572" s="966"/>
      <c r="P572" s="120"/>
      <c r="Q572" s="117"/>
      <c r="R572" s="117"/>
      <c r="S572" s="117"/>
      <c r="T572" s="117"/>
      <c r="U572" s="117"/>
      <c r="V572" s="117"/>
      <c r="W572" s="117"/>
    </row>
    <row r="573" spans="1:23" ht="16.5" customHeight="1">
      <c r="A573" s="130"/>
      <c r="B573" s="989"/>
      <c r="C573" s="992"/>
      <c r="D573" s="995"/>
      <c r="E573" s="998"/>
      <c r="F573" s="1001"/>
      <c r="G573" s="954"/>
      <c r="H573" s="957"/>
      <c r="I573" s="969"/>
      <c r="J573" s="137"/>
      <c r="K573" s="138"/>
      <c r="L573" s="972"/>
      <c r="M573" s="960"/>
      <c r="N573" s="963"/>
      <c r="O573" s="966"/>
      <c r="P573" s="120"/>
      <c r="Q573" s="117"/>
      <c r="R573" s="117"/>
      <c r="S573" s="117"/>
      <c r="T573" s="117"/>
      <c r="U573" s="117"/>
      <c r="V573" s="117"/>
      <c r="W573" s="117"/>
    </row>
    <row r="574" spans="1:23" ht="16.5" customHeight="1">
      <c r="A574" s="130"/>
      <c r="B574" s="989"/>
      <c r="C574" s="992"/>
      <c r="D574" s="995"/>
      <c r="E574" s="998"/>
      <c r="F574" s="1001"/>
      <c r="G574" s="954"/>
      <c r="H574" s="957"/>
      <c r="I574" s="970"/>
      <c r="J574" s="137"/>
      <c r="K574" s="138"/>
      <c r="L574" s="973"/>
      <c r="M574" s="960"/>
      <c r="N574" s="963"/>
      <c r="O574" s="966"/>
      <c r="P574" s="120"/>
      <c r="Q574" s="117"/>
      <c r="R574" s="117"/>
      <c r="S574" s="117"/>
      <c r="T574" s="117"/>
      <c r="U574" s="117"/>
      <c r="V574" s="117"/>
      <c r="W574" s="117"/>
    </row>
    <row r="575" spans="1:23" ht="16.5" customHeight="1">
      <c r="A575" s="130"/>
      <c r="B575" s="989"/>
      <c r="C575" s="992"/>
      <c r="D575" s="995"/>
      <c r="E575" s="998"/>
      <c r="F575" s="1001"/>
      <c r="G575" s="954"/>
      <c r="H575" s="957"/>
      <c r="I575" s="974" t="s">
        <v>397</v>
      </c>
      <c r="J575" s="137"/>
      <c r="K575" s="138"/>
      <c r="L575" s="976" t="s">
        <v>403</v>
      </c>
      <c r="M575" s="960"/>
      <c r="N575" s="963"/>
      <c r="O575" s="966"/>
      <c r="P575" s="120"/>
      <c r="Q575" s="136"/>
      <c r="R575" s="136"/>
      <c r="S575" s="136"/>
      <c r="T575" s="136"/>
      <c r="U575" s="136"/>
      <c r="V575" s="136"/>
      <c r="W575" s="117"/>
    </row>
    <row r="576" spans="1:23" ht="16.5" customHeight="1">
      <c r="A576" s="130"/>
      <c r="B576" s="989"/>
      <c r="C576" s="992"/>
      <c r="D576" s="995"/>
      <c r="E576" s="998"/>
      <c r="F576" s="1001"/>
      <c r="G576" s="954"/>
      <c r="H576" s="957"/>
      <c r="I576" s="974"/>
      <c r="J576" s="137"/>
      <c r="K576" s="138"/>
      <c r="L576" s="976"/>
      <c r="M576" s="960"/>
      <c r="N576" s="963"/>
      <c r="O576" s="966"/>
      <c r="P576" s="120"/>
      <c r="Q576" s="136"/>
      <c r="R576" s="136"/>
      <c r="S576" s="136"/>
      <c r="T576" s="136"/>
      <c r="U576" s="136"/>
      <c r="V576" s="136"/>
      <c r="W576" s="117"/>
    </row>
    <row r="577" spans="1:23" ht="16.5" customHeight="1">
      <c r="A577" s="130"/>
      <c r="B577" s="989"/>
      <c r="C577" s="992"/>
      <c r="D577" s="995"/>
      <c r="E577" s="998"/>
      <c r="F577" s="1001"/>
      <c r="G577" s="954"/>
      <c r="H577" s="957"/>
      <c r="I577" s="969"/>
      <c r="J577" s="137"/>
      <c r="K577" s="138"/>
      <c r="L577" s="972"/>
      <c r="M577" s="960"/>
      <c r="N577" s="963"/>
      <c r="O577" s="966"/>
      <c r="P577" s="120"/>
      <c r="Q577" s="136"/>
      <c r="R577" s="136"/>
      <c r="S577" s="136"/>
      <c r="T577" s="136"/>
      <c r="U577" s="136"/>
      <c r="V577" s="136"/>
      <c r="W577" s="117"/>
    </row>
    <row r="578" spans="1:23" ht="16.5" customHeight="1">
      <c r="A578" s="130"/>
      <c r="B578" s="990"/>
      <c r="C578" s="1050"/>
      <c r="D578" s="985"/>
      <c r="E578" s="999"/>
      <c r="F578" s="1002"/>
      <c r="G578" s="1016"/>
      <c r="H578" s="979"/>
      <c r="I578" s="1041"/>
      <c r="J578" s="139"/>
      <c r="K578" s="140"/>
      <c r="L578" s="1042"/>
      <c r="M578" s="961"/>
      <c r="N578" s="1039"/>
      <c r="O578" s="1040"/>
      <c r="P578" s="120"/>
      <c r="Q578" s="136"/>
      <c r="R578" s="136"/>
      <c r="S578" s="136"/>
      <c r="T578" s="136"/>
      <c r="U578" s="136"/>
      <c r="V578" s="136"/>
      <c r="W578" s="117"/>
    </row>
    <row r="579" spans="1:23" ht="15.75" customHeight="1">
      <c r="A579" s="130"/>
      <c r="B579" s="988">
        <v>58</v>
      </c>
      <c r="C579" s="991">
        <v>3</v>
      </c>
      <c r="D579" s="994" t="s">
        <v>1881</v>
      </c>
      <c r="E579" s="1047" t="str">
        <f t="shared" ref="E579" si="170">HLOOKUP(D579,$F$1:$Q$2,2,FALSE)</f>
        <v>운동 정보</v>
      </c>
      <c r="F579" s="1000" t="str">
        <f t="shared" ref="F579" si="171">D579&amp;"_"&amp;IF(LEN(C579) = 1, "0"&amp;C579, C579)</f>
        <v>AC_03</v>
      </c>
      <c r="G579" s="1043" t="s">
        <v>412</v>
      </c>
      <c r="H579" s="956" t="s">
        <v>413</v>
      </c>
      <c r="I579" s="131" t="s">
        <v>405</v>
      </c>
      <c r="J579" s="132" t="s">
        <v>1420</v>
      </c>
      <c r="K579" s="133" t="s">
        <v>414</v>
      </c>
      <c r="L579" s="134" t="s">
        <v>1318</v>
      </c>
      <c r="M579" s="959">
        <f t="shared" ref="M579" si="172">HLOOKUP(D579,$F$1:$Q$3,3,FALSE)</f>
        <v>3</v>
      </c>
      <c r="N579" s="962" t="s">
        <v>1298</v>
      </c>
      <c r="O579" s="965"/>
      <c r="P579" s="158"/>
      <c r="Q579" s="136"/>
      <c r="R579" s="136"/>
      <c r="S579" s="136"/>
      <c r="T579" s="136"/>
      <c r="U579" s="136"/>
      <c r="V579" s="136"/>
      <c r="W579" s="117"/>
    </row>
    <row r="580" spans="1:23" ht="16.5" customHeight="1">
      <c r="A580" s="130"/>
      <c r="B580" s="989"/>
      <c r="C580" s="992"/>
      <c r="D580" s="995"/>
      <c r="E580" s="998"/>
      <c r="F580" s="1001"/>
      <c r="G580" s="954"/>
      <c r="H580" s="957"/>
      <c r="I580" s="968" t="s">
        <v>301</v>
      </c>
      <c r="J580" s="137"/>
      <c r="K580" s="138"/>
      <c r="L580" s="1023" t="s">
        <v>301</v>
      </c>
      <c r="M580" s="960"/>
      <c r="N580" s="963"/>
      <c r="O580" s="966"/>
      <c r="P580" s="120"/>
      <c r="Q580" s="136"/>
      <c r="R580" s="136"/>
      <c r="S580" s="136"/>
      <c r="T580" s="136"/>
      <c r="U580" s="136"/>
      <c r="V580" s="136"/>
      <c r="W580" s="117"/>
    </row>
    <row r="581" spans="1:23" ht="16.5" customHeight="1">
      <c r="A581" s="130"/>
      <c r="B581" s="989"/>
      <c r="C581" s="992"/>
      <c r="D581" s="995"/>
      <c r="E581" s="998"/>
      <c r="F581" s="1001"/>
      <c r="G581" s="954"/>
      <c r="H581" s="957"/>
      <c r="I581" s="969"/>
      <c r="J581" s="137"/>
      <c r="K581" s="138"/>
      <c r="L581" s="972"/>
      <c r="M581" s="960"/>
      <c r="N581" s="963"/>
      <c r="O581" s="966"/>
      <c r="P581" s="120"/>
      <c r="Q581" s="117"/>
      <c r="R581" s="117"/>
      <c r="S581" s="117"/>
      <c r="T581" s="117"/>
      <c r="U581" s="117"/>
      <c r="V581" s="117"/>
      <c r="W581" s="117"/>
    </row>
    <row r="582" spans="1:23" ht="16.5" customHeight="1">
      <c r="A582" s="130"/>
      <c r="B582" s="989"/>
      <c r="C582" s="992"/>
      <c r="D582" s="995"/>
      <c r="E582" s="998"/>
      <c r="F582" s="1001"/>
      <c r="G582" s="954"/>
      <c r="H582" s="957"/>
      <c r="I582" s="969"/>
      <c r="J582" s="137"/>
      <c r="K582" s="138"/>
      <c r="L582" s="972"/>
      <c r="M582" s="960"/>
      <c r="N582" s="963"/>
      <c r="O582" s="966"/>
      <c r="P582" s="120"/>
      <c r="Q582" s="117"/>
      <c r="R582" s="117"/>
      <c r="S582" s="117"/>
      <c r="T582" s="117"/>
      <c r="U582" s="117"/>
      <c r="V582" s="117"/>
      <c r="W582" s="117"/>
    </row>
    <row r="583" spans="1:23" ht="16.5" customHeight="1">
      <c r="A583" s="130"/>
      <c r="B583" s="989"/>
      <c r="C583" s="992"/>
      <c r="D583" s="995"/>
      <c r="E583" s="998"/>
      <c r="F583" s="1001"/>
      <c r="G583" s="954"/>
      <c r="H583" s="957"/>
      <c r="I583" s="969"/>
      <c r="J583" s="137"/>
      <c r="K583" s="138"/>
      <c r="L583" s="972"/>
      <c r="M583" s="960"/>
      <c r="N583" s="963"/>
      <c r="O583" s="966"/>
      <c r="P583" s="120"/>
      <c r="Q583" s="117"/>
      <c r="R583" s="117"/>
      <c r="S583" s="117"/>
      <c r="T583" s="117"/>
      <c r="U583" s="117"/>
      <c r="V583" s="117"/>
      <c r="W583" s="117"/>
    </row>
    <row r="584" spans="1:23" ht="16.5" customHeight="1">
      <c r="A584" s="130"/>
      <c r="B584" s="989"/>
      <c r="C584" s="992"/>
      <c r="D584" s="995"/>
      <c r="E584" s="998"/>
      <c r="F584" s="1001"/>
      <c r="G584" s="954"/>
      <c r="H584" s="957"/>
      <c r="I584" s="970"/>
      <c r="J584" s="137"/>
      <c r="K584" s="138"/>
      <c r="L584" s="973"/>
      <c r="M584" s="960"/>
      <c r="N584" s="963"/>
      <c r="O584" s="966"/>
      <c r="P584" s="120"/>
      <c r="Q584" s="117"/>
      <c r="R584" s="117"/>
      <c r="S584" s="117"/>
      <c r="T584" s="117"/>
      <c r="U584" s="117"/>
      <c r="V584" s="117"/>
      <c r="W584" s="117"/>
    </row>
    <row r="585" spans="1:23" ht="16.5" customHeight="1">
      <c r="A585" s="130"/>
      <c r="B585" s="989"/>
      <c r="C585" s="992"/>
      <c r="D585" s="995"/>
      <c r="E585" s="998"/>
      <c r="F585" s="1001"/>
      <c r="G585" s="954"/>
      <c r="H585" s="957"/>
      <c r="I585" s="974" t="s">
        <v>397</v>
      </c>
      <c r="J585" s="137"/>
      <c r="K585" s="138"/>
      <c r="L585" s="976" t="s">
        <v>403</v>
      </c>
      <c r="M585" s="960"/>
      <c r="N585" s="963"/>
      <c r="O585" s="966"/>
      <c r="P585" s="120"/>
      <c r="Q585" s="136"/>
      <c r="R585" s="136"/>
      <c r="S585" s="136"/>
      <c r="T585" s="136"/>
      <c r="U585" s="136"/>
      <c r="V585" s="136"/>
      <c r="W585" s="117"/>
    </row>
    <row r="586" spans="1:23" ht="16.5" customHeight="1">
      <c r="A586" s="130"/>
      <c r="B586" s="989"/>
      <c r="C586" s="992"/>
      <c r="D586" s="995"/>
      <c r="E586" s="998"/>
      <c r="F586" s="1001"/>
      <c r="G586" s="954"/>
      <c r="H586" s="957"/>
      <c r="I586" s="974"/>
      <c r="J586" s="137"/>
      <c r="K586" s="138"/>
      <c r="L586" s="976"/>
      <c r="M586" s="960"/>
      <c r="N586" s="963"/>
      <c r="O586" s="966"/>
      <c r="P586" s="120"/>
      <c r="Q586" s="136"/>
      <c r="R586" s="136"/>
      <c r="S586" s="136"/>
      <c r="T586" s="136"/>
      <c r="U586" s="136"/>
      <c r="V586" s="136"/>
      <c r="W586" s="117"/>
    </row>
    <row r="587" spans="1:23" ht="16.5" customHeight="1">
      <c r="A587" s="130"/>
      <c r="B587" s="989"/>
      <c r="C587" s="992"/>
      <c r="D587" s="995"/>
      <c r="E587" s="998"/>
      <c r="F587" s="1001"/>
      <c r="G587" s="954"/>
      <c r="H587" s="957"/>
      <c r="I587" s="969"/>
      <c r="J587" s="137"/>
      <c r="K587" s="138"/>
      <c r="L587" s="972"/>
      <c r="M587" s="960"/>
      <c r="N587" s="963"/>
      <c r="O587" s="966"/>
      <c r="P587" s="120"/>
      <c r="Q587" s="136"/>
      <c r="R587" s="136"/>
      <c r="S587" s="136"/>
      <c r="T587" s="136"/>
      <c r="U587" s="136"/>
      <c r="V587" s="136"/>
      <c r="W587" s="117"/>
    </row>
    <row r="588" spans="1:23" ht="16.5" customHeight="1">
      <c r="A588" s="130"/>
      <c r="B588" s="990"/>
      <c r="C588" s="1050"/>
      <c r="D588" s="985"/>
      <c r="E588" s="999"/>
      <c r="F588" s="1002"/>
      <c r="G588" s="1016"/>
      <c r="H588" s="979"/>
      <c r="I588" s="1041"/>
      <c r="J588" s="139"/>
      <c r="K588" s="140"/>
      <c r="L588" s="1042"/>
      <c r="M588" s="961"/>
      <c r="N588" s="1039"/>
      <c r="O588" s="1040"/>
      <c r="P588" s="120"/>
      <c r="Q588" s="136"/>
      <c r="R588" s="136"/>
      <c r="S588" s="136"/>
      <c r="T588" s="136"/>
      <c r="U588" s="136"/>
      <c r="V588" s="136"/>
      <c r="W588" s="117"/>
    </row>
    <row r="589" spans="1:23" ht="15.75" customHeight="1">
      <c r="A589" s="130"/>
      <c r="B589" s="988">
        <v>59</v>
      </c>
      <c r="C589" s="991">
        <v>4</v>
      </c>
      <c r="D589" s="994" t="s">
        <v>408</v>
      </c>
      <c r="E589" s="1047" t="str">
        <f t="shared" ref="E589" si="173">HLOOKUP(D589,$F$1:$Q$2,2,FALSE)</f>
        <v>운동 정보</v>
      </c>
      <c r="F589" s="1000" t="str">
        <f t="shared" ref="F589" si="174">D589&amp;"_"&amp;IF(LEN(C589) = 1, "0"&amp;C589, C589)</f>
        <v>AC_04</v>
      </c>
      <c r="G589" s="1043" t="s">
        <v>416</v>
      </c>
      <c r="H589" s="956" t="s">
        <v>417</v>
      </c>
      <c r="I589" s="148" t="s">
        <v>1318</v>
      </c>
      <c r="J589" s="161" t="s">
        <v>1420</v>
      </c>
      <c r="K589" s="162" t="s">
        <v>419</v>
      </c>
      <c r="L589" s="163" t="s">
        <v>1318</v>
      </c>
      <c r="M589" s="959">
        <f t="shared" ref="M589" si="175">HLOOKUP(D589,$F$1:$Q$3,3,FALSE)</f>
        <v>3</v>
      </c>
      <c r="N589" s="962" t="s">
        <v>1298</v>
      </c>
      <c r="O589" s="965"/>
      <c r="P589" s="158"/>
      <c r="Q589" s="136"/>
      <c r="R589" s="136"/>
      <c r="S589" s="136"/>
      <c r="T589" s="136"/>
      <c r="U589" s="136"/>
      <c r="V589" s="136"/>
      <c r="W589" s="117"/>
    </row>
    <row r="590" spans="1:23" ht="16.5" customHeight="1">
      <c r="A590" s="130"/>
      <c r="B590" s="989"/>
      <c r="C590" s="992"/>
      <c r="D590" s="995"/>
      <c r="E590" s="998"/>
      <c r="F590" s="1001"/>
      <c r="G590" s="954"/>
      <c r="H590" s="957"/>
      <c r="I590" s="968" t="s">
        <v>301</v>
      </c>
      <c r="J590" s="137"/>
      <c r="K590" s="138"/>
      <c r="L590" s="1023" t="s">
        <v>301</v>
      </c>
      <c r="M590" s="960"/>
      <c r="N590" s="1019"/>
      <c r="O590" s="966"/>
      <c r="P590" s="120"/>
      <c r="Q590" s="136"/>
      <c r="R590" s="136"/>
      <c r="S590" s="136"/>
      <c r="T590" s="136"/>
      <c r="U590" s="136"/>
      <c r="V590" s="136"/>
      <c r="W590" s="117"/>
    </row>
    <row r="591" spans="1:23" ht="16.5" customHeight="1">
      <c r="A591" s="130"/>
      <c r="B591" s="989"/>
      <c r="C591" s="992"/>
      <c r="D591" s="995"/>
      <c r="E591" s="998"/>
      <c r="F591" s="1001"/>
      <c r="G591" s="954"/>
      <c r="H591" s="957"/>
      <c r="I591" s="969"/>
      <c r="J591" s="137"/>
      <c r="K591" s="138"/>
      <c r="L591" s="972"/>
      <c r="M591" s="960"/>
      <c r="N591" s="1019"/>
      <c r="O591" s="966"/>
      <c r="P591" s="120"/>
      <c r="Q591" s="117"/>
      <c r="R591" s="117"/>
      <c r="S591" s="117"/>
      <c r="T591" s="117"/>
      <c r="U591" s="117"/>
      <c r="V591" s="117"/>
      <c r="W591" s="117"/>
    </row>
    <row r="592" spans="1:23" ht="16.5" customHeight="1">
      <c r="A592" s="130"/>
      <c r="B592" s="989"/>
      <c r="C592" s="992"/>
      <c r="D592" s="995"/>
      <c r="E592" s="998"/>
      <c r="F592" s="1001"/>
      <c r="G592" s="954"/>
      <c r="H592" s="957"/>
      <c r="I592" s="969"/>
      <c r="J592" s="137"/>
      <c r="K592" s="138"/>
      <c r="L592" s="972"/>
      <c r="M592" s="960"/>
      <c r="N592" s="1019"/>
      <c r="O592" s="966"/>
      <c r="P592" s="120"/>
      <c r="Q592" s="117"/>
      <c r="R592" s="117"/>
      <c r="S592" s="117"/>
      <c r="T592" s="117"/>
      <c r="U592" s="117"/>
      <c r="V592" s="117"/>
      <c r="W592" s="117"/>
    </row>
    <row r="593" spans="1:23" ht="16.5" customHeight="1">
      <c r="A593" s="130"/>
      <c r="B593" s="989"/>
      <c r="C593" s="992"/>
      <c r="D593" s="995"/>
      <c r="E593" s="998"/>
      <c r="F593" s="1001"/>
      <c r="G593" s="954"/>
      <c r="H593" s="957"/>
      <c r="I593" s="969"/>
      <c r="J593" s="137"/>
      <c r="K593" s="138"/>
      <c r="L593" s="972"/>
      <c r="M593" s="960"/>
      <c r="N593" s="1019"/>
      <c r="O593" s="966"/>
      <c r="P593" s="120"/>
      <c r="Q593" s="117"/>
      <c r="R593" s="117"/>
      <c r="S593" s="117"/>
      <c r="T593" s="117"/>
      <c r="U593" s="117"/>
      <c r="V593" s="117"/>
      <c r="W593" s="117"/>
    </row>
    <row r="594" spans="1:23" ht="16.5" customHeight="1">
      <c r="A594" s="130"/>
      <c r="B594" s="989"/>
      <c r="C594" s="992"/>
      <c r="D594" s="995"/>
      <c r="E594" s="998"/>
      <c r="F594" s="1001"/>
      <c r="G594" s="954"/>
      <c r="H594" s="957"/>
      <c r="I594" s="970"/>
      <c r="J594" s="137"/>
      <c r="K594" s="138"/>
      <c r="L594" s="973"/>
      <c r="M594" s="960"/>
      <c r="N594" s="1019"/>
      <c r="O594" s="966"/>
      <c r="P594" s="120"/>
      <c r="Q594" s="117"/>
      <c r="R594" s="117"/>
      <c r="S594" s="117"/>
      <c r="T594" s="117"/>
      <c r="U594" s="117"/>
      <c r="V594" s="117"/>
      <c r="W594" s="117"/>
    </row>
    <row r="595" spans="1:23" ht="16.5" customHeight="1">
      <c r="A595" s="130"/>
      <c r="B595" s="989"/>
      <c r="C595" s="992"/>
      <c r="D595" s="995"/>
      <c r="E595" s="998"/>
      <c r="F595" s="1001"/>
      <c r="G595" s="954"/>
      <c r="H595" s="957"/>
      <c r="I595" s="974" t="s">
        <v>397</v>
      </c>
      <c r="J595" s="137"/>
      <c r="K595" s="138"/>
      <c r="L595" s="976" t="s">
        <v>403</v>
      </c>
      <c r="M595" s="960"/>
      <c r="N595" s="1019"/>
      <c r="O595" s="966"/>
      <c r="P595" s="120"/>
      <c r="Q595" s="136"/>
      <c r="R595" s="136"/>
      <c r="S595" s="136"/>
      <c r="T595" s="136"/>
      <c r="U595" s="136"/>
      <c r="V595" s="136"/>
      <c r="W595" s="117"/>
    </row>
    <row r="596" spans="1:23" ht="16.5" customHeight="1">
      <c r="A596" s="130"/>
      <c r="B596" s="989"/>
      <c r="C596" s="992"/>
      <c r="D596" s="995"/>
      <c r="E596" s="998"/>
      <c r="F596" s="1001"/>
      <c r="G596" s="954"/>
      <c r="H596" s="957"/>
      <c r="I596" s="974"/>
      <c r="J596" s="137"/>
      <c r="K596" s="138"/>
      <c r="L596" s="976"/>
      <c r="M596" s="960"/>
      <c r="N596" s="1019"/>
      <c r="O596" s="966"/>
      <c r="P596" s="120"/>
      <c r="Q596" s="136"/>
      <c r="R596" s="136"/>
      <c r="S596" s="136"/>
      <c r="T596" s="136"/>
      <c r="U596" s="136"/>
      <c r="V596" s="136"/>
      <c r="W596" s="117"/>
    </row>
    <row r="597" spans="1:23" ht="16.5" customHeight="1">
      <c r="A597" s="130"/>
      <c r="B597" s="989"/>
      <c r="C597" s="992"/>
      <c r="D597" s="995"/>
      <c r="E597" s="998"/>
      <c r="F597" s="1001"/>
      <c r="G597" s="954"/>
      <c r="H597" s="957"/>
      <c r="I597" s="969"/>
      <c r="J597" s="137"/>
      <c r="K597" s="138"/>
      <c r="L597" s="972"/>
      <c r="M597" s="960"/>
      <c r="N597" s="1019"/>
      <c r="O597" s="966"/>
      <c r="P597" s="120"/>
      <c r="Q597" s="136"/>
      <c r="R597" s="136"/>
      <c r="S597" s="136"/>
      <c r="T597" s="136"/>
      <c r="U597" s="136"/>
      <c r="V597" s="136"/>
      <c r="W597" s="117"/>
    </row>
    <row r="598" spans="1:23" ht="16.5" customHeight="1">
      <c r="A598" s="130"/>
      <c r="B598" s="990"/>
      <c r="C598" s="1050"/>
      <c r="D598" s="985"/>
      <c r="E598" s="999"/>
      <c r="F598" s="1002"/>
      <c r="G598" s="1016"/>
      <c r="H598" s="979"/>
      <c r="I598" s="1041"/>
      <c r="J598" s="139"/>
      <c r="K598" s="140"/>
      <c r="L598" s="1042"/>
      <c r="M598" s="961"/>
      <c r="N598" s="1125"/>
      <c r="O598" s="1040"/>
      <c r="P598" s="120"/>
      <c r="Q598" s="136"/>
      <c r="R598" s="136"/>
      <c r="S598" s="136"/>
      <c r="T598" s="136"/>
      <c r="U598" s="136"/>
      <c r="V598" s="136"/>
      <c r="W598" s="117"/>
    </row>
    <row r="599" spans="1:23" ht="15.75" customHeight="1">
      <c r="A599" s="130"/>
      <c r="B599" s="988">
        <v>60</v>
      </c>
      <c r="C599" s="991">
        <v>5</v>
      </c>
      <c r="D599" s="994" t="s">
        <v>408</v>
      </c>
      <c r="E599" s="1047" t="str">
        <f t="shared" ref="E599" si="176">HLOOKUP(D599,$F$1:$Q$2,2,FALSE)</f>
        <v>운동 정보</v>
      </c>
      <c r="F599" s="1000" t="str">
        <f t="shared" ref="F599" si="177">D599&amp;"_"&amp;IF(LEN(C599) = 1, "0"&amp;C599, C599)</f>
        <v>AC_05</v>
      </c>
      <c r="G599" s="1043" t="s">
        <v>1144</v>
      </c>
      <c r="H599" s="956" t="s">
        <v>1145</v>
      </c>
      <c r="I599" s="131" t="s">
        <v>405</v>
      </c>
      <c r="J599" s="132" t="s">
        <v>1069</v>
      </c>
      <c r="K599" s="133" t="s">
        <v>1146</v>
      </c>
      <c r="L599" s="134" t="s">
        <v>1318</v>
      </c>
      <c r="M599" s="959">
        <f t="shared" ref="M599" si="178">HLOOKUP(D599,$F$1:$Q$3,3,FALSE)</f>
        <v>3</v>
      </c>
      <c r="N599" s="962" t="s">
        <v>1298</v>
      </c>
      <c r="O599" s="965"/>
      <c r="P599" s="158"/>
      <c r="Q599" s="136"/>
      <c r="R599" s="136"/>
      <c r="S599" s="136"/>
      <c r="T599" s="136"/>
      <c r="U599" s="136"/>
      <c r="V599" s="136"/>
      <c r="W599" s="117"/>
    </row>
    <row r="600" spans="1:23" ht="16.5" customHeight="1">
      <c r="A600" s="130"/>
      <c r="B600" s="989"/>
      <c r="C600" s="992"/>
      <c r="D600" s="995"/>
      <c r="E600" s="998"/>
      <c r="F600" s="1001"/>
      <c r="G600" s="954"/>
      <c r="H600" s="957"/>
      <c r="I600" s="968" t="s">
        <v>301</v>
      </c>
      <c r="J600" s="137"/>
      <c r="K600" s="138"/>
      <c r="L600" s="1023" t="s">
        <v>301</v>
      </c>
      <c r="M600" s="960"/>
      <c r="N600" s="963"/>
      <c r="O600" s="966"/>
      <c r="P600" s="120"/>
      <c r="Q600" s="136"/>
      <c r="R600" s="136"/>
      <c r="S600" s="136"/>
      <c r="T600" s="136"/>
      <c r="U600" s="136"/>
      <c r="V600" s="136"/>
      <c r="W600" s="117"/>
    </row>
    <row r="601" spans="1:23" ht="16.5" customHeight="1">
      <c r="A601" s="130"/>
      <c r="B601" s="989"/>
      <c r="C601" s="992"/>
      <c r="D601" s="995"/>
      <c r="E601" s="998"/>
      <c r="F601" s="1001"/>
      <c r="G601" s="954"/>
      <c r="H601" s="957"/>
      <c r="I601" s="969"/>
      <c r="J601" s="137"/>
      <c r="K601" s="138"/>
      <c r="L601" s="972"/>
      <c r="M601" s="960"/>
      <c r="N601" s="963"/>
      <c r="O601" s="966"/>
      <c r="P601" s="120"/>
      <c r="Q601" s="117"/>
      <c r="R601" s="117"/>
      <c r="S601" s="117"/>
      <c r="T601" s="117"/>
      <c r="U601" s="117"/>
      <c r="V601" s="117"/>
      <c r="W601" s="117"/>
    </row>
    <row r="602" spans="1:23" ht="16.5" customHeight="1">
      <c r="A602" s="130"/>
      <c r="B602" s="989"/>
      <c r="C602" s="992"/>
      <c r="D602" s="995"/>
      <c r="E602" s="998"/>
      <c r="F602" s="1001"/>
      <c r="G602" s="954"/>
      <c r="H602" s="957"/>
      <c r="I602" s="969"/>
      <c r="J602" s="137"/>
      <c r="K602" s="138"/>
      <c r="L602" s="972"/>
      <c r="M602" s="960"/>
      <c r="N602" s="963"/>
      <c r="O602" s="966"/>
      <c r="P602" s="120"/>
      <c r="Q602" s="117"/>
      <c r="R602" s="117"/>
      <c r="S602" s="117"/>
      <c r="T602" s="117"/>
      <c r="U602" s="117"/>
      <c r="V602" s="117"/>
      <c r="W602" s="117"/>
    </row>
    <row r="603" spans="1:23" ht="16.5" customHeight="1">
      <c r="A603" s="130"/>
      <c r="B603" s="989"/>
      <c r="C603" s="992"/>
      <c r="D603" s="995"/>
      <c r="E603" s="998"/>
      <c r="F603" s="1001"/>
      <c r="G603" s="954"/>
      <c r="H603" s="957"/>
      <c r="I603" s="969"/>
      <c r="J603" s="137"/>
      <c r="K603" s="138"/>
      <c r="L603" s="972"/>
      <c r="M603" s="960"/>
      <c r="N603" s="963"/>
      <c r="O603" s="966"/>
      <c r="P603" s="120"/>
      <c r="Q603" s="117"/>
      <c r="R603" s="117"/>
      <c r="S603" s="117"/>
      <c r="T603" s="117"/>
      <c r="U603" s="117"/>
      <c r="V603" s="117"/>
      <c r="W603" s="117"/>
    </row>
    <row r="604" spans="1:23" ht="16.5" customHeight="1">
      <c r="A604" s="130"/>
      <c r="B604" s="989"/>
      <c r="C604" s="992"/>
      <c r="D604" s="995"/>
      <c r="E604" s="998"/>
      <c r="F604" s="1001"/>
      <c r="G604" s="954"/>
      <c r="H604" s="957"/>
      <c r="I604" s="970"/>
      <c r="J604" s="137"/>
      <c r="K604" s="138"/>
      <c r="L604" s="973"/>
      <c r="M604" s="960"/>
      <c r="N604" s="963"/>
      <c r="O604" s="966"/>
      <c r="P604" s="120"/>
      <c r="Q604" s="117"/>
      <c r="R604" s="117"/>
      <c r="S604" s="117"/>
      <c r="T604" s="117"/>
      <c r="U604" s="117"/>
      <c r="V604" s="117"/>
      <c r="W604" s="117"/>
    </row>
    <row r="605" spans="1:23" ht="16.5" customHeight="1">
      <c r="A605" s="130"/>
      <c r="B605" s="989"/>
      <c r="C605" s="992"/>
      <c r="D605" s="995"/>
      <c r="E605" s="998"/>
      <c r="F605" s="1001"/>
      <c r="G605" s="954"/>
      <c r="H605" s="957"/>
      <c r="I605" s="974" t="s">
        <v>397</v>
      </c>
      <c r="J605" s="137"/>
      <c r="K605" s="138"/>
      <c r="L605" s="976" t="s">
        <v>403</v>
      </c>
      <c r="M605" s="960"/>
      <c r="N605" s="963"/>
      <c r="O605" s="966"/>
      <c r="P605" s="120"/>
      <c r="Q605" s="136"/>
      <c r="R605" s="136"/>
      <c r="S605" s="136"/>
      <c r="T605" s="136"/>
      <c r="U605" s="136"/>
      <c r="V605" s="136"/>
      <c r="W605" s="117"/>
    </row>
    <row r="606" spans="1:23" ht="16.5" customHeight="1">
      <c r="A606" s="130"/>
      <c r="B606" s="989"/>
      <c r="C606" s="992"/>
      <c r="D606" s="995"/>
      <c r="E606" s="998"/>
      <c r="F606" s="1001"/>
      <c r="G606" s="954"/>
      <c r="H606" s="957"/>
      <c r="I606" s="974"/>
      <c r="J606" s="137"/>
      <c r="K606" s="138"/>
      <c r="L606" s="976"/>
      <c r="M606" s="960"/>
      <c r="N606" s="963"/>
      <c r="O606" s="966"/>
      <c r="P606" s="120"/>
      <c r="Q606" s="136"/>
      <c r="R606" s="136"/>
      <c r="S606" s="136"/>
      <c r="T606" s="136"/>
      <c r="U606" s="136"/>
      <c r="V606" s="136"/>
      <c r="W606" s="117"/>
    </row>
    <row r="607" spans="1:23" ht="16.5" customHeight="1">
      <c r="A607" s="130"/>
      <c r="B607" s="989"/>
      <c r="C607" s="992"/>
      <c r="D607" s="995"/>
      <c r="E607" s="998"/>
      <c r="F607" s="1001"/>
      <c r="G607" s="954"/>
      <c r="H607" s="957"/>
      <c r="I607" s="969"/>
      <c r="J607" s="137"/>
      <c r="K607" s="138"/>
      <c r="L607" s="972"/>
      <c r="M607" s="960"/>
      <c r="N607" s="963"/>
      <c r="O607" s="966"/>
      <c r="P607" s="120"/>
      <c r="Q607" s="136"/>
      <c r="R607" s="136"/>
      <c r="S607" s="136"/>
      <c r="T607" s="136"/>
      <c r="U607" s="136"/>
      <c r="V607" s="136"/>
      <c r="W607" s="117"/>
    </row>
    <row r="608" spans="1:23" ht="16.5" customHeight="1">
      <c r="A608" s="130"/>
      <c r="B608" s="990"/>
      <c r="C608" s="1050"/>
      <c r="D608" s="985"/>
      <c r="E608" s="999"/>
      <c r="F608" s="1002"/>
      <c r="G608" s="1016"/>
      <c r="H608" s="979"/>
      <c r="I608" s="1041"/>
      <c r="J608" s="139"/>
      <c r="K608" s="140"/>
      <c r="L608" s="1042"/>
      <c r="M608" s="961"/>
      <c r="N608" s="1039"/>
      <c r="O608" s="1040"/>
      <c r="P608" s="120"/>
      <c r="Q608" s="136"/>
      <c r="R608" s="136"/>
      <c r="S608" s="136"/>
      <c r="T608" s="136"/>
      <c r="U608" s="136"/>
      <c r="V608" s="136"/>
      <c r="W608" s="117"/>
    </row>
    <row r="609" spans="1:23" ht="15.75" customHeight="1">
      <c r="A609" s="130"/>
      <c r="B609" s="988">
        <v>61</v>
      </c>
      <c r="C609" s="991">
        <v>6</v>
      </c>
      <c r="D609" s="994" t="s">
        <v>408</v>
      </c>
      <c r="E609" s="1047" t="str">
        <f t="shared" ref="E609" si="179">HLOOKUP(D609,$F$1:$Q$2,2,FALSE)</f>
        <v>운동 정보</v>
      </c>
      <c r="F609" s="1000" t="str">
        <f t="shared" ref="F609" si="180">D609&amp;"_"&amp;IF(LEN(C609) = 1, "0"&amp;C609, C609)</f>
        <v>AC_06</v>
      </c>
      <c r="G609" s="1043" t="s">
        <v>418</v>
      </c>
      <c r="H609" s="956" t="s">
        <v>1428</v>
      </c>
      <c r="I609" s="131" t="s">
        <v>405</v>
      </c>
      <c r="J609" s="132" t="s">
        <v>1096</v>
      </c>
      <c r="K609" s="133" t="s">
        <v>420</v>
      </c>
      <c r="L609" s="134" t="s">
        <v>405</v>
      </c>
      <c r="M609" s="959">
        <f t="shared" ref="M609" si="181">HLOOKUP(D609,$F$1:$Q$3,3,FALSE)</f>
        <v>3</v>
      </c>
      <c r="N609" s="962" t="s">
        <v>1298</v>
      </c>
      <c r="O609" s="965"/>
      <c r="P609" s="158"/>
      <c r="Q609" s="136"/>
      <c r="R609" s="136"/>
      <c r="S609" s="136"/>
      <c r="T609" s="136"/>
      <c r="U609" s="136"/>
      <c r="V609" s="136"/>
      <c r="W609" s="117"/>
    </row>
    <row r="610" spans="1:23" ht="16.5" customHeight="1">
      <c r="A610" s="130"/>
      <c r="B610" s="989"/>
      <c r="C610" s="992"/>
      <c r="D610" s="995"/>
      <c r="E610" s="998"/>
      <c r="F610" s="1001"/>
      <c r="G610" s="954"/>
      <c r="H610" s="957"/>
      <c r="I610" s="968" t="s">
        <v>301</v>
      </c>
      <c r="J610" s="137"/>
      <c r="K610" s="138"/>
      <c r="L610" s="1023" t="s">
        <v>1427</v>
      </c>
      <c r="M610" s="960"/>
      <c r="N610" s="1019"/>
      <c r="O610" s="966"/>
      <c r="P610" s="120"/>
      <c r="Q610" s="136"/>
      <c r="R610" s="136"/>
      <c r="S610" s="136"/>
      <c r="T610" s="136"/>
      <c r="U610" s="136"/>
      <c r="V610" s="136"/>
      <c r="W610" s="117"/>
    </row>
    <row r="611" spans="1:23" ht="16.5" customHeight="1">
      <c r="A611" s="130"/>
      <c r="B611" s="989"/>
      <c r="C611" s="992"/>
      <c r="D611" s="995"/>
      <c r="E611" s="998"/>
      <c r="F611" s="1001"/>
      <c r="G611" s="954"/>
      <c r="H611" s="957"/>
      <c r="I611" s="969"/>
      <c r="J611" s="137"/>
      <c r="K611" s="138"/>
      <c r="L611" s="972"/>
      <c r="M611" s="960"/>
      <c r="N611" s="1019"/>
      <c r="O611" s="966"/>
      <c r="P611" s="120"/>
      <c r="Q611" s="117"/>
      <c r="R611" s="117"/>
      <c r="S611" s="117"/>
      <c r="T611" s="117"/>
      <c r="U611" s="117"/>
      <c r="V611" s="117"/>
      <c r="W611" s="117"/>
    </row>
    <row r="612" spans="1:23" ht="16.5" customHeight="1">
      <c r="A612" s="130"/>
      <c r="B612" s="989"/>
      <c r="C612" s="992"/>
      <c r="D612" s="995"/>
      <c r="E612" s="998"/>
      <c r="F612" s="1001"/>
      <c r="G612" s="954"/>
      <c r="H612" s="957"/>
      <c r="I612" s="969"/>
      <c r="J612" s="137"/>
      <c r="K612" s="138"/>
      <c r="L612" s="972"/>
      <c r="M612" s="960"/>
      <c r="N612" s="1019"/>
      <c r="O612" s="966"/>
      <c r="P612" s="120"/>
      <c r="Q612" s="117"/>
      <c r="R612" s="117"/>
      <c r="S612" s="117"/>
      <c r="T612" s="117"/>
      <c r="U612" s="117"/>
      <c r="V612" s="117"/>
      <c r="W612" s="117"/>
    </row>
    <row r="613" spans="1:23" ht="16.5" customHeight="1">
      <c r="A613" s="130"/>
      <c r="B613" s="989"/>
      <c r="C613" s="992"/>
      <c r="D613" s="995"/>
      <c r="E613" s="998"/>
      <c r="F613" s="1001"/>
      <c r="G613" s="954"/>
      <c r="H613" s="957"/>
      <c r="I613" s="969"/>
      <c r="J613" s="137"/>
      <c r="K613" s="138"/>
      <c r="L613" s="972"/>
      <c r="M613" s="960"/>
      <c r="N613" s="1019"/>
      <c r="O613" s="966"/>
      <c r="P613" s="120"/>
      <c r="Q613" s="117"/>
      <c r="R613" s="117"/>
      <c r="S613" s="117"/>
      <c r="T613" s="117"/>
      <c r="U613" s="117"/>
      <c r="V613" s="117"/>
      <c r="W613" s="117"/>
    </row>
    <row r="614" spans="1:23" ht="16.5" customHeight="1">
      <c r="A614" s="130"/>
      <c r="B614" s="989"/>
      <c r="C614" s="992"/>
      <c r="D614" s="995"/>
      <c r="E614" s="998"/>
      <c r="F614" s="1001"/>
      <c r="G614" s="954"/>
      <c r="H614" s="957"/>
      <c r="I614" s="970"/>
      <c r="J614" s="137"/>
      <c r="K614" s="138"/>
      <c r="L614" s="973"/>
      <c r="M614" s="960"/>
      <c r="N614" s="1019"/>
      <c r="O614" s="966"/>
      <c r="P614" s="120"/>
      <c r="Q614" s="117"/>
      <c r="R614" s="117"/>
      <c r="S614" s="117"/>
      <c r="T614" s="117"/>
      <c r="U614" s="117"/>
      <c r="V614" s="117"/>
      <c r="W614" s="117"/>
    </row>
    <row r="615" spans="1:23" ht="16.5" customHeight="1">
      <c r="A615" s="130"/>
      <c r="B615" s="989"/>
      <c r="C615" s="992"/>
      <c r="D615" s="995"/>
      <c r="E615" s="998"/>
      <c r="F615" s="1001"/>
      <c r="G615" s="954"/>
      <c r="H615" s="957"/>
      <c r="I615" s="974" t="s">
        <v>397</v>
      </c>
      <c r="J615" s="137"/>
      <c r="K615" s="138"/>
      <c r="L615" s="976" t="s">
        <v>1325</v>
      </c>
      <c r="M615" s="960"/>
      <c r="N615" s="1019"/>
      <c r="O615" s="966"/>
      <c r="P615" s="120"/>
      <c r="Q615" s="136"/>
      <c r="R615" s="136"/>
      <c r="S615" s="136"/>
      <c r="T615" s="136"/>
      <c r="U615" s="136"/>
      <c r="V615" s="136"/>
      <c r="W615" s="117"/>
    </row>
    <row r="616" spans="1:23" ht="16.5" customHeight="1">
      <c r="A616" s="130"/>
      <c r="B616" s="989"/>
      <c r="C616" s="992"/>
      <c r="D616" s="995"/>
      <c r="E616" s="998"/>
      <c r="F616" s="1001"/>
      <c r="G616" s="954"/>
      <c r="H616" s="957"/>
      <c r="I616" s="974"/>
      <c r="J616" s="137"/>
      <c r="K616" s="138"/>
      <c r="L616" s="976"/>
      <c r="M616" s="960"/>
      <c r="N616" s="1019"/>
      <c r="O616" s="966"/>
      <c r="P616" s="120"/>
      <c r="Q616" s="136"/>
      <c r="R616" s="136"/>
      <c r="S616" s="136"/>
      <c r="T616" s="136"/>
      <c r="U616" s="136"/>
      <c r="V616" s="136"/>
      <c r="W616" s="117"/>
    </row>
    <row r="617" spans="1:23" ht="16.5" customHeight="1">
      <c r="A617" s="130"/>
      <c r="B617" s="989"/>
      <c r="C617" s="992"/>
      <c r="D617" s="995"/>
      <c r="E617" s="998"/>
      <c r="F617" s="1001"/>
      <c r="G617" s="954"/>
      <c r="H617" s="957"/>
      <c r="I617" s="969"/>
      <c r="J617" s="137"/>
      <c r="K617" s="138"/>
      <c r="L617" s="972"/>
      <c r="M617" s="960"/>
      <c r="N617" s="1019"/>
      <c r="O617" s="966"/>
      <c r="P617" s="120"/>
      <c r="Q617" s="136"/>
      <c r="R617" s="136"/>
      <c r="S617" s="136"/>
      <c r="T617" s="136"/>
      <c r="U617" s="136"/>
      <c r="V617" s="136"/>
      <c r="W617" s="117"/>
    </row>
    <row r="618" spans="1:23" ht="16.5" customHeight="1">
      <c r="A618" s="130"/>
      <c r="B618" s="990"/>
      <c r="C618" s="1050"/>
      <c r="D618" s="985"/>
      <c r="E618" s="999"/>
      <c r="F618" s="1002"/>
      <c r="G618" s="1016"/>
      <c r="H618" s="979"/>
      <c r="I618" s="1041"/>
      <c r="J618" s="139"/>
      <c r="K618" s="140"/>
      <c r="L618" s="1042"/>
      <c r="M618" s="961"/>
      <c r="N618" s="1125"/>
      <c r="O618" s="1040"/>
      <c r="P618" s="120"/>
      <c r="Q618" s="136"/>
      <c r="R618" s="136"/>
      <c r="S618" s="136"/>
      <c r="T618" s="136"/>
      <c r="U618" s="136"/>
      <c r="V618" s="136"/>
      <c r="W618" s="117"/>
    </row>
    <row r="619" spans="1:23" ht="15.75" customHeight="1">
      <c r="A619" s="130"/>
      <c r="B619" s="988">
        <v>62</v>
      </c>
      <c r="C619" s="991">
        <v>7</v>
      </c>
      <c r="D619" s="994" t="s">
        <v>1429</v>
      </c>
      <c r="E619" s="1047" t="str">
        <f t="shared" ref="E619" si="182">HLOOKUP(D619,$F$1:$Q$2,2,FALSE)</f>
        <v>운동 정보</v>
      </c>
      <c r="F619" s="1000" t="str">
        <f t="shared" ref="F619" si="183">D619&amp;"_"&amp;IF(LEN(C619) = 1, "0"&amp;C619, C619)</f>
        <v>AC_07</v>
      </c>
      <c r="G619" s="1043" t="s">
        <v>1148</v>
      </c>
      <c r="H619" s="956" t="s">
        <v>1145</v>
      </c>
      <c r="I619" s="131" t="s">
        <v>405</v>
      </c>
      <c r="J619" s="132" t="s">
        <v>1096</v>
      </c>
      <c r="K619" s="133" t="s">
        <v>1147</v>
      </c>
      <c r="L619" s="134" t="s">
        <v>405</v>
      </c>
      <c r="M619" s="959">
        <f t="shared" ref="M619" si="184">HLOOKUP(D619,$F$1:$Q$3,3,FALSE)</f>
        <v>3</v>
      </c>
      <c r="N619" s="962" t="s">
        <v>1298</v>
      </c>
      <c r="O619" s="965"/>
      <c r="P619" s="158"/>
      <c r="Q619" s="136"/>
      <c r="R619" s="136"/>
      <c r="S619" s="136"/>
      <c r="T619" s="136"/>
      <c r="U619" s="136"/>
      <c r="V619" s="136"/>
      <c r="W619" s="117"/>
    </row>
    <row r="620" spans="1:23" ht="16.5" customHeight="1">
      <c r="A620" s="130"/>
      <c r="B620" s="989"/>
      <c r="C620" s="992"/>
      <c r="D620" s="995"/>
      <c r="E620" s="998"/>
      <c r="F620" s="1001"/>
      <c r="G620" s="954"/>
      <c r="H620" s="957"/>
      <c r="I620" s="968" t="s">
        <v>301</v>
      </c>
      <c r="J620" s="137"/>
      <c r="K620" s="138" t="s">
        <v>1158</v>
      </c>
      <c r="L620" s="1023" t="s">
        <v>301</v>
      </c>
      <c r="M620" s="960"/>
      <c r="N620" s="1019"/>
      <c r="O620" s="966"/>
      <c r="P620" s="120"/>
      <c r="Q620" s="136"/>
      <c r="R620" s="136"/>
      <c r="S620" s="136"/>
      <c r="T620" s="136"/>
      <c r="U620" s="136"/>
      <c r="V620" s="136"/>
      <c r="W620" s="117"/>
    </row>
    <row r="621" spans="1:23" ht="16.5" customHeight="1">
      <c r="A621" s="130"/>
      <c r="B621" s="989"/>
      <c r="C621" s="992"/>
      <c r="D621" s="995"/>
      <c r="E621" s="998"/>
      <c r="F621" s="1001"/>
      <c r="G621" s="954"/>
      <c r="H621" s="957"/>
      <c r="I621" s="969"/>
      <c r="J621" s="137"/>
      <c r="K621" s="138"/>
      <c r="L621" s="972"/>
      <c r="M621" s="960"/>
      <c r="N621" s="1019"/>
      <c r="O621" s="966"/>
      <c r="P621" s="120"/>
      <c r="Q621" s="117"/>
      <c r="R621" s="117"/>
      <c r="S621" s="117"/>
      <c r="T621" s="117"/>
      <c r="U621" s="117"/>
      <c r="V621" s="117"/>
      <c r="W621" s="117"/>
    </row>
    <row r="622" spans="1:23" ht="16.5" customHeight="1">
      <c r="A622" s="130"/>
      <c r="B622" s="989"/>
      <c r="C622" s="992"/>
      <c r="D622" s="995"/>
      <c r="E622" s="998"/>
      <c r="F622" s="1001"/>
      <c r="G622" s="954"/>
      <c r="H622" s="957"/>
      <c r="I622" s="969"/>
      <c r="J622" s="137"/>
      <c r="K622" s="138"/>
      <c r="L622" s="972"/>
      <c r="M622" s="960"/>
      <c r="N622" s="1019"/>
      <c r="O622" s="966"/>
      <c r="P622" s="120"/>
      <c r="Q622" s="117"/>
      <c r="R622" s="117"/>
      <c r="S622" s="117"/>
      <c r="T622" s="117"/>
      <c r="U622" s="117"/>
      <c r="V622" s="117"/>
      <c r="W622" s="117"/>
    </row>
    <row r="623" spans="1:23" ht="16.5" customHeight="1">
      <c r="A623" s="130"/>
      <c r="B623" s="989"/>
      <c r="C623" s="992"/>
      <c r="D623" s="995"/>
      <c r="E623" s="998"/>
      <c r="F623" s="1001"/>
      <c r="G623" s="954"/>
      <c r="H623" s="957"/>
      <c r="I623" s="969"/>
      <c r="J623" s="137"/>
      <c r="K623" s="138"/>
      <c r="L623" s="972"/>
      <c r="M623" s="960"/>
      <c r="N623" s="1019"/>
      <c r="O623" s="966"/>
      <c r="P623" s="120"/>
      <c r="Q623" s="117"/>
      <c r="R623" s="117"/>
      <c r="S623" s="117"/>
      <c r="T623" s="117"/>
      <c r="U623" s="117"/>
      <c r="V623" s="117"/>
      <c r="W623" s="117"/>
    </row>
    <row r="624" spans="1:23" ht="16.5" customHeight="1">
      <c r="A624" s="130"/>
      <c r="B624" s="989"/>
      <c r="C624" s="992"/>
      <c r="D624" s="995"/>
      <c r="E624" s="998"/>
      <c r="F624" s="1001"/>
      <c r="G624" s="954"/>
      <c r="H624" s="957"/>
      <c r="I624" s="970"/>
      <c r="J624" s="137"/>
      <c r="K624" s="138"/>
      <c r="L624" s="973"/>
      <c r="M624" s="960"/>
      <c r="N624" s="1019"/>
      <c r="O624" s="966"/>
      <c r="P624" s="120"/>
      <c r="Q624" s="117"/>
      <c r="R624" s="117"/>
      <c r="S624" s="117"/>
      <c r="T624" s="117"/>
      <c r="U624" s="117"/>
      <c r="V624" s="117"/>
      <c r="W624" s="117"/>
    </row>
    <row r="625" spans="1:23" ht="16.5" customHeight="1">
      <c r="A625" s="130"/>
      <c r="B625" s="989"/>
      <c r="C625" s="992"/>
      <c r="D625" s="995"/>
      <c r="E625" s="998"/>
      <c r="F625" s="1001"/>
      <c r="G625" s="954"/>
      <c r="H625" s="957"/>
      <c r="I625" s="974" t="s">
        <v>397</v>
      </c>
      <c r="J625" s="137"/>
      <c r="K625" s="138"/>
      <c r="L625" s="976" t="s">
        <v>403</v>
      </c>
      <c r="M625" s="960"/>
      <c r="N625" s="1019"/>
      <c r="O625" s="966"/>
      <c r="P625" s="120"/>
      <c r="Q625" s="136"/>
      <c r="R625" s="136"/>
      <c r="S625" s="136"/>
      <c r="T625" s="136"/>
      <c r="U625" s="136"/>
      <c r="V625" s="136"/>
      <c r="W625" s="117"/>
    </row>
    <row r="626" spans="1:23" ht="16.5" customHeight="1">
      <c r="A626" s="130"/>
      <c r="B626" s="989"/>
      <c r="C626" s="992"/>
      <c r="D626" s="995"/>
      <c r="E626" s="998"/>
      <c r="F626" s="1001"/>
      <c r="G626" s="954"/>
      <c r="H626" s="957"/>
      <c r="I626" s="974"/>
      <c r="J626" s="137"/>
      <c r="K626" s="138"/>
      <c r="L626" s="976"/>
      <c r="M626" s="960"/>
      <c r="N626" s="1019"/>
      <c r="O626" s="966"/>
      <c r="P626" s="120"/>
      <c r="Q626" s="136"/>
      <c r="R626" s="136"/>
      <c r="S626" s="136"/>
      <c r="T626" s="136"/>
      <c r="U626" s="136"/>
      <c r="V626" s="136"/>
      <c r="W626" s="117"/>
    </row>
    <row r="627" spans="1:23" ht="16.5" customHeight="1">
      <c r="A627" s="130"/>
      <c r="B627" s="989"/>
      <c r="C627" s="992"/>
      <c r="D627" s="995"/>
      <c r="E627" s="998"/>
      <c r="F627" s="1001"/>
      <c r="G627" s="954"/>
      <c r="H627" s="957"/>
      <c r="I627" s="969"/>
      <c r="J627" s="137"/>
      <c r="K627" s="138"/>
      <c r="L627" s="972"/>
      <c r="M627" s="960"/>
      <c r="N627" s="1019"/>
      <c r="O627" s="966"/>
      <c r="P627" s="120"/>
      <c r="Q627" s="136"/>
      <c r="R627" s="136"/>
      <c r="S627" s="136"/>
      <c r="T627" s="136"/>
      <c r="U627" s="136"/>
      <c r="V627" s="136"/>
      <c r="W627" s="117"/>
    </row>
    <row r="628" spans="1:23" ht="16.5" customHeight="1">
      <c r="A628" s="130"/>
      <c r="B628" s="990"/>
      <c r="C628" s="1050"/>
      <c r="D628" s="996"/>
      <c r="E628" s="999"/>
      <c r="F628" s="1002"/>
      <c r="G628" s="955"/>
      <c r="H628" s="958"/>
      <c r="I628" s="975"/>
      <c r="J628" s="169"/>
      <c r="K628" s="170"/>
      <c r="L628" s="977"/>
      <c r="M628" s="961"/>
      <c r="N628" s="1125"/>
      <c r="O628" s="967"/>
      <c r="P628" s="120"/>
      <c r="Q628" s="136"/>
      <c r="R628" s="136"/>
      <c r="S628" s="136"/>
      <c r="T628" s="136"/>
      <c r="U628" s="136"/>
      <c r="V628" s="136"/>
      <c r="W628" s="117"/>
    </row>
    <row r="629" spans="1:23" ht="15.75" customHeight="1">
      <c r="A629" s="130"/>
      <c r="B629" s="988">
        <v>63</v>
      </c>
      <c r="C629" s="991">
        <v>8</v>
      </c>
      <c r="D629" s="1028" t="s">
        <v>408</v>
      </c>
      <c r="E629" s="1047" t="str">
        <f t="shared" ref="E629" si="185">HLOOKUP(D629,$F$1:$Q$2,2,FALSE)</f>
        <v>운동 정보</v>
      </c>
      <c r="F629" s="1000" t="str">
        <f t="shared" ref="F629" si="186">D629&amp;"_"&amp;IF(LEN(C629) = 1, "0"&amp;C629, C629)</f>
        <v>AC_08</v>
      </c>
      <c r="G629" s="1032" t="s">
        <v>1149</v>
      </c>
      <c r="H629" s="1017" t="s">
        <v>1150</v>
      </c>
      <c r="I629" s="148" t="s">
        <v>405</v>
      </c>
      <c r="J629" s="161" t="s">
        <v>1096</v>
      </c>
      <c r="K629" s="162" t="s">
        <v>1430</v>
      </c>
      <c r="L629" s="163" t="s">
        <v>405</v>
      </c>
      <c r="M629" s="959">
        <f t="shared" ref="M629" si="187">HLOOKUP(D629,$F$1:$Q$3,3,FALSE)</f>
        <v>3</v>
      </c>
      <c r="N629" s="962" t="s">
        <v>1298</v>
      </c>
      <c r="O629" s="1021"/>
      <c r="P629" s="158"/>
      <c r="Q629" s="136"/>
      <c r="R629" s="136"/>
      <c r="S629" s="136"/>
      <c r="T629" s="136"/>
      <c r="U629" s="136"/>
      <c r="V629" s="136"/>
      <c r="W629" s="117"/>
    </row>
    <row r="630" spans="1:23" ht="16.5" customHeight="1">
      <c r="A630" s="130"/>
      <c r="B630" s="989"/>
      <c r="C630" s="992"/>
      <c r="D630" s="995"/>
      <c r="E630" s="998"/>
      <c r="F630" s="1001"/>
      <c r="G630" s="954"/>
      <c r="H630" s="957"/>
      <c r="I630" s="968" t="s">
        <v>301</v>
      </c>
      <c r="J630" s="137"/>
      <c r="K630" s="138"/>
      <c r="L630" s="1023" t="s">
        <v>1427</v>
      </c>
      <c r="M630" s="960"/>
      <c r="N630" s="1019"/>
      <c r="O630" s="966"/>
      <c r="P630" s="120"/>
      <c r="Q630" s="136"/>
      <c r="R630" s="136"/>
      <c r="S630" s="136"/>
      <c r="T630" s="136"/>
      <c r="U630" s="136"/>
      <c r="V630" s="136"/>
      <c r="W630" s="117"/>
    </row>
    <row r="631" spans="1:23" ht="16.5" customHeight="1">
      <c r="A631" s="130"/>
      <c r="B631" s="989"/>
      <c r="C631" s="992"/>
      <c r="D631" s="995"/>
      <c r="E631" s="998"/>
      <c r="F631" s="1001"/>
      <c r="G631" s="954"/>
      <c r="H631" s="957"/>
      <c r="I631" s="969"/>
      <c r="J631" s="137"/>
      <c r="K631" s="138"/>
      <c r="L631" s="972"/>
      <c r="M631" s="960"/>
      <c r="N631" s="1019"/>
      <c r="O631" s="966"/>
      <c r="P631" s="120"/>
      <c r="Q631" s="117"/>
      <c r="R631" s="117"/>
      <c r="S631" s="117"/>
      <c r="T631" s="117"/>
      <c r="U631" s="117"/>
      <c r="V631" s="117"/>
      <c r="W631" s="117"/>
    </row>
    <row r="632" spans="1:23" ht="16.5" customHeight="1">
      <c r="A632" s="130"/>
      <c r="B632" s="989"/>
      <c r="C632" s="992"/>
      <c r="D632" s="995"/>
      <c r="E632" s="998"/>
      <c r="F632" s="1001"/>
      <c r="G632" s="954"/>
      <c r="H632" s="957"/>
      <c r="I632" s="969"/>
      <c r="J632" s="137"/>
      <c r="K632" s="138"/>
      <c r="L632" s="972"/>
      <c r="M632" s="960"/>
      <c r="N632" s="1019"/>
      <c r="O632" s="966"/>
      <c r="P632" s="120"/>
      <c r="Q632" s="117"/>
      <c r="R632" s="117"/>
      <c r="S632" s="117"/>
      <c r="T632" s="117"/>
      <c r="U632" s="117"/>
      <c r="V632" s="117"/>
      <c r="W632" s="117"/>
    </row>
    <row r="633" spans="1:23" ht="16.5" customHeight="1">
      <c r="A633" s="130"/>
      <c r="B633" s="989"/>
      <c r="C633" s="992"/>
      <c r="D633" s="995"/>
      <c r="E633" s="998"/>
      <c r="F633" s="1001"/>
      <c r="G633" s="954"/>
      <c r="H633" s="957"/>
      <c r="I633" s="969"/>
      <c r="J633" s="137"/>
      <c r="K633" s="138"/>
      <c r="L633" s="972"/>
      <c r="M633" s="960"/>
      <c r="N633" s="1019"/>
      <c r="O633" s="966"/>
      <c r="P633" s="120"/>
      <c r="Q633" s="117"/>
      <c r="R633" s="117"/>
      <c r="S633" s="117"/>
      <c r="T633" s="117"/>
      <c r="U633" s="117"/>
      <c r="V633" s="117"/>
      <c r="W633" s="117"/>
    </row>
    <row r="634" spans="1:23" ht="16.5" customHeight="1">
      <c r="A634" s="130"/>
      <c r="B634" s="989"/>
      <c r="C634" s="992"/>
      <c r="D634" s="995"/>
      <c r="E634" s="998"/>
      <c r="F634" s="1001"/>
      <c r="G634" s="954"/>
      <c r="H634" s="957"/>
      <c r="I634" s="970"/>
      <c r="J634" s="137"/>
      <c r="K634" s="138"/>
      <c r="L634" s="973"/>
      <c r="M634" s="960"/>
      <c r="N634" s="1019"/>
      <c r="O634" s="966"/>
      <c r="P634" s="120"/>
      <c r="Q634" s="117"/>
      <c r="R634" s="117"/>
      <c r="S634" s="117"/>
      <c r="T634" s="117"/>
      <c r="U634" s="117"/>
      <c r="V634" s="117"/>
      <c r="W634" s="117"/>
    </row>
    <row r="635" spans="1:23" ht="16.5" customHeight="1">
      <c r="A635" s="130"/>
      <c r="B635" s="989"/>
      <c r="C635" s="992"/>
      <c r="D635" s="995"/>
      <c r="E635" s="998"/>
      <c r="F635" s="1001"/>
      <c r="G635" s="954"/>
      <c r="H635" s="957"/>
      <c r="I635" s="974" t="s">
        <v>1319</v>
      </c>
      <c r="J635" s="137"/>
      <c r="K635" s="138"/>
      <c r="L635" s="976" t="s">
        <v>403</v>
      </c>
      <c r="M635" s="960"/>
      <c r="N635" s="1019"/>
      <c r="O635" s="966"/>
      <c r="P635" s="120"/>
      <c r="Q635" s="136"/>
      <c r="R635" s="136"/>
      <c r="S635" s="136"/>
      <c r="T635" s="136"/>
      <c r="U635" s="136"/>
      <c r="V635" s="136"/>
      <c r="W635" s="117"/>
    </row>
    <row r="636" spans="1:23" ht="16.5" customHeight="1">
      <c r="A636" s="130"/>
      <c r="B636" s="989"/>
      <c r="C636" s="992"/>
      <c r="D636" s="995"/>
      <c r="E636" s="998"/>
      <c r="F636" s="1001"/>
      <c r="G636" s="954"/>
      <c r="H636" s="957"/>
      <c r="I636" s="974"/>
      <c r="J636" s="137"/>
      <c r="K636" s="138"/>
      <c r="L636" s="976"/>
      <c r="M636" s="960"/>
      <c r="N636" s="1019"/>
      <c r="O636" s="966"/>
      <c r="P636" s="120"/>
      <c r="Q636" s="136"/>
      <c r="R636" s="136"/>
      <c r="S636" s="136"/>
      <c r="T636" s="136"/>
      <c r="U636" s="136"/>
      <c r="V636" s="136"/>
      <c r="W636" s="117"/>
    </row>
    <row r="637" spans="1:23" ht="16.5" customHeight="1">
      <c r="A637" s="130"/>
      <c r="B637" s="989"/>
      <c r="C637" s="992"/>
      <c r="D637" s="995"/>
      <c r="E637" s="998"/>
      <c r="F637" s="1001"/>
      <c r="G637" s="954"/>
      <c r="H637" s="957"/>
      <c r="I637" s="969"/>
      <c r="J637" s="137"/>
      <c r="K637" s="138"/>
      <c r="L637" s="972"/>
      <c r="M637" s="960"/>
      <c r="N637" s="1019"/>
      <c r="O637" s="966"/>
      <c r="P637" s="120"/>
      <c r="Q637" s="136"/>
      <c r="R637" s="136"/>
      <c r="S637" s="136"/>
      <c r="T637" s="136"/>
      <c r="U637" s="136"/>
      <c r="V637" s="136"/>
      <c r="W637" s="117"/>
    </row>
    <row r="638" spans="1:23" ht="16.5" customHeight="1" thickBot="1">
      <c r="A638" s="130"/>
      <c r="B638" s="1026"/>
      <c r="C638" s="1027"/>
      <c r="D638" s="1029"/>
      <c r="E638" s="1030"/>
      <c r="F638" s="1031"/>
      <c r="G638" s="1033"/>
      <c r="H638" s="1018"/>
      <c r="I638" s="1024"/>
      <c r="J638" s="166"/>
      <c r="K638" s="167"/>
      <c r="L638" s="1025"/>
      <c r="M638" s="961"/>
      <c r="N638" s="1126"/>
      <c r="O638" s="1022"/>
      <c r="P638" s="120"/>
      <c r="Q638" s="136"/>
      <c r="R638" s="136"/>
      <c r="S638" s="136"/>
      <c r="T638" s="136"/>
      <c r="U638" s="136"/>
      <c r="V638" s="136"/>
      <c r="W638" s="117"/>
    </row>
    <row r="639" spans="1:23" ht="15.75" customHeight="1">
      <c r="A639" s="130"/>
      <c r="B639" s="1044">
        <v>64</v>
      </c>
      <c r="C639" s="1045">
        <v>9</v>
      </c>
      <c r="D639" s="1028" t="s">
        <v>408</v>
      </c>
      <c r="E639" s="998" t="str">
        <f t="shared" ref="E639" si="188">HLOOKUP(D639,$F$1:$Q$2,2,FALSE)</f>
        <v>운동 정보</v>
      </c>
      <c r="F639" s="1001" t="str">
        <f t="shared" ref="F639" si="189">D639&amp;"_"&amp;IF(LEN(C639) = 1, "0"&amp;C639, C639)</f>
        <v>AC_09</v>
      </c>
      <c r="G639" s="1032" t="s">
        <v>1151</v>
      </c>
      <c r="H639" s="1017" t="s">
        <v>1152</v>
      </c>
      <c r="I639" s="148" t="s">
        <v>405</v>
      </c>
      <c r="J639" s="161" t="s">
        <v>1096</v>
      </c>
      <c r="K639" s="162" t="s">
        <v>1153</v>
      </c>
      <c r="L639" s="163" t="s">
        <v>1318</v>
      </c>
      <c r="M639" s="959">
        <f t="shared" ref="M639" si="190">HLOOKUP(D639,$F$1:$Q$3,3,FALSE)</f>
        <v>3</v>
      </c>
      <c r="N639" s="1019" t="s">
        <v>1298</v>
      </c>
      <c r="O639" s="1021"/>
      <c r="P639" s="158"/>
      <c r="Q639" s="136"/>
      <c r="R639" s="136"/>
      <c r="S639" s="136"/>
      <c r="T639" s="136"/>
      <c r="U639" s="136"/>
      <c r="V639" s="136"/>
      <c r="W639" s="117"/>
    </row>
    <row r="640" spans="1:23" ht="16.5" customHeight="1">
      <c r="A640" s="130"/>
      <c r="B640" s="989"/>
      <c r="C640" s="992"/>
      <c r="D640" s="995"/>
      <c r="E640" s="998"/>
      <c r="F640" s="1001"/>
      <c r="G640" s="954"/>
      <c r="H640" s="957"/>
      <c r="I640" s="968" t="s">
        <v>301</v>
      </c>
      <c r="J640" s="137"/>
      <c r="K640" s="138"/>
      <c r="L640" s="1023" t="s">
        <v>301</v>
      </c>
      <c r="M640" s="960"/>
      <c r="N640" s="1019"/>
      <c r="O640" s="966"/>
      <c r="P640" s="120"/>
      <c r="Q640" s="136"/>
      <c r="R640" s="136"/>
      <c r="S640" s="136"/>
      <c r="T640" s="136"/>
      <c r="U640" s="136"/>
      <c r="V640" s="136"/>
      <c r="W640" s="117"/>
    </row>
    <row r="641" spans="1:23" ht="16.5" customHeight="1">
      <c r="A641" s="130"/>
      <c r="B641" s="989"/>
      <c r="C641" s="992"/>
      <c r="D641" s="995"/>
      <c r="E641" s="998"/>
      <c r="F641" s="1001"/>
      <c r="G641" s="954"/>
      <c r="H641" s="957"/>
      <c r="I641" s="969"/>
      <c r="J641" s="137"/>
      <c r="K641" s="138"/>
      <c r="L641" s="972"/>
      <c r="M641" s="960"/>
      <c r="N641" s="1019"/>
      <c r="O641" s="966"/>
      <c r="P641" s="120"/>
      <c r="Q641" s="117"/>
      <c r="R641" s="117"/>
      <c r="S641" s="117"/>
      <c r="T641" s="117"/>
      <c r="U641" s="117"/>
      <c r="V641" s="117"/>
      <c r="W641" s="117"/>
    </row>
    <row r="642" spans="1:23" ht="16.5" customHeight="1">
      <c r="A642" s="130"/>
      <c r="B642" s="989"/>
      <c r="C642" s="992"/>
      <c r="D642" s="995"/>
      <c r="E642" s="998"/>
      <c r="F642" s="1001"/>
      <c r="G642" s="954"/>
      <c r="H642" s="957"/>
      <c r="I642" s="969"/>
      <c r="J642" s="137"/>
      <c r="K642" s="138"/>
      <c r="L642" s="972"/>
      <c r="M642" s="960"/>
      <c r="N642" s="1019"/>
      <c r="O642" s="966"/>
      <c r="P642" s="120"/>
      <c r="Q642" s="117"/>
      <c r="R642" s="117"/>
      <c r="S642" s="117"/>
      <c r="T642" s="117"/>
      <c r="U642" s="117"/>
      <c r="V642" s="117"/>
      <c r="W642" s="117"/>
    </row>
    <row r="643" spans="1:23" ht="16.5" customHeight="1">
      <c r="A643" s="130"/>
      <c r="B643" s="989"/>
      <c r="C643" s="992"/>
      <c r="D643" s="995"/>
      <c r="E643" s="998"/>
      <c r="F643" s="1001"/>
      <c r="G643" s="954"/>
      <c r="H643" s="957"/>
      <c r="I643" s="969"/>
      <c r="J643" s="137"/>
      <c r="K643" s="138"/>
      <c r="L643" s="972"/>
      <c r="M643" s="960"/>
      <c r="N643" s="1019"/>
      <c r="O643" s="966"/>
      <c r="P643" s="120"/>
      <c r="Q643" s="117"/>
      <c r="R643" s="117"/>
      <c r="S643" s="117"/>
      <c r="T643" s="117"/>
      <c r="U643" s="117"/>
      <c r="V643" s="117"/>
      <c r="W643" s="117"/>
    </row>
    <row r="644" spans="1:23" ht="16.5" customHeight="1">
      <c r="A644" s="130"/>
      <c r="B644" s="989"/>
      <c r="C644" s="992"/>
      <c r="D644" s="995"/>
      <c r="E644" s="998"/>
      <c r="F644" s="1001"/>
      <c r="G644" s="954"/>
      <c r="H644" s="957"/>
      <c r="I644" s="970"/>
      <c r="J644" s="137"/>
      <c r="K644" s="138"/>
      <c r="L644" s="973"/>
      <c r="M644" s="960"/>
      <c r="N644" s="1019"/>
      <c r="O644" s="966"/>
      <c r="P644" s="120"/>
      <c r="Q644" s="117"/>
      <c r="R644" s="117"/>
      <c r="S644" s="117"/>
      <c r="T644" s="117"/>
      <c r="U644" s="117"/>
      <c r="V644" s="117"/>
      <c r="W644" s="117"/>
    </row>
    <row r="645" spans="1:23" ht="16.5" customHeight="1">
      <c r="A645" s="130"/>
      <c r="B645" s="989"/>
      <c r="C645" s="992"/>
      <c r="D645" s="995"/>
      <c r="E645" s="998"/>
      <c r="F645" s="1001"/>
      <c r="G645" s="954"/>
      <c r="H645" s="957"/>
      <c r="I645" s="974" t="s">
        <v>1319</v>
      </c>
      <c r="J645" s="137"/>
      <c r="K645" s="138"/>
      <c r="L645" s="976" t="s">
        <v>403</v>
      </c>
      <c r="M645" s="960"/>
      <c r="N645" s="1019"/>
      <c r="O645" s="966"/>
      <c r="P645" s="120"/>
      <c r="Q645" s="136"/>
      <c r="R645" s="136"/>
      <c r="S645" s="136"/>
      <c r="T645" s="136"/>
      <c r="U645" s="136"/>
      <c r="V645" s="136"/>
      <c r="W645" s="117"/>
    </row>
    <row r="646" spans="1:23" ht="16.5" customHeight="1">
      <c r="A646" s="130"/>
      <c r="B646" s="989"/>
      <c r="C646" s="992"/>
      <c r="D646" s="995"/>
      <c r="E646" s="998"/>
      <c r="F646" s="1001"/>
      <c r="G646" s="954"/>
      <c r="H646" s="957"/>
      <c r="I646" s="974"/>
      <c r="J646" s="137"/>
      <c r="K646" s="138"/>
      <c r="L646" s="976"/>
      <c r="M646" s="960"/>
      <c r="N646" s="1019"/>
      <c r="O646" s="966"/>
      <c r="P646" s="120"/>
      <c r="Q646" s="136"/>
      <c r="R646" s="136"/>
      <c r="S646" s="136"/>
      <c r="T646" s="136"/>
      <c r="U646" s="136"/>
      <c r="V646" s="136"/>
      <c r="W646" s="117"/>
    </row>
    <row r="647" spans="1:23" ht="16.5" customHeight="1">
      <c r="A647" s="130"/>
      <c r="B647" s="989"/>
      <c r="C647" s="992"/>
      <c r="D647" s="995"/>
      <c r="E647" s="998"/>
      <c r="F647" s="1001"/>
      <c r="G647" s="954"/>
      <c r="H647" s="957"/>
      <c r="I647" s="969"/>
      <c r="J647" s="137"/>
      <c r="K647" s="138"/>
      <c r="L647" s="972"/>
      <c r="M647" s="960"/>
      <c r="N647" s="1019"/>
      <c r="O647" s="966"/>
      <c r="P647" s="120"/>
      <c r="Q647" s="136"/>
      <c r="R647" s="136"/>
      <c r="S647" s="136"/>
      <c r="T647" s="136"/>
      <c r="U647" s="136"/>
      <c r="V647" s="136"/>
      <c r="W647" s="117"/>
    </row>
    <row r="648" spans="1:23" ht="16.5" customHeight="1">
      <c r="A648" s="130"/>
      <c r="B648" s="990"/>
      <c r="C648" s="1050"/>
      <c r="D648" s="985"/>
      <c r="E648" s="999"/>
      <c r="F648" s="1002"/>
      <c r="G648" s="1016"/>
      <c r="H648" s="979"/>
      <c r="I648" s="975"/>
      <c r="J648" s="169"/>
      <c r="K648" s="170"/>
      <c r="L648" s="977"/>
      <c r="M648" s="961"/>
      <c r="N648" s="1125"/>
      <c r="O648" s="1040"/>
      <c r="P648" s="120"/>
      <c r="Q648" s="136"/>
      <c r="R648" s="136"/>
      <c r="S648" s="136"/>
      <c r="T648" s="136"/>
      <c r="U648" s="136"/>
      <c r="V648" s="136"/>
      <c r="W648" s="117"/>
    </row>
    <row r="649" spans="1:23" ht="15.75" customHeight="1">
      <c r="A649" s="130"/>
      <c r="B649" s="988">
        <v>65</v>
      </c>
      <c r="C649" s="991">
        <v>1</v>
      </c>
      <c r="D649" s="994" t="s">
        <v>1081</v>
      </c>
      <c r="E649" s="1047" t="str">
        <f t="shared" ref="E649" si="191">HLOOKUP(D649,$F$1:$Q$2,2,FALSE)</f>
        <v>Rasp</v>
      </c>
      <c r="F649" s="1000" t="str">
        <f t="shared" ref="F649" si="192">D649&amp;"_"&amp;IF(LEN(C649) = 1, "0"&amp;C649, C649)</f>
        <v>RP_01</v>
      </c>
      <c r="G649" s="1043" t="s">
        <v>1431</v>
      </c>
      <c r="H649" s="956" t="s">
        <v>1432</v>
      </c>
      <c r="I649" s="131" t="s">
        <v>1433</v>
      </c>
      <c r="J649" s="132"/>
      <c r="K649" s="133"/>
      <c r="L649" s="134" t="s">
        <v>1433</v>
      </c>
      <c r="M649" s="959">
        <f t="shared" ref="M649" si="193">HLOOKUP(D649,$F$1:$Q$3,3,FALSE)</f>
        <v>3</v>
      </c>
      <c r="N649" s="962" t="s">
        <v>1298</v>
      </c>
      <c r="O649" s="965"/>
      <c r="P649" s="158"/>
      <c r="Q649" s="136"/>
      <c r="R649" s="136"/>
      <c r="S649" s="136"/>
      <c r="T649" s="136"/>
      <c r="U649" s="136"/>
      <c r="V649" s="136"/>
      <c r="W649" s="117"/>
    </row>
    <row r="650" spans="1:23" ht="16.5" customHeight="1">
      <c r="A650" s="130"/>
      <c r="B650" s="989"/>
      <c r="C650" s="992"/>
      <c r="D650" s="995"/>
      <c r="E650" s="998"/>
      <c r="F650" s="1001"/>
      <c r="G650" s="954"/>
      <c r="H650" s="957"/>
      <c r="I650" s="968" t="s">
        <v>1434</v>
      </c>
      <c r="J650" s="137"/>
      <c r="K650" s="138"/>
      <c r="L650" s="1023" t="s">
        <v>1089</v>
      </c>
      <c r="M650" s="960"/>
      <c r="N650" s="963"/>
      <c r="O650" s="966"/>
      <c r="P650" s="120"/>
      <c r="Q650" s="136"/>
      <c r="R650" s="136"/>
      <c r="S650" s="136"/>
      <c r="T650" s="136"/>
      <c r="U650" s="136"/>
      <c r="V650" s="136"/>
      <c r="W650" s="117"/>
    </row>
    <row r="651" spans="1:23" ht="16.5" customHeight="1">
      <c r="A651" s="130"/>
      <c r="B651" s="989"/>
      <c r="C651" s="992"/>
      <c r="D651" s="995"/>
      <c r="E651" s="998"/>
      <c r="F651" s="1001"/>
      <c r="G651" s="954"/>
      <c r="H651" s="957"/>
      <c r="I651" s="969"/>
      <c r="J651" s="137"/>
      <c r="K651" s="138"/>
      <c r="L651" s="972"/>
      <c r="M651" s="960"/>
      <c r="N651" s="963"/>
      <c r="O651" s="966"/>
      <c r="P651" s="120"/>
      <c r="Q651" s="117"/>
      <c r="R651" s="117"/>
      <c r="S651" s="117"/>
      <c r="T651" s="117"/>
      <c r="U651" s="117"/>
      <c r="V651" s="117"/>
      <c r="W651" s="117"/>
    </row>
    <row r="652" spans="1:23" ht="16.5" customHeight="1">
      <c r="A652" s="130"/>
      <c r="B652" s="989"/>
      <c r="C652" s="992"/>
      <c r="D652" s="995"/>
      <c r="E652" s="998"/>
      <c r="F652" s="1001"/>
      <c r="G652" s="954"/>
      <c r="H652" s="957"/>
      <c r="I652" s="969"/>
      <c r="J652" s="137"/>
      <c r="K652" s="138"/>
      <c r="L652" s="972"/>
      <c r="M652" s="960"/>
      <c r="N652" s="963"/>
      <c r="O652" s="966"/>
      <c r="P652" s="120"/>
      <c r="Q652" s="117"/>
      <c r="R652" s="117"/>
      <c r="S652" s="117"/>
      <c r="T652" s="117"/>
      <c r="U652" s="117"/>
      <c r="V652" s="117"/>
      <c r="W652" s="117"/>
    </row>
    <row r="653" spans="1:23" ht="16.5" customHeight="1">
      <c r="A653" s="130"/>
      <c r="B653" s="989"/>
      <c r="C653" s="992"/>
      <c r="D653" s="995"/>
      <c r="E653" s="998"/>
      <c r="F653" s="1001"/>
      <c r="G653" s="954"/>
      <c r="H653" s="957"/>
      <c r="I653" s="969"/>
      <c r="J653" s="137"/>
      <c r="K653" s="138"/>
      <c r="L653" s="972"/>
      <c r="M653" s="960"/>
      <c r="N653" s="963"/>
      <c r="O653" s="966"/>
      <c r="P653" s="120"/>
      <c r="Q653" s="117"/>
      <c r="R653" s="117"/>
      <c r="S653" s="117"/>
      <c r="T653" s="117"/>
      <c r="U653" s="117"/>
      <c r="V653" s="117"/>
      <c r="W653" s="117"/>
    </row>
    <row r="654" spans="1:23" ht="16.5" customHeight="1">
      <c r="A654" s="130"/>
      <c r="B654" s="989"/>
      <c r="C654" s="992"/>
      <c r="D654" s="995"/>
      <c r="E654" s="998"/>
      <c r="F654" s="1001"/>
      <c r="G654" s="954"/>
      <c r="H654" s="957"/>
      <c r="I654" s="970"/>
      <c r="J654" s="137"/>
      <c r="K654" s="138"/>
      <c r="L654" s="973"/>
      <c r="M654" s="960"/>
      <c r="N654" s="963"/>
      <c r="O654" s="966"/>
      <c r="P654" s="120"/>
      <c r="Q654" s="117"/>
      <c r="R654" s="117"/>
      <c r="S654" s="117"/>
      <c r="T654" s="117"/>
      <c r="U654" s="117"/>
      <c r="V654" s="117"/>
      <c r="W654" s="117"/>
    </row>
    <row r="655" spans="1:23" ht="16.5" customHeight="1">
      <c r="A655" s="130"/>
      <c r="B655" s="989"/>
      <c r="C655" s="992"/>
      <c r="D655" s="995"/>
      <c r="E655" s="998"/>
      <c r="F655" s="1001"/>
      <c r="G655" s="954"/>
      <c r="H655" s="957"/>
      <c r="I655" s="974" t="s">
        <v>1089</v>
      </c>
      <c r="J655" s="137"/>
      <c r="K655" s="138"/>
      <c r="L655" s="976" t="s">
        <v>1089</v>
      </c>
      <c r="M655" s="960"/>
      <c r="N655" s="963"/>
      <c r="O655" s="966"/>
      <c r="P655" s="120"/>
      <c r="Q655" s="136"/>
      <c r="R655" s="136"/>
      <c r="S655" s="136"/>
      <c r="T655" s="136"/>
      <c r="U655" s="136"/>
      <c r="V655" s="136"/>
      <c r="W655" s="117"/>
    </row>
    <row r="656" spans="1:23" ht="16.5" customHeight="1">
      <c r="A656" s="130"/>
      <c r="B656" s="989"/>
      <c r="C656" s="992"/>
      <c r="D656" s="995"/>
      <c r="E656" s="998"/>
      <c r="F656" s="1001"/>
      <c r="G656" s="954"/>
      <c r="H656" s="957"/>
      <c r="I656" s="974"/>
      <c r="J656" s="137"/>
      <c r="K656" s="138"/>
      <c r="L656" s="976"/>
      <c r="M656" s="960"/>
      <c r="N656" s="963"/>
      <c r="O656" s="966"/>
      <c r="P656" s="120"/>
      <c r="Q656" s="136"/>
      <c r="R656" s="136"/>
      <c r="S656" s="136"/>
      <c r="T656" s="136"/>
      <c r="U656" s="136"/>
      <c r="V656" s="136"/>
      <c r="W656" s="117"/>
    </row>
    <row r="657" spans="1:23" ht="16.5" customHeight="1">
      <c r="A657" s="130"/>
      <c r="B657" s="989"/>
      <c r="C657" s="992"/>
      <c r="D657" s="995"/>
      <c r="E657" s="998"/>
      <c r="F657" s="1001"/>
      <c r="G657" s="954"/>
      <c r="H657" s="957"/>
      <c r="I657" s="969"/>
      <c r="J657" s="137"/>
      <c r="K657" s="138"/>
      <c r="L657" s="972"/>
      <c r="M657" s="960"/>
      <c r="N657" s="963"/>
      <c r="O657" s="966"/>
      <c r="P657" s="120"/>
      <c r="Q657" s="136"/>
      <c r="R657" s="136"/>
      <c r="S657" s="136"/>
      <c r="T657" s="136"/>
      <c r="U657" s="136"/>
      <c r="V657" s="136"/>
      <c r="W657" s="117"/>
    </row>
    <row r="658" spans="1:23" ht="16.5" customHeight="1">
      <c r="A658" s="130"/>
      <c r="B658" s="990"/>
      <c r="C658" s="1050"/>
      <c r="D658" s="985"/>
      <c r="E658" s="999"/>
      <c r="F658" s="1002"/>
      <c r="G658" s="1016"/>
      <c r="H658" s="979"/>
      <c r="I658" s="1041"/>
      <c r="J658" s="139"/>
      <c r="K658" s="140"/>
      <c r="L658" s="1042"/>
      <c r="M658" s="961"/>
      <c r="N658" s="1039"/>
      <c r="O658" s="1040"/>
      <c r="P658" s="120"/>
      <c r="Q658" s="136"/>
      <c r="R658" s="136"/>
      <c r="S658" s="136"/>
      <c r="T658" s="136"/>
      <c r="U658" s="136"/>
      <c r="V658" s="136"/>
      <c r="W658" s="117"/>
    </row>
    <row r="659" spans="1:23" ht="15.75" customHeight="1">
      <c r="A659" s="130"/>
      <c r="B659" s="988">
        <v>66</v>
      </c>
      <c r="C659" s="991">
        <v>2</v>
      </c>
      <c r="D659" s="994" t="s">
        <v>1435</v>
      </c>
      <c r="E659" s="1047" t="str">
        <f t="shared" ref="E659" si="194">HLOOKUP(D659,$F$1:$Q$2,2,FALSE)</f>
        <v>Rasp</v>
      </c>
      <c r="F659" s="1000" t="str">
        <f t="shared" ref="F659" si="195">D659&amp;"_"&amp;IF(LEN(C659) = 1, "0"&amp;C659, C659)</f>
        <v>RP_02</v>
      </c>
      <c r="G659" s="1043" t="s">
        <v>1082</v>
      </c>
      <c r="H659" s="956" t="s">
        <v>1083</v>
      </c>
      <c r="I659" s="131" t="s">
        <v>1088</v>
      </c>
      <c r="J659" s="132"/>
      <c r="K659" s="133"/>
      <c r="L659" s="134" t="s">
        <v>1088</v>
      </c>
      <c r="M659" s="959">
        <f t="shared" ref="M659" si="196">HLOOKUP(D659,$F$1:$Q$3,3,FALSE)</f>
        <v>3</v>
      </c>
      <c r="N659" s="962" t="s">
        <v>1298</v>
      </c>
      <c r="O659" s="965"/>
      <c r="P659" s="158"/>
      <c r="Q659" s="136"/>
      <c r="R659" s="136"/>
      <c r="S659" s="136"/>
      <c r="T659" s="136"/>
      <c r="U659" s="136"/>
      <c r="V659" s="136"/>
      <c r="W659" s="117"/>
    </row>
    <row r="660" spans="1:23" ht="16.5" customHeight="1">
      <c r="A660" s="130"/>
      <c r="B660" s="989"/>
      <c r="C660" s="992"/>
      <c r="D660" s="995"/>
      <c r="E660" s="998"/>
      <c r="F660" s="1001"/>
      <c r="G660" s="954"/>
      <c r="H660" s="957"/>
      <c r="I660" s="968" t="s">
        <v>1089</v>
      </c>
      <c r="J660" s="137"/>
      <c r="K660" s="138"/>
      <c r="L660" s="1023" t="s">
        <v>1434</v>
      </c>
      <c r="M660" s="960"/>
      <c r="N660" s="963"/>
      <c r="O660" s="966"/>
      <c r="P660" s="120"/>
      <c r="Q660" s="136"/>
      <c r="R660" s="136"/>
      <c r="S660" s="136"/>
      <c r="T660" s="136"/>
      <c r="U660" s="136"/>
      <c r="V660" s="136"/>
      <c r="W660" s="117"/>
    </row>
    <row r="661" spans="1:23" ht="16.5" customHeight="1">
      <c r="A661" s="130"/>
      <c r="B661" s="989"/>
      <c r="C661" s="992"/>
      <c r="D661" s="995"/>
      <c r="E661" s="998"/>
      <c r="F661" s="1001"/>
      <c r="G661" s="954"/>
      <c r="H661" s="957"/>
      <c r="I661" s="969"/>
      <c r="J661" s="137"/>
      <c r="K661" s="138"/>
      <c r="L661" s="972"/>
      <c r="M661" s="960"/>
      <c r="N661" s="963"/>
      <c r="O661" s="966"/>
      <c r="P661" s="120"/>
      <c r="Q661" s="117"/>
      <c r="R661" s="117"/>
      <c r="S661" s="117"/>
      <c r="T661" s="117"/>
      <c r="U661" s="117"/>
      <c r="V661" s="117"/>
      <c r="W661" s="117"/>
    </row>
    <row r="662" spans="1:23" ht="16.5" customHeight="1">
      <c r="A662" s="130"/>
      <c r="B662" s="989"/>
      <c r="C662" s="992"/>
      <c r="D662" s="995"/>
      <c r="E662" s="998"/>
      <c r="F662" s="1001"/>
      <c r="G662" s="954"/>
      <c r="H662" s="957"/>
      <c r="I662" s="969"/>
      <c r="J662" s="137"/>
      <c r="K662" s="138"/>
      <c r="L662" s="972"/>
      <c r="M662" s="960"/>
      <c r="N662" s="963"/>
      <c r="O662" s="966"/>
      <c r="P662" s="120"/>
      <c r="Q662" s="117"/>
      <c r="R662" s="117"/>
      <c r="S662" s="117"/>
      <c r="T662" s="117"/>
      <c r="U662" s="117"/>
      <c r="V662" s="117"/>
      <c r="W662" s="117"/>
    </row>
    <row r="663" spans="1:23" ht="16.5" customHeight="1">
      <c r="A663" s="130"/>
      <c r="B663" s="989"/>
      <c r="C663" s="992"/>
      <c r="D663" s="995"/>
      <c r="E663" s="998"/>
      <c r="F663" s="1001"/>
      <c r="G663" s="954"/>
      <c r="H663" s="957"/>
      <c r="I663" s="969"/>
      <c r="J663" s="137"/>
      <c r="K663" s="138"/>
      <c r="L663" s="972"/>
      <c r="M663" s="960"/>
      <c r="N663" s="963"/>
      <c r="O663" s="966"/>
      <c r="P663" s="120"/>
      <c r="Q663" s="117"/>
      <c r="R663" s="117"/>
      <c r="S663" s="117"/>
      <c r="T663" s="117"/>
      <c r="U663" s="117"/>
      <c r="V663" s="117"/>
      <c r="W663" s="117"/>
    </row>
    <row r="664" spans="1:23" ht="16.5" customHeight="1">
      <c r="A664" s="130"/>
      <c r="B664" s="989"/>
      <c r="C664" s="992"/>
      <c r="D664" s="995"/>
      <c r="E664" s="998"/>
      <c r="F664" s="1001"/>
      <c r="G664" s="954"/>
      <c r="H664" s="957"/>
      <c r="I664" s="970"/>
      <c r="J664" s="137"/>
      <c r="K664" s="138"/>
      <c r="L664" s="973"/>
      <c r="M664" s="960"/>
      <c r="N664" s="963"/>
      <c r="O664" s="966"/>
      <c r="P664" s="120"/>
      <c r="Q664" s="117"/>
      <c r="R664" s="117"/>
      <c r="S664" s="117"/>
      <c r="T664" s="117"/>
      <c r="U664" s="117"/>
      <c r="V664" s="117"/>
      <c r="W664" s="117"/>
    </row>
    <row r="665" spans="1:23" ht="16.5" customHeight="1">
      <c r="A665" s="130"/>
      <c r="B665" s="989"/>
      <c r="C665" s="992"/>
      <c r="D665" s="995"/>
      <c r="E665" s="998"/>
      <c r="F665" s="1001"/>
      <c r="G665" s="954"/>
      <c r="H665" s="957"/>
      <c r="I665" s="974" t="s">
        <v>1089</v>
      </c>
      <c r="J665" s="137"/>
      <c r="K665" s="138"/>
      <c r="L665" s="976" t="s">
        <v>1434</v>
      </c>
      <c r="M665" s="960"/>
      <c r="N665" s="963"/>
      <c r="O665" s="966"/>
      <c r="P665" s="120"/>
      <c r="Q665" s="136"/>
      <c r="R665" s="136"/>
      <c r="S665" s="136"/>
      <c r="T665" s="136"/>
      <c r="U665" s="136"/>
      <c r="V665" s="136"/>
      <c r="W665" s="117"/>
    </row>
    <row r="666" spans="1:23" ht="16.5" customHeight="1">
      <c r="A666" s="130"/>
      <c r="B666" s="989"/>
      <c r="C666" s="992"/>
      <c r="D666" s="995"/>
      <c r="E666" s="998"/>
      <c r="F666" s="1001"/>
      <c r="G666" s="954"/>
      <c r="H666" s="957"/>
      <c r="I666" s="974"/>
      <c r="J666" s="137"/>
      <c r="K666" s="138"/>
      <c r="L666" s="976"/>
      <c r="M666" s="960"/>
      <c r="N666" s="963"/>
      <c r="O666" s="966"/>
      <c r="P666" s="120"/>
      <c r="Q666" s="136"/>
      <c r="R666" s="136"/>
      <c r="S666" s="136"/>
      <c r="T666" s="136"/>
      <c r="U666" s="136"/>
      <c r="V666" s="136"/>
      <c r="W666" s="117"/>
    </row>
    <row r="667" spans="1:23" ht="16.5" customHeight="1">
      <c r="A667" s="130"/>
      <c r="B667" s="989"/>
      <c r="C667" s="992"/>
      <c r="D667" s="995"/>
      <c r="E667" s="998"/>
      <c r="F667" s="1001"/>
      <c r="G667" s="954"/>
      <c r="H667" s="957"/>
      <c r="I667" s="969"/>
      <c r="J667" s="137"/>
      <c r="K667" s="138"/>
      <c r="L667" s="972"/>
      <c r="M667" s="960"/>
      <c r="N667" s="963"/>
      <c r="O667" s="966"/>
      <c r="P667" s="120"/>
      <c r="Q667" s="136"/>
      <c r="R667" s="136"/>
      <c r="S667" s="136"/>
      <c r="T667" s="136"/>
      <c r="U667" s="136"/>
      <c r="V667" s="136"/>
      <c r="W667" s="117"/>
    </row>
    <row r="668" spans="1:23" ht="16.5" customHeight="1">
      <c r="A668" s="130"/>
      <c r="B668" s="990"/>
      <c r="C668" s="1050"/>
      <c r="D668" s="985"/>
      <c r="E668" s="999"/>
      <c r="F668" s="1002"/>
      <c r="G668" s="1016"/>
      <c r="H668" s="979"/>
      <c r="I668" s="1041"/>
      <c r="J668" s="139"/>
      <c r="K668" s="140"/>
      <c r="L668" s="1042"/>
      <c r="M668" s="961"/>
      <c r="N668" s="1039"/>
      <c r="O668" s="1040"/>
      <c r="P668" s="120"/>
      <c r="Q668" s="136"/>
      <c r="R668" s="136"/>
      <c r="S668" s="136"/>
      <c r="T668" s="136"/>
      <c r="U668" s="136"/>
      <c r="V668" s="136"/>
      <c r="W668" s="117"/>
    </row>
    <row r="669" spans="1:23" ht="15.75" customHeight="1">
      <c r="A669" s="130"/>
      <c r="B669" s="988">
        <v>67</v>
      </c>
      <c r="C669" s="991">
        <v>3</v>
      </c>
      <c r="D669" s="1028" t="s">
        <v>1081</v>
      </c>
      <c r="E669" s="1047" t="str">
        <f t="shared" ref="E669" si="197">HLOOKUP(D669,$F$1:$Q$2,2,FALSE)</f>
        <v>Rasp</v>
      </c>
      <c r="F669" s="1000" t="str">
        <f t="shared" ref="F669" si="198">D669&amp;"_"&amp;IF(LEN(C669) = 1, "0"&amp;C669, C669)</f>
        <v>RP_03</v>
      </c>
      <c r="G669" s="1032" t="s">
        <v>1084</v>
      </c>
      <c r="H669" s="1017" t="s">
        <v>1085</v>
      </c>
      <c r="I669" s="148" t="s">
        <v>1088</v>
      </c>
      <c r="J669" s="161"/>
      <c r="K669" s="162"/>
      <c r="L669" s="163" t="s">
        <v>1088</v>
      </c>
      <c r="M669" s="959">
        <f t="shared" ref="M669" si="199">HLOOKUP(D669,$F$1:$Q$3,3,FALSE)</f>
        <v>3</v>
      </c>
      <c r="N669" s="1019" t="s">
        <v>1298</v>
      </c>
      <c r="O669" s="1021"/>
      <c r="P669" s="158"/>
      <c r="Q669" s="136"/>
      <c r="R669" s="136"/>
      <c r="S669" s="136"/>
      <c r="T669" s="136"/>
      <c r="U669" s="136"/>
      <c r="V669" s="136"/>
      <c r="W669" s="117"/>
    </row>
    <row r="670" spans="1:23" ht="16.5" customHeight="1">
      <c r="A670" s="130"/>
      <c r="B670" s="989"/>
      <c r="C670" s="992"/>
      <c r="D670" s="995"/>
      <c r="E670" s="998"/>
      <c r="F670" s="1001"/>
      <c r="G670" s="954"/>
      <c r="H670" s="957"/>
      <c r="I670" s="968" t="s">
        <v>1089</v>
      </c>
      <c r="J670" s="137"/>
      <c r="K670" s="138"/>
      <c r="L670" s="1023" t="s">
        <v>1089</v>
      </c>
      <c r="M670" s="960"/>
      <c r="N670" s="963"/>
      <c r="O670" s="966"/>
      <c r="P670" s="120"/>
      <c r="Q670" s="136"/>
      <c r="R670" s="136"/>
      <c r="S670" s="136"/>
      <c r="T670" s="136"/>
      <c r="U670" s="136"/>
      <c r="V670" s="136"/>
      <c r="W670" s="117"/>
    </row>
    <row r="671" spans="1:23" ht="16.5" customHeight="1">
      <c r="A671" s="130"/>
      <c r="B671" s="989"/>
      <c r="C671" s="992"/>
      <c r="D671" s="995"/>
      <c r="E671" s="998"/>
      <c r="F671" s="1001"/>
      <c r="G671" s="954"/>
      <c r="H671" s="957"/>
      <c r="I671" s="969"/>
      <c r="J671" s="137"/>
      <c r="K671" s="138"/>
      <c r="L671" s="972"/>
      <c r="M671" s="960"/>
      <c r="N671" s="963"/>
      <c r="O671" s="966"/>
      <c r="P671" s="120"/>
      <c r="Q671" s="117"/>
      <c r="R671" s="117"/>
      <c r="S671" s="117"/>
      <c r="T671" s="117"/>
      <c r="U671" s="117"/>
      <c r="V671" s="117"/>
      <c r="W671" s="117"/>
    </row>
    <row r="672" spans="1:23" ht="16.5" customHeight="1">
      <c r="A672" s="130"/>
      <c r="B672" s="989"/>
      <c r="C672" s="992"/>
      <c r="D672" s="995"/>
      <c r="E672" s="998"/>
      <c r="F672" s="1001"/>
      <c r="G672" s="954"/>
      <c r="H672" s="957"/>
      <c r="I672" s="969"/>
      <c r="J672" s="137"/>
      <c r="K672" s="138"/>
      <c r="L672" s="972"/>
      <c r="M672" s="960"/>
      <c r="N672" s="963"/>
      <c r="O672" s="966"/>
      <c r="P672" s="120"/>
      <c r="Q672" s="117"/>
      <c r="R672" s="117"/>
      <c r="S672" s="117"/>
      <c r="T672" s="117"/>
      <c r="U672" s="117"/>
      <c r="V672" s="117"/>
      <c r="W672" s="117"/>
    </row>
    <row r="673" spans="1:23" ht="16.5" customHeight="1">
      <c r="A673" s="130"/>
      <c r="B673" s="989"/>
      <c r="C673" s="992"/>
      <c r="D673" s="995"/>
      <c r="E673" s="998"/>
      <c r="F673" s="1001"/>
      <c r="G673" s="954"/>
      <c r="H673" s="957"/>
      <c r="I673" s="969"/>
      <c r="J673" s="137"/>
      <c r="K673" s="138"/>
      <c r="L673" s="972"/>
      <c r="M673" s="960"/>
      <c r="N673" s="963"/>
      <c r="O673" s="966"/>
      <c r="P673" s="120"/>
      <c r="Q673" s="117"/>
      <c r="R673" s="117"/>
      <c r="S673" s="117"/>
      <c r="T673" s="117"/>
      <c r="U673" s="117"/>
      <c r="V673" s="117"/>
      <c r="W673" s="117"/>
    </row>
    <row r="674" spans="1:23" ht="16.5" customHeight="1">
      <c r="A674" s="130"/>
      <c r="B674" s="989"/>
      <c r="C674" s="992"/>
      <c r="D674" s="995"/>
      <c r="E674" s="998"/>
      <c r="F674" s="1001"/>
      <c r="G674" s="954"/>
      <c r="H674" s="957"/>
      <c r="I674" s="970"/>
      <c r="J674" s="137"/>
      <c r="K674" s="138"/>
      <c r="L674" s="973"/>
      <c r="M674" s="960"/>
      <c r="N674" s="963"/>
      <c r="O674" s="966"/>
      <c r="P674" s="120"/>
      <c r="Q674" s="117"/>
      <c r="R674" s="117"/>
      <c r="S674" s="117"/>
      <c r="T674" s="117"/>
      <c r="U674" s="117"/>
      <c r="V674" s="117"/>
      <c r="W674" s="117"/>
    </row>
    <row r="675" spans="1:23" ht="16.5" customHeight="1">
      <c r="A675" s="130"/>
      <c r="B675" s="989"/>
      <c r="C675" s="992"/>
      <c r="D675" s="995"/>
      <c r="E675" s="998"/>
      <c r="F675" s="1001"/>
      <c r="G675" s="954"/>
      <c r="H675" s="957"/>
      <c r="I675" s="974" t="s">
        <v>1089</v>
      </c>
      <c r="J675" s="137"/>
      <c r="K675" s="138"/>
      <c r="L675" s="976" t="s">
        <v>1434</v>
      </c>
      <c r="M675" s="960"/>
      <c r="N675" s="963"/>
      <c r="O675" s="966"/>
      <c r="P675" s="120"/>
      <c r="Q675" s="136"/>
      <c r="R675" s="136"/>
      <c r="S675" s="136"/>
      <c r="T675" s="136"/>
      <c r="U675" s="136"/>
      <c r="V675" s="136"/>
      <c r="W675" s="117"/>
    </row>
    <row r="676" spans="1:23" ht="16.5" customHeight="1">
      <c r="A676" s="130"/>
      <c r="B676" s="989"/>
      <c r="C676" s="992"/>
      <c r="D676" s="995"/>
      <c r="E676" s="998"/>
      <c r="F676" s="1001"/>
      <c r="G676" s="954"/>
      <c r="H676" s="957"/>
      <c r="I676" s="974"/>
      <c r="J676" s="137"/>
      <c r="K676" s="138"/>
      <c r="L676" s="976"/>
      <c r="M676" s="960"/>
      <c r="N676" s="963"/>
      <c r="O676" s="966"/>
      <c r="P676" s="120"/>
      <c r="Q676" s="136"/>
      <c r="R676" s="136"/>
      <c r="S676" s="136"/>
      <c r="T676" s="136"/>
      <c r="U676" s="136"/>
      <c r="V676" s="136"/>
      <c r="W676" s="117"/>
    </row>
    <row r="677" spans="1:23" ht="16.5" customHeight="1">
      <c r="A677" s="130"/>
      <c r="B677" s="989"/>
      <c r="C677" s="992"/>
      <c r="D677" s="995"/>
      <c r="E677" s="998"/>
      <c r="F677" s="1001"/>
      <c r="G677" s="954"/>
      <c r="H677" s="957"/>
      <c r="I677" s="969"/>
      <c r="J677" s="137"/>
      <c r="K677" s="138"/>
      <c r="L677" s="972"/>
      <c r="M677" s="960"/>
      <c r="N677" s="963"/>
      <c r="O677" s="966"/>
      <c r="P677" s="120"/>
      <c r="Q677" s="136"/>
      <c r="R677" s="136"/>
      <c r="S677" s="136"/>
      <c r="T677" s="136"/>
      <c r="U677" s="136"/>
      <c r="V677" s="136"/>
      <c r="W677" s="117"/>
    </row>
    <row r="678" spans="1:23" ht="16.5" customHeight="1">
      <c r="A678" s="130"/>
      <c r="B678" s="990"/>
      <c r="C678" s="1050"/>
      <c r="D678" s="985"/>
      <c r="E678" s="999"/>
      <c r="F678" s="1002"/>
      <c r="G678" s="1016"/>
      <c r="H678" s="979"/>
      <c r="I678" s="1041"/>
      <c r="J678" s="139"/>
      <c r="K678" s="140"/>
      <c r="L678" s="1042"/>
      <c r="M678" s="961"/>
      <c r="N678" s="1039"/>
      <c r="O678" s="1040"/>
      <c r="P678" s="120"/>
      <c r="Q678" s="136"/>
      <c r="R678" s="136"/>
      <c r="S678" s="136"/>
      <c r="T678" s="136"/>
      <c r="U678" s="136"/>
      <c r="V678" s="136"/>
      <c r="W678" s="117"/>
    </row>
    <row r="679" spans="1:23" ht="15.75" customHeight="1">
      <c r="A679" s="130"/>
      <c r="B679" s="988">
        <v>68</v>
      </c>
      <c r="C679" s="991">
        <v>4</v>
      </c>
      <c r="D679" s="994" t="s">
        <v>1081</v>
      </c>
      <c r="E679" s="1047" t="str">
        <f t="shared" ref="E679" si="200">HLOOKUP(D679,$F$1:$Q$2,2,FALSE)</f>
        <v>Rasp</v>
      </c>
      <c r="F679" s="1000" t="str">
        <f t="shared" ref="F679" si="201">D679&amp;"_"&amp;IF(LEN(C679) = 1, "0"&amp;C679, C679)</f>
        <v>RP_04</v>
      </c>
      <c r="G679" s="1043" t="s">
        <v>1086</v>
      </c>
      <c r="H679" s="956" t="s">
        <v>1087</v>
      </c>
      <c r="I679" s="131" t="s">
        <v>1088</v>
      </c>
      <c r="J679" s="132"/>
      <c r="K679" s="133"/>
      <c r="L679" s="134" t="s">
        <v>1090</v>
      </c>
      <c r="M679" s="959">
        <f t="shared" ref="M679" si="202">HLOOKUP(D679,$F$1:$Q$3,3,FALSE)</f>
        <v>3</v>
      </c>
      <c r="N679" s="962" t="s">
        <v>1298</v>
      </c>
      <c r="O679" s="965"/>
      <c r="P679" s="158"/>
      <c r="Q679" s="136"/>
      <c r="R679" s="136"/>
      <c r="S679" s="136"/>
      <c r="T679" s="136"/>
      <c r="U679" s="136"/>
      <c r="V679" s="136"/>
      <c r="W679" s="117"/>
    </row>
    <row r="680" spans="1:23" ht="16.5" customHeight="1">
      <c r="A680" s="130"/>
      <c r="B680" s="989"/>
      <c r="C680" s="992"/>
      <c r="D680" s="995"/>
      <c r="E680" s="998"/>
      <c r="F680" s="1001"/>
      <c r="G680" s="954"/>
      <c r="H680" s="957"/>
      <c r="I680" s="968" t="s">
        <v>1089</v>
      </c>
      <c r="J680" s="137"/>
      <c r="K680" s="138"/>
      <c r="L680" s="1023" t="s">
        <v>1089</v>
      </c>
      <c r="M680" s="960"/>
      <c r="N680" s="963"/>
      <c r="O680" s="966"/>
      <c r="P680" s="120"/>
      <c r="Q680" s="136"/>
      <c r="R680" s="136"/>
      <c r="S680" s="136"/>
      <c r="T680" s="136"/>
      <c r="U680" s="136"/>
      <c r="V680" s="136"/>
      <c r="W680" s="117"/>
    </row>
    <row r="681" spans="1:23" ht="16.5" customHeight="1">
      <c r="A681" s="130"/>
      <c r="B681" s="989"/>
      <c r="C681" s="992"/>
      <c r="D681" s="995"/>
      <c r="E681" s="998"/>
      <c r="F681" s="1001"/>
      <c r="G681" s="954"/>
      <c r="H681" s="957"/>
      <c r="I681" s="969"/>
      <c r="J681" s="137"/>
      <c r="K681" s="138"/>
      <c r="L681" s="972"/>
      <c r="M681" s="960"/>
      <c r="N681" s="963"/>
      <c r="O681" s="966"/>
      <c r="P681" s="120"/>
      <c r="Q681" s="117"/>
      <c r="R681" s="117"/>
      <c r="S681" s="117"/>
      <c r="T681" s="117"/>
      <c r="U681" s="117"/>
      <c r="V681" s="117"/>
      <c r="W681" s="117"/>
    </row>
    <row r="682" spans="1:23" ht="16.5" customHeight="1">
      <c r="A682" s="130"/>
      <c r="B682" s="989"/>
      <c r="C682" s="992"/>
      <c r="D682" s="995"/>
      <c r="E682" s="998"/>
      <c r="F682" s="1001"/>
      <c r="G682" s="954"/>
      <c r="H682" s="957"/>
      <c r="I682" s="969"/>
      <c r="J682" s="137"/>
      <c r="K682" s="138"/>
      <c r="L682" s="972"/>
      <c r="M682" s="960"/>
      <c r="N682" s="963"/>
      <c r="O682" s="966"/>
      <c r="P682" s="120"/>
      <c r="Q682" s="117"/>
      <c r="R682" s="117"/>
      <c r="S682" s="117"/>
      <c r="T682" s="117"/>
      <c r="U682" s="117"/>
      <c r="V682" s="117"/>
      <c r="W682" s="117"/>
    </row>
    <row r="683" spans="1:23" ht="16.5" customHeight="1">
      <c r="A683" s="130"/>
      <c r="B683" s="989"/>
      <c r="C683" s="992"/>
      <c r="D683" s="995"/>
      <c r="E683" s="998"/>
      <c r="F683" s="1001"/>
      <c r="G683" s="954"/>
      <c r="H683" s="957"/>
      <c r="I683" s="969"/>
      <c r="J683" s="137"/>
      <c r="K683" s="138"/>
      <c r="L683" s="972"/>
      <c r="M683" s="960"/>
      <c r="N683" s="963"/>
      <c r="O683" s="966"/>
      <c r="P683" s="120"/>
      <c r="Q683" s="117"/>
      <c r="R683" s="117"/>
      <c r="S683" s="117"/>
      <c r="T683" s="117"/>
      <c r="U683" s="117"/>
      <c r="V683" s="117"/>
      <c r="W683" s="117"/>
    </row>
    <row r="684" spans="1:23" ht="16.5" customHeight="1">
      <c r="A684" s="130"/>
      <c r="B684" s="989"/>
      <c r="C684" s="992"/>
      <c r="D684" s="995"/>
      <c r="E684" s="998"/>
      <c r="F684" s="1001"/>
      <c r="G684" s="954"/>
      <c r="H684" s="957"/>
      <c r="I684" s="970"/>
      <c r="J684" s="137"/>
      <c r="K684" s="138"/>
      <c r="L684" s="973"/>
      <c r="M684" s="960"/>
      <c r="N684" s="963"/>
      <c r="O684" s="966"/>
      <c r="P684" s="120"/>
      <c r="Q684" s="117"/>
      <c r="R684" s="117"/>
      <c r="S684" s="117"/>
      <c r="T684" s="117"/>
      <c r="U684" s="117"/>
      <c r="V684" s="117"/>
      <c r="W684" s="117"/>
    </row>
    <row r="685" spans="1:23" ht="16.5" customHeight="1">
      <c r="A685" s="130"/>
      <c r="B685" s="989"/>
      <c r="C685" s="992"/>
      <c r="D685" s="995"/>
      <c r="E685" s="998"/>
      <c r="F685" s="1001"/>
      <c r="G685" s="954"/>
      <c r="H685" s="957"/>
      <c r="I685" s="974" t="s">
        <v>1089</v>
      </c>
      <c r="J685" s="137"/>
      <c r="K685" s="138"/>
      <c r="L685" s="976" t="s">
        <v>1089</v>
      </c>
      <c r="M685" s="960"/>
      <c r="N685" s="963"/>
      <c r="O685" s="966"/>
      <c r="P685" s="120"/>
      <c r="Q685" s="136"/>
      <c r="R685" s="136"/>
      <c r="S685" s="136"/>
      <c r="T685" s="136"/>
      <c r="U685" s="136"/>
      <c r="V685" s="136"/>
      <c r="W685" s="117"/>
    </row>
    <row r="686" spans="1:23" ht="16.5" customHeight="1">
      <c r="A686" s="130"/>
      <c r="B686" s="989"/>
      <c r="C686" s="992"/>
      <c r="D686" s="995"/>
      <c r="E686" s="998"/>
      <c r="F686" s="1001"/>
      <c r="G686" s="954"/>
      <c r="H686" s="957"/>
      <c r="I686" s="974"/>
      <c r="J686" s="137"/>
      <c r="K686" s="138"/>
      <c r="L686" s="976"/>
      <c r="M686" s="960"/>
      <c r="N686" s="963"/>
      <c r="O686" s="966"/>
      <c r="P686" s="120"/>
      <c r="Q686" s="136"/>
      <c r="R686" s="136"/>
      <c r="S686" s="136"/>
      <c r="T686" s="136"/>
      <c r="U686" s="136"/>
      <c r="V686" s="136"/>
      <c r="W686" s="117"/>
    </row>
    <row r="687" spans="1:23" ht="16.5" customHeight="1">
      <c r="A687" s="130"/>
      <c r="B687" s="989"/>
      <c r="C687" s="992"/>
      <c r="D687" s="995"/>
      <c r="E687" s="998"/>
      <c r="F687" s="1001"/>
      <c r="G687" s="954"/>
      <c r="H687" s="957"/>
      <c r="I687" s="969"/>
      <c r="J687" s="137"/>
      <c r="K687" s="138"/>
      <c r="L687" s="972"/>
      <c r="M687" s="960"/>
      <c r="N687" s="963"/>
      <c r="O687" s="966"/>
      <c r="P687" s="120"/>
      <c r="Q687" s="136"/>
      <c r="R687" s="136"/>
      <c r="S687" s="136"/>
      <c r="T687" s="136"/>
      <c r="U687" s="136"/>
      <c r="V687" s="136"/>
      <c r="W687" s="117"/>
    </row>
    <row r="688" spans="1:23" ht="16.5" customHeight="1">
      <c r="A688" s="130"/>
      <c r="B688" s="990"/>
      <c r="C688" s="1050"/>
      <c r="D688" s="996"/>
      <c r="E688" s="999"/>
      <c r="F688" s="1002"/>
      <c r="G688" s="1016"/>
      <c r="H688" s="979"/>
      <c r="I688" s="1041"/>
      <c r="J688" s="139"/>
      <c r="K688" s="140"/>
      <c r="L688" s="1042"/>
      <c r="M688" s="961"/>
      <c r="N688" s="1039"/>
      <c r="O688" s="1040"/>
      <c r="P688" s="120"/>
      <c r="Q688" s="136"/>
      <c r="R688" s="136"/>
      <c r="S688" s="136"/>
      <c r="T688" s="136"/>
      <c r="U688" s="136"/>
      <c r="V688" s="136"/>
      <c r="W688" s="117"/>
    </row>
    <row r="689" spans="1:23" ht="15.75" customHeight="1">
      <c r="A689" s="130"/>
      <c r="B689" s="988">
        <v>69</v>
      </c>
      <c r="C689" s="991">
        <v>1</v>
      </c>
      <c r="D689" s="1028" t="s">
        <v>1447</v>
      </c>
      <c r="E689" s="998" t="str">
        <f>HLOOKUP(D689,$F$1:$Q$2,2,FALSE)</f>
        <v>게시판</v>
      </c>
      <c r="F689" s="1000" t="str">
        <f t="shared" ref="F689" si="203">D689&amp;"_"&amp;IF(LEN(C689) = 1, "0"&amp;C689, C689)</f>
        <v>BO_01</v>
      </c>
      <c r="G689" s="1043" t="s">
        <v>1448</v>
      </c>
      <c r="H689" s="956" t="s">
        <v>1449</v>
      </c>
      <c r="I689" s="131" t="s">
        <v>405</v>
      </c>
      <c r="J689" s="132"/>
      <c r="K689" s="178" t="s">
        <v>1450</v>
      </c>
      <c r="L689" s="134" t="s">
        <v>405</v>
      </c>
      <c r="M689" s="959">
        <f t="shared" ref="M689" si="204">HLOOKUP(D689,$F$1:$Q$3,3,FALSE)</f>
        <v>3</v>
      </c>
      <c r="N689" s="962" t="s">
        <v>1870</v>
      </c>
      <c r="O689" s="965"/>
      <c r="P689" s="135"/>
      <c r="Q689" s="179"/>
      <c r="R689" s="179"/>
      <c r="S689" s="179"/>
      <c r="T689" s="179"/>
      <c r="U689" s="179"/>
      <c r="V689" s="179"/>
      <c r="W689" s="117"/>
    </row>
    <row r="690" spans="1:23" ht="16.5" customHeight="1">
      <c r="A690" s="130"/>
      <c r="B690" s="989"/>
      <c r="C690" s="1157"/>
      <c r="D690" s="1028"/>
      <c r="E690" s="998"/>
      <c r="F690" s="1001"/>
      <c r="G690" s="1159"/>
      <c r="H690" s="1128"/>
      <c r="I690" s="968" t="s">
        <v>1451</v>
      </c>
      <c r="J690" s="137"/>
      <c r="K690" s="162" t="s">
        <v>1452</v>
      </c>
      <c r="L690" s="971" t="s">
        <v>1453</v>
      </c>
      <c r="M690" s="960"/>
      <c r="N690" s="1130"/>
      <c r="O690" s="1132"/>
      <c r="P690" s="135"/>
      <c r="Q690" s="179"/>
      <c r="R690" s="179"/>
      <c r="S690" s="179"/>
      <c r="T690" s="179"/>
      <c r="U690" s="179"/>
      <c r="V690" s="179"/>
      <c r="W690" s="117"/>
    </row>
    <row r="691" spans="1:23" ht="16.5" customHeight="1">
      <c r="A691" s="130"/>
      <c r="B691" s="989"/>
      <c r="C691" s="1157"/>
      <c r="D691" s="1028"/>
      <c r="E691" s="998"/>
      <c r="F691" s="1001"/>
      <c r="G691" s="1159"/>
      <c r="H691" s="1128"/>
      <c r="I691" s="1143"/>
      <c r="J691" s="137"/>
      <c r="K691" s="138" t="s">
        <v>1454</v>
      </c>
      <c r="L691" s="1145"/>
      <c r="M691" s="960"/>
      <c r="N691" s="1130"/>
      <c r="O691" s="1132"/>
      <c r="P691" s="135"/>
      <c r="Q691" s="117"/>
      <c r="R691" s="117"/>
      <c r="S691" s="117"/>
      <c r="T691" s="117"/>
      <c r="U691" s="117"/>
      <c r="V691" s="117"/>
      <c r="W691" s="117"/>
    </row>
    <row r="692" spans="1:23" ht="16.5" customHeight="1">
      <c r="A692" s="130"/>
      <c r="B692" s="989"/>
      <c r="C692" s="1157"/>
      <c r="D692" s="1028"/>
      <c r="E692" s="998"/>
      <c r="F692" s="1001"/>
      <c r="G692" s="1159"/>
      <c r="H692" s="1128"/>
      <c r="I692" s="1143"/>
      <c r="J692" s="137"/>
      <c r="K692" s="138" t="s">
        <v>1455</v>
      </c>
      <c r="L692" s="1145"/>
      <c r="M692" s="960"/>
      <c r="N692" s="1130"/>
      <c r="O692" s="1132"/>
      <c r="P692" s="135"/>
      <c r="Q692" s="117"/>
      <c r="R692" s="117"/>
      <c r="S692" s="117"/>
      <c r="T692" s="117"/>
      <c r="U692" s="117"/>
      <c r="V692" s="117"/>
      <c r="W692" s="117"/>
    </row>
    <row r="693" spans="1:23" ht="16.5" customHeight="1">
      <c r="A693" s="130"/>
      <c r="B693" s="989"/>
      <c r="C693" s="1157"/>
      <c r="D693" s="1028"/>
      <c r="E693" s="998"/>
      <c r="F693" s="1001"/>
      <c r="G693" s="1159"/>
      <c r="H693" s="1128"/>
      <c r="I693" s="1143"/>
      <c r="J693" s="137"/>
      <c r="K693" s="138"/>
      <c r="L693" s="1145"/>
      <c r="M693" s="960"/>
      <c r="N693" s="1130"/>
      <c r="O693" s="1132"/>
      <c r="P693" s="135"/>
      <c r="Q693" s="117"/>
      <c r="R693" s="117"/>
      <c r="S693" s="117"/>
      <c r="T693" s="117"/>
      <c r="U693" s="117"/>
      <c r="V693" s="117"/>
      <c r="W693" s="117"/>
    </row>
    <row r="694" spans="1:23" ht="16.5" customHeight="1">
      <c r="A694" s="130"/>
      <c r="B694" s="989"/>
      <c r="C694" s="1157"/>
      <c r="D694" s="1028"/>
      <c r="E694" s="998"/>
      <c r="F694" s="1001"/>
      <c r="G694" s="1159"/>
      <c r="H694" s="1128"/>
      <c r="I694" s="1144"/>
      <c r="J694" s="137"/>
      <c r="K694" s="138"/>
      <c r="L694" s="1146"/>
      <c r="M694" s="960"/>
      <c r="N694" s="1130"/>
      <c r="O694" s="1132"/>
      <c r="P694" s="135"/>
      <c r="Q694" s="117"/>
      <c r="R694" s="117"/>
      <c r="S694" s="117"/>
      <c r="T694" s="117"/>
      <c r="U694" s="117"/>
      <c r="V694" s="117"/>
      <c r="W694" s="117"/>
    </row>
    <row r="695" spans="1:23" ht="16.5" customHeight="1">
      <c r="A695" s="130"/>
      <c r="B695" s="989"/>
      <c r="C695" s="1157"/>
      <c r="D695" s="1028"/>
      <c r="E695" s="998"/>
      <c r="F695" s="1001"/>
      <c r="G695" s="1159"/>
      <c r="H695" s="1128"/>
      <c r="I695" s="974" t="s">
        <v>1456</v>
      </c>
      <c r="J695" s="137"/>
      <c r="K695" s="138"/>
      <c r="L695" s="976" t="s">
        <v>1457</v>
      </c>
      <c r="M695" s="960"/>
      <c r="N695" s="1130"/>
      <c r="O695" s="1132"/>
      <c r="P695" s="135"/>
      <c r="Q695" s="179"/>
      <c r="R695" s="179"/>
      <c r="S695" s="179"/>
      <c r="T695" s="179"/>
      <c r="U695" s="179"/>
      <c r="V695" s="179"/>
      <c r="W695" s="117"/>
    </row>
    <row r="696" spans="1:23" ht="16.5" customHeight="1">
      <c r="A696" s="130"/>
      <c r="B696" s="989"/>
      <c r="C696" s="1157"/>
      <c r="D696" s="1028"/>
      <c r="E696" s="998"/>
      <c r="F696" s="1001"/>
      <c r="G696" s="1159"/>
      <c r="H696" s="1128"/>
      <c r="I696" s="974"/>
      <c r="J696" s="137"/>
      <c r="K696" s="138"/>
      <c r="L696" s="976"/>
      <c r="M696" s="960"/>
      <c r="N696" s="1130"/>
      <c r="O696" s="1132"/>
      <c r="P696" s="135"/>
      <c r="Q696" s="179"/>
      <c r="R696" s="179"/>
      <c r="S696" s="179"/>
      <c r="T696" s="179"/>
      <c r="U696" s="179"/>
      <c r="V696" s="179"/>
      <c r="W696" s="117"/>
    </row>
    <row r="697" spans="1:23" ht="16.5" customHeight="1">
      <c r="A697" s="130"/>
      <c r="B697" s="989"/>
      <c r="C697" s="1157"/>
      <c r="D697" s="1028"/>
      <c r="E697" s="998"/>
      <c r="F697" s="1001"/>
      <c r="G697" s="1159"/>
      <c r="H697" s="1128"/>
      <c r="I697" s="1143"/>
      <c r="J697" s="137"/>
      <c r="K697" s="138"/>
      <c r="L697" s="1145"/>
      <c r="M697" s="960"/>
      <c r="N697" s="1130"/>
      <c r="O697" s="1132"/>
      <c r="P697" s="135"/>
      <c r="Q697" s="179"/>
      <c r="R697" s="179"/>
      <c r="S697" s="179"/>
      <c r="T697" s="179"/>
      <c r="U697" s="179"/>
      <c r="V697" s="179"/>
      <c r="W697" s="117"/>
    </row>
    <row r="698" spans="1:23" ht="16.5" customHeight="1">
      <c r="A698" s="130"/>
      <c r="B698" s="990"/>
      <c r="C698" s="1158"/>
      <c r="D698" s="1163"/>
      <c r="E698" s="999"/>
      <c r="F698" s="1002"/>
      <c r="G698" s="1160"/>
      <c r="H698" s="1152"/>
      <c r="I698" s="1155"/>
      <c r="J698" s="169"/>
      <c r="K698" s="170"/>
      <c r="L698" s="1156"/>
      <c r="M698" s="961"/>
      <c r="N698" s="1153"/>
      <c r="O698" s="1154"/>
      <c r="P698" s="135"/>
      <c r="Q698" s="179"/>
      <c r="R698" s="179"/>
      <c r="S698" s="179"/>
      <c r="T698" s="179"/>
      <c r="U698" s="179"/>
      <c r="V698" s="179"/>
      <c r="W698" s="117"/>
    </row>
    <row r="699" spans="1:23" ht="15.75" customHeight="1">
      <c r="A699" s="130"/>
      <c r="B699" s="988">
        <v>70</v>
      </c>
      <c r="C699" s="991">
        <v>2</v>
      </c>
      <c r="D699" s="1037" t="s">
        <v>1447</v>
      </c>
      <c r="E699" s="1047" t="str">
        <f>HLOOKUP(D699,$F$1:$Q$2,2,FALSE)</f>
        <v>게시판</v>
      </c>
      <c r="F699" s="1000" t="str">
        <f t="shared" ref="F699" si="205">D699&amp;"_"&amp;IF(LEN(C699) = 1, "0"&amp;C699, C699)</f>
        <v>BO_02</v>
      </c>
      <c r="G699" s="1076" t="s">
        <v>1458</v>
      </c>
      <c r="H699" s="1034" t="s">
        <v>1459</v>
      </c>
      <c r="I699" s="152" t="s">
        <v>1460</v>
      </c>
      <c r="J699" s="171" t="s">
        <v>1462</v>
      </c>
      <c r="K699" s="172" t="s">
        <v>1463</v>
      </c>
      <c r="L699" s="173" t="s">
        <v>1460</v>
      </c>
      <c r="M699" s="959">
        <f t="shared" ref="M699" si="206">HLOOKUP(D699,$F$1:$Q$3,3,FALSE)</f>
        <v>3</v>
      </c>
      <c r="N699" s="962" t="s">
        <v>1870</v>
      </c>
      <c r="O699" s="1036"/>
      <c r="P699" s="135"/>
      <c r="Q699" s="179"/>
      <c r="R699" s="179"/>
      <c r="S699" s="179"/>
      <c r="T699" s="179"/>
      <c r="U699" s="179"/>
      <c r="V699" s="179"/>
      <c r="W699" s="117"/>
    </row>
    <row r="700" spans="1:23" ht="16.5" customHeight="1">
      <c r="A700" s="130"/>
      <c r="B700" s="989"/>
      <c r="C700" s="1157"/>
      <c r="D700" s="1028"/>
      <c r="E700" s="998"/>
      <c r="F700" s="1001"/>
      <c r="G700" s="1159"/>
      <c r="H700" s="1128"/>
      <c r="I700" s="968" t="s">
        <v>1464</v>
      </c>
      <c r="J700" s="137" t="s">
        <v>1465</v>
      </c>
      <c r="K700" s="138"/>
      <c r="L700" s="971" t="s">
        <v>1466</v>
      </c>
      <c r="M700" s="960"/>
      <c r="N700" s="1130"/>
      <c r="O700" s="1132"/>
      <c r="P700" s="135"/>
      <c r="Q700" s="179"/>
      <c r="R700" s="179"/>
      <c r="S700" s="179"/>
      <c r="T700" s="179"/>
      <c r="U700" s="179"/>
      <c r="V700" s="179"/>
      <c r="W700" s="117"/>
    </row>
    <row r="701" spans="1:23" ht="16.5" customHeight="1">
      <c r="A701" s="130"/>
      <c r="B701" s="989"/>
      <c r="C701" s="1157"/>
      <c r="D701" s="1028"/>
      <c r="E701" s="998"/>
      <c r="F701" s="1001"/>
      <c r="G701" s="1159"/>
      <c r="H701" s="1128"/>
      <c r="I701" s="1143"/>
      <c r="J701" s="137" t="s">
        <v>1467</v>
      </c>
      <c r="K701" s="138"/>
      <c r="L701" s="1145"/>
      <c r="M701" s="960"/>
      <c r="N701" s="1130"/>
      <c r="O701" s="1132"/>
      <c r="P701" s="135"/>
      <c r="Q701" s="117"/>
      <c r="R701" s="117"/>
      <c r="S701" s="117"/>
      <c r="T701" s="117"/>
      <c r="U701" s="117"/>
      <c r="V701" s="117"/>
      <c r="W701" s="117"/>
    </row>
    <row r="702" spans="1:23" ht="16.5" customHeight="1">
      <c r="A702" s="130"/>
      <c r="B702" s="989"/>
      <c r="C702" s="1157"/>
      <c r="D702" s="1028"/>
      <c r="E702" s="998"/>
      <c r="F702" s="1001"/>
      <c r="G702" s="1159"/>
      <c r="H702" s="1128"/>
      <c r="I702" s="1143"/>
      <c r="J702" s="137" t="s">
        <v>1468</v>
      </c>
      <c r="K702" s="138"/>
      <c r="L702" s="1145"/>
      <c r="M702" s="960"/>
      <c r="N702" s="1130"/>
      <c r="O702" s="1132"/>
      <c r="P702" s="135"/>
      <c r="Q702" s="117"/>
      <c r="R702" s="117"/>
      <c r="S702" s="117"/>
      <c r="T702" s="117"/>
      <c r="U702" s="117"/>
      <c r="V702" s="117"/>
      <c r="W702" s="117"/>
    </row>
    <row r="703" spans="1:23" ht="16.5" customHeight="1">
      <c r="A703" s="130"/>
      <c r="B703" s="989"/>
      <c r="C703" s="1157"/>
      <c r="D703" s="1028"/>
      <c r="E703" s="998"/>
      <c r="F703" s="1001"/>
      <c r="G703" s="1159"/>
      <c r="H703" s="1128"/>
      <c r="I703" s="1143"/>
      <c r="J703" s="137" t="s">
        <v>1469</v>
      </c>
      <c r="K703" s="138"/>
      <c r="L703" s="1145"/>
      <c r="M703" s="960"/>
      <c r="N703" s="1130"/>
      <c r="O703" s="1132"/>
      <c r="P703" s="135"/>
      <c r="Q703" s="117"/>
      <c r="R703" s="117"/>
      <c r="S703" s="117"/>
      <c r="T703" s="117"/>
      <c r="U703" s="117"/>
      <c r="V703" s="117"/>
      <c r="W703" s="117"/>
    </row>
    <row r="704" spans="1:23" ht="16.5" customHeight="1">
      <c r="A704" s="130"/>
      <c r="B704" s="989"/>
      <c r="C704" s="1157"/>
      <c r="D704" s="1028"/>
      <c r="E704" s="998"/>
      <c r="F704" s="1001"/>
      <c r="G704" s="1159"/>
      <c r="H704" s="1128"/>
      <c r="I704" s="1144"/>
      <c r="J704" s="137"/>
      <c r="K704" s="138"/>
      <c r="L704" s="1146"/>
      <c r="M704" s="960"/>
      <c r="N704" s="1130"/>
      <c r="O704" s="1132"/>
      <c r="P704" s="135"/>
      <c r="Q704" s="117"/>
      <c r="R704" s="117"/>
      <c r="S704" s="117"/>
      <c r="T704" s="117"/>
      <c r="U704" s="117"/>
      <c r="V704" s="117"/>
      <c r="W704" s="117"/>
    </row>
    <row r="705" spans="1:23" ht="16.5" customHeight="1">
      <c r="A705" s="130"/>
      <c r="B705" s="989"/>
      <c r="C705" s="1157"/>
      <c r="D705" s="1028"/>
      <c r="E705" s="998"/>
      <c r="F705" s="1001"/>
      <c r="G705" s="1159"/>
      <c r="H705" s="1128"/>
      <c r="I705" s="974" t="s">
        <v>1470</v>
      </c>
      <c r="J705" s="137"/>
      <c r="K705" s="138"/>
      <c r="L705" s="1148" t="s">
        <v>403</v>
      </c>
      <c r="M705" s="960"/>
      <c r="N705" s="1130"/>
      <c r="O705" s="1132"/>
      <c r="P705" s="135"/>
      <c r="Q705" s="179"/>
      <c r="R705" s="179"/>
      <c r="S705" s="179"/>
      <c r="T705" s="179"/>
      <c r="U705" s="179"/>
      <c r="V705" s="179"/>
      <c r="W705" s="117"/>
    </row>
    <row r="706" spans="1:23" ht="16.5" customHeight="1">
      <c r="A706" s="130"/>
      <c r="B706" s="989"/>
      <c r="C706" s="1157"/>
      <c r="D706" s="1028"/>
      <c r="E706" s="998"/>
      <c r="F706" s="1001"/>
      <c r="G706" s="1159"/>
      <c r="H706" s="1128"/>
      <c r="I706" s="974"/>
      <c r="J706" s="137"/>
      <c r="K706" s="138"/>
      <c r="L706" s="1149"/>
      <c r="M706" s="960"/>
      <c r="N706" s="1130"/>
      <c r="O706" s="1132"/>
      <c r="P706" s="135"/>
      <c r="Q706" s="179"/>
      <c r="R706" s="179"/>
      <c r="S706" s="179"/>
      <c r="T706" s="179"/>
      <c r="U706" s="179"/>
      <c r="V706" s="179"/>
      <c r="W706" s="117"/>
    </row>
    <row r="707" spans="1:23" ht="16.5" customHeight="1">
      <c r="A707" s="130"/>
      <c r="B707" s="989"/>
      <c r="C707" s="1157"/>
      <c r="D707" s="1028"/>
      <c r="E707" s="998"/>
      <c r="F707" s="1001"/>
      <c r="G707" s="1159"/>
      <c r="H707" s="1128"/>
      <c r="I707" s="1143"/>
      <c r="J707" s="137"/>
      <c r="K707" s="138"/>
      <c r="L707" s="1150"/>
      <c r="M707" s="960"/>
      <c r="N707" s="1130"/>
      <c r="O707" s="1132"/>
      <c r="P707" s="135"/>
      <c r="Q707" s="179"/>
      <c r="R707" s="179"/>
      <c r="S707" s="179"/>
      <c r="T707" s="179"/>
      <c r="U707" s="179"/>
      <c r="V707" s="179"/>
      <c r="W707" s="117"/>
    </row>
    <row r="708" spans="1:23" ht="16.5" customHeight="1" thickBot="1">
      <c r="A708" s="130"/>
      <c r="B708" s="1026"/>
      <c r="C708" s="1161"/>
      <c r="D708" s="1164"/>
      <c r="E708" s="1030"/>
      <c r="F708" s="1031"/>
      <c r="G708" s="1162"/>
      <c r="H708" s="1129"/>
      <c r="I708" s="1147"/>
      <c r="J708" s="166"/>
      <c r="K708" s="167"/>
      <c r="L708" s="1151"/>
      <c r="M708" s="961"/>
      <c r="N708" s="1131"/>
      <c r="O708" s="1133"/>
      <c r="P708" s="135"/>
      <c r="Q708" s="179"/>
      <c r="R708" s="179"/>
      <c r="S708" s="179"/>
      <c r="T708" s="179"/>
      <c r="U708" s="179"/>
      <c r="V708" s="179"/>
      <c r="W708" s="117"/>
    </row>
    <row r="709" spans="1:23" ht="15.75" customHeight="1">
      <c r="A709" s="130"/>
      <c r="B709" s="1044">
        <v>71</v>
      </c>
      <c r="C709" s="1045">
        <v>3</v>
      </c>
      <c r="D709" s="1028" t="s">
        <v>1447</v>
      </c>
      <c r="E709" s="998" t="str">
        <f t="shared" ref="E709" si="207">HLOOKUP(D709,$F$1:$Q$2,2,FALSE)</f>
        <v>게시판</v>
      </c>
      <c r="F709" s="1001" t="str">
        <f t="shared" ref="F709" si="208">D709&amp;"_"&amp;IF(LEN(C709) = 1, "0"&amp;C709, C709)</f>
        <v>BO_03</v>
      </c>
      <c r="G709" s="1032" t="s">
        <v>1471</v>
      </c>
      <c r="H709" s="1017" t="s">
        <v>1472</v>
      </c>
      <c r="I709" s="148" t="s">
        <v>1460</v>
      </c>
      <c r="J709" s="161" t="s">
        <v>1461</v>
      </c>
      <c r="K709" s="162" t="s">
        <v>420</v>
      </c>
      <c r="L709" s="163" t="s">
        <v>1473</v>
      </c>
      <c r="M709" s="959">
        <f t="shared" ref="M709" si="209">HLOOKUP(D709,$F$1:$Q$3,3,FALSE)</f>
        <v>3</v>
      </c>
      <c r="N709" s="1019" t="s">
        <v>1870</v>
      </c>
      <c r="O709" s="1021"/>
      <c r="P709" s="135"/>
      <c r="Q709" s="179"/>
      <c r="R709" s="179"/>
      <c r="S709" s="179"/>
      <c r="T709" s="179"/>
      <c r="U709" s="179"/>
      <c r="V709" s="179"/>
      <c r="W709" s="117"/>
    </row>
    <row r="710" spans="1:23" ht="16.5" customHeight="1">
      <c r="A710" s="130"/>
      <c r="B710" s="989"/>
      <c r="C710" s="1157"/>
      <c r="D710" s="1028"/>
      <c r="E710" s="998"/>
      <c r="F710" s="1001"/>
      <c r="G710" s="1159"/>
      <c r="H710" s="1128"/>
      <c r="I710" s="968" t="s">
        <v>1474</v>
      </c>
      <c r="J710" s="137" t="s">
        <v>1475</v>
      </c>
      <c r="K710" s="138"/>
      <c r="L710" s="971" t="s">
        <v>1474</v>
      </c>
      <c r="M710" s="960"/>
      <c r="N710" s="1130"/>
      <c r="O710" s="1132"/>
      <c r="P710" s="135"/>
      <c r="Q710" s="179"/>
      <c r="R710" s="179"/>
      <c r="S710" s="179"/>
      <c r="T710" s="179"/>
      <c r="U710" s="179"/>
      <c r="V710" s="179"/>
      <c r="W710" s="117"/>
    </row>
    <row r="711" spans="1:23" ht="16.5" customHeight="1">
      <c r="A711" s="130"/>
      <c r="B711" s="989"/>
      <c r="C711" s="1157"/>
      <c r="D711" s="1028"/>
      <c r="E711" s="998"/>
      <c r="F711" s="1001"/>
      <c r="G711" s="1159"/>
      <c r="H711" s="1128"/>
      <c r="I711" s="1143"/>
      <c r="J711" s="137" t="s">
        <v>1476</v>
      </c>
      <c r="K711" s="138"/>
      <c r="L711" s="1145"/>
      <c r="M711" s="960"/>
      <c r="N711" s="1130"/>
      <c r="O711" s="1132"/>
      <c r="P711" s="135"/>
      <c r="Q711" s="117"/>
      <c r="R711" s="117"/>
      <c r="S711" s="117"/>
      <c r="T711" s="117"/>
      <c r="U711" s="117"/>
      <c r="V711" s="117"/>
      <c r="W711" s="117"/>
    </row>
    <row r="712" spans="1:23" ht="16.5" customHeight="1">
      <c r="A712" s="130"/>
      <c r="B712" s="989"/>
      <c r="C712" s="1157"/>
      <c r="D712" s="1028"/>
      <c r="E712" s="998"/>
      <c r="F712" s="1001"/>
      <c r="G712" s="1159"/>
      <c r="H712" s="1128"/>
      <c r="I712" s="1143"/>
      <c r="J712" s="137" t="s">
        <v>1477</v>
      </c>
      <c r="K712" s="138"/>
      <c r="L712" s="1145"/>
      <c r="M712" s="960"/>
      <c r="N712" s="1130"/>
      <c r="O712" s="1132"/>
      <c r="P712" s="135"/>
      <c r="Q712" s="117"/>
      <c r="R712" s="117"/>
      <c r="S712" s="117"/>
      <c r="T712" s="117"/>
      <c r="U712" s="117"/>
      <c r="V712" s="117"/>
      <c r="W712" s="117"/>
    </row>
    <row r="713" spans="1:23" ht="16.5" customHeight="1">
      <c r="A713" s="130"/>
      <c r="B713" s="989"/>
      <c r="C713" s="1157"/>
      <c r="D713" s="1028"/>
      <c r="E713" s="998"/>
      <c r="F713" s="1001"/>
      <c r="G713" s="1159"/>
      <c r="H713" s="1128"/>
      <c r="I713" s="1143"/>
      <c r="J713" s="137" t="s">
        <v>1478</v>
      </c>
      <c r="K713" s="138"/>
      <c r="L713" s="1145"/>
      <c r="M713" s="960"/>
      <c r="N713" s="1130"/>
      <c r="O713" s="1132"/>
      <c r="P713" s="135"/>
      <c r="Q713" s="117"/>
      <c r="R713" s="117"/>
      <c r="S713" s="117"/>
      <c r="T713" s="117"/>
      <c r="U713" s="117"/>
      <c r="V713" s="117"/>
      <c r="W713" s="117"/>
    </row>
    <row r="714" spans="1:23" ht="16.5" customHeight="1">
      <c r="A714" s="130"/>
      <c r="B714" s="989"/>
      <c r="C714" s="1157"/>
      <c r="D714" s="1028"/>
      <c r="E714" s="998"/>
      <c r="F714" s="1001"/>
      <c r="G714" s="1159"/>
      <c r="H714" s="1128"/>
      <c r="I714" s="1144"/>
      <c r="J714" s="137"/>
      <c r="K714" s="138"/>
      <c r="L714" s="1146"/>
      <c r="M714" s="960"/>
      <c r="N714" s="1130"/>
      <c r="O714" s="1132"/>
      <c r="P714" s="135"/>
      <c r="Q714" s="117"/>
      <c r="R714" s="117"/>
      <c r="S714" s="117"/>
      <c r="T714" s="117"/>
      <c r="U714" s="117"/>
      <c r="V714" s="117"/>
      <c r="W714" s="117"/>
    </row>
    <row r="715" spans="1:23" ht="16.5" customHeight="1">
      <c r="A715" s="130"/>
      <c r="B715" s="989"/>
      <c r="C715" s="1157"/>
      <c r="D715" s="1028"/>
      <c r="E715" s="998"/>
      <c r="F715" s="1001"/>
      <c r="G715" s="1159"/>
      <c r="H715" s="1128"/>
      <c r="I715" s="974" t="s">
        <v>1470</v>
      </c>
      <c r="J715" s="137"/>
      <c r="K715" s="138"/>
      <c r="L715" s="1148" t="s">
        <v>403</v>
      </c>
      <c r="M715" s="960"/>
      <c r="N715" s="1130"/>
      <c r="O715" s="1132"/>
      <c r="P715" s="135"/>
      <c r="Q715" s="179"/>
      <c r="R715" s="179"/>
      <c r="S715" s="179"/>
      <c r="T715" s="179"/>
      <c r="U715" s="179"/>
      <c r="V715" s="179"/>
      <c r="W715" s="117"/>
    </row>
    <row r="716" spans="1:23" ht="16.5" customHeight="1">
      <c r="A716" s="130"/>
      <c r="B716" s="989"/>
      <c r="C716" s="1157"/>
      <c r="D716" s="1028"/>
      <c r="E716" s="998"/>
      <c r="F716" s="1001"/>
      <c r="G716" s="1159"/>
      <c r="H716" s="1128"/>
      <c r="I716" s="974"/>
      <c r="J716" s="137"/>
      <c r="K716" s="138"/>
      <c r="L716" s="1149"/>
      <c r="M716" s="960"/>
      <c r="N716" s="1130"/>
      <c r="O716" s="1132"/>
      <c r="P716" s="135"/>
      <c r="Q716" s="179"/>
      <c r="R716" s="179"/>
      <c r="S716" s="179"/>
      <c r="T716" s="179"/>
      <c r="U716" s="179"/>
      <c r="V716" s="179"/>
      <c r="W716" s="117"/>
    </row>
    <row r="717" spans="1:23" ht="16.5" customHeight="1">
      <c r="A717" s="130"/>
      <c r="B717" s="989"/>
      <c r="C717" s="1157"/>
      <c r="D717" s="1028"/>
      <c r="E717" s="998"/>
      <c r="F717" s="1001"/>
      <c r="G717" s="1159"/>
      <c r="H717" s="1128"/>
      <c r="I717" s="1143"/>
      <c r="J717" s="137"/>
      <c r="K717" s="138"/>
      <c r="L717" s="1150"/>
      <c r="M717" s="960"/>
      <c r="N717" s="1130"/>
      <c r="O717" s="1132"/>
      <c r="P717" s="135"/>
      <c r="Q717" s="179"/>
      <c r="R717" s="179"/>
      <c r="S717" s="179"/>
      <c r="T717" s="179"/>
      <c r="U717" s="179"/>
      <c r="V717" s="179"/>
      <c r="W717" s="117"/>
    </row>
    <row r="718" spans="1:23" ht="16.5" customHeight="1">
      <c r="A718" s="130"/>
      <c r="B718" s="990"/>
      <c r="C718" s="1158"/>
      <c r="D718" s="1163"/>
      <c r="E718" s="999"/>
      <c r="F718" s="1002"/>
      <c r="G718" s="1160"/>
      <c r="H718" s="1152"/>
      <c r="I718" s="1155"/>
      <c r="J718" s="169"/>
      <c r="K718" s="170"/>
      <c r="L718" s="1165"/>
      <c r="M718" s="961"/>
      <c r="N718" s="1153"/>
      <c r="O718" s="1154"/>
      <c r="P718" s="135"/>
      <c r="Q718" s="179"/>
      <c r="R718" s="179"/>
      <c r="S718" s="179"/>
      <c r="T718" s="179"/>
      <c r="U718" s="179"/>
      <c r="V718" s="179"/>
      <c r="W718" s="117"/>
    </row>
    <row r="719" spans="1:23" ht="15.75" customHeight="1">
      <c r="A719" s="130"/>
      <c r="B719" s="988">
        <v>72</v>
      </c>
      <c r="C719" s="991">
        <v>4</v>
      </c>
      <c r="D719" s="1037" t="s">
        <v>1447</v>
      </c>
      <c r="E719" s="1047" t="str">
        <f t="shared" ref="E719" si="210">HLOOKUP(D719,$F$1:$Q$2,2,FALSE)</f>
        <v>게시판</v>
      </c>
      <c r="F719" s="1000" t="str">
        <f t="shared" ref="F719" si="211">D719&amp;"_"&amp;IF(LEN(C719) = 1, "0"&amp;C719, C719)</f>
        <v>BO_04</v>
      </c>
      <c r="G719" s="1076" t="s">
        <v>1479</v>
      </c>
      <c r="H719" s="1034" t="s">
        <v>1480</v>
      </c>
      <c r="I719" s="152" t="s">
        <v>1473</v>
      </c>
      <c r="J719" s="171" t="s">
        <v>1461</v>
      </c>
      <c r="K719" s="172" t="s">
        <v>1481</v>
      </c>
      <c r="L719" s="173" t="s">
        <v>405</v>
      </c>
      <c r="M719" s="959">
        <f t="shared" ref="M719" si="212">HLOOKUP(D719,$F$1:$Q$3,3,FALSE)</f>
        <v>3</v>
      </c>
      <c r="N719" s="962" t="s">
        <v>1870</v>
      </c>
      <c r="O719" s="1036"/>
      <c r="P719" s="135"/>
      <c r="Q719" s="179"/>
      <c r="R719" s="179"/>
      <c r="S719" s="179"/>
      <c r="T719" s="179"/>
      <c r="U719" s="179"/>
      <c r="V719" s="179"/>
      <c r="W719" s="117"/>
    </row>
    <row r="720" spans="1:23" ht="16.5" customHeight="1">
      <c r="A720" s="130"/>
      <c r="B720" s="989"/>
      <c r="C720" s="1157"/>
      <c r="D720" s="1028"/>
      <c r="E720" s="998"/>
      <c r="F720" s="1001"/>
      <c r="G720" s="1159"/>
      <c r="H720" s="1128"/>
      <c r="I720" s="968" t="s">
        <v>1482</v>
      </c>
      <c r="J720" s="137" t="s">
        <v>1465</v>
      </c>
      <c r="K720" s="138"/>
      <c r="L720" s="971" t="s">
        <v>1482</v>
      </c>
      <c r="M720" s="960"/>
      <c r="N720" s="1130"/>
      <c r="O720" s="1132"/>
      <c r="P720" s="135"/>
      <c r="Q720" s="179"/>
      <c r="R720" s="179"/>
      <c r="S720" s="179"/>
      <c r="T720" s="179"/>
      <c r="U720" s="179"/>
      <c r="V720" s="179"/>
      <c r="W720" s="117"/>
    </row>
    <row r="721" spans="1:23" ht="16.5" customHeight="1">
      <c r="A721" s="130"/>
      <c r="B721" s="989"/>
      <c r="C721" s="1157"/>
      <c r="D721" s="1028"/>
      <c r="E721" s="998"/>
      <c r="F721" s="1001"/>
      <c r="G721" s="1159"/>
      <c r="H721" s="1128"/>
      <c r="I721" s="1143"/>
      <c r="J721" s="137" t="s">
        <v>1483</v>
      </c>
      <c r="K721" s="138"/>
      <c r="L721" s="1145"/>
      <c r="M721" s="960"/>
      <c r="N721" s="1130"/>
      <c r="O721" s="1132"/>
      <c r="P721" s="135"/>
      <c r="Q721" s="117"/>
      <c r="R721" s="117"/>
      <c r="S721" s="117"/>
      <c r="T721" s="117"/>
      <c r="U721" s="117"/>
      <c r="V721" s="117"/>
      <c r="W721" s="117"/>
    </row>
    <row r="722" spans="1:23" ht="16.5" customHeight="1">
      <c r="A722" s="130"/>
      <c r="B722" s="989"/>
      <c r="C722" s="1157"/>
      <c r="D722" s="1028"/>
      <c r="E722" s="998"/>
      <c r="F722" s="1001"/>
      <c r="G722" s="1159"/>
      <c r="H722" s="1128"/>
      <c r="I722" s="1143"/>
      <c r="J722" s="137" t="s">
        <v>1484</v>
      </c>
      <c r="K722" s="138"/>
      <c r="L722" s="1145"/>
      <c r="M722" s="960"/>
      <c r="N722" s="1130"/>
      <c r="O722" s="1132"/>
      <c r="P722" s="135"/>
      <c r="Q722" s="117"/>
      <c r="R722" s="117"/>
      <c r="S722" s="117"/>
      <c r="T722" s="117"/>
      <c r="U722" s="117"/>
      <c r="V722" s="117"/>
      <c r="W722" s="117"/>
    </row>
    <row r="723" spans="1:23" ht="16.5" customHeight="1">
      <c r="A723" s="130"/>
      <c r="B723" s="989"/>
      <c r="C723" s="1157"/>
      <c r="D723" s="1028"/>
      <c r="E723" s="998"/>
      <c r="F723" s="1001"/>
      <c r="G723" s="1159"/>
      <c r="H723" s="1128"/>
      <c r="I723" s="1143"/>
      <c r="J723" s="137" t="s">
        <v>1478</v>
      </c>
      <c r="K723" s="138"/>
      <c r="L723" s="1145"/>
      <c r="M723" s="960"/>
      <c r="N723" s="1130"/>
      <c r="O723" s="1132"/>
      <c r="P723" s="135"/>
      <c r="Q723" s="117"/>
      <c r="R723" s="117"/>
      <c r="S723" s="117"/>
      <c r="T723" s="117"/>
      <c r="U723" s="117"/>
      <c r="V723" s="117"/>
      <c r="W723" s="117"/>
    </row>
    <row r="724" spans="1:23" ht="16.5" customHeight="1">
      <c r="A724" s="130"/>
      <c r="B724" s="989"/>
      <c r="C724" s="1157"/>
      <c r="D724" s="1028"/>
      <c r="E724" s="998"/>
      <c r="F724" s="1001"/>
      <c r="G724" s="1159"/>
      <c r="H724" s="1128"/>
      <c r="I724" s="1144"/>
      <c r="J724" s="137"/>
      <c r="K724" s="138"/>
      <c r="L724" s="1146"/>
      <c r="M724" s="960"/>
      <c r="N724" s="1130"/>
      <c r="O724" s="1132"/>
      <c r="P724" s="135"/>
      <c r="Q724" s="117"/>
      <c r="R724" s="117"/>
      <c r="S724" s="117"/>
      <c r="T724" s="117"/>
      <c r="U724" s="117"/>
      <c r="V724" s="117"/>
      <c r="W724" s="117"/>
    </row>
    <row r="725" spans="1:23" ht="16.5" customHeight="1">
      <c r="A725" s="130"/>
      <c r="B725" s="989"/>
      <c r="C725" s="1157"/>
      <c r="D725" s="1028"/>
      <c r="E725" s="998"/>
      <c r="F725" s="1001"/>
      <c r="G725" s="1159"/>
      <c r="H725" s="1128"/>
      <c r="I725" s="974" t="s">
        <v>397</v>
      </c>
      <c r="J725" s="137"/>
      <c r="K725" s="138"/>
      <c r="L725" s="1148" t="s">
        <v>403</v>
      </c>
      <c r="M725" s="960"/>
      <c r="N725" s="1130"/>
      <c r="O725" s="1132"/>
      <c r="P725" s="135"/>
      <c r="Q725" s="179"/>
      <c r="R725" s="179"/>
      <c r="S725" s="179"/>
      <c r="T725" s="179"/>
      <c r="U725" s="179"/>
      <c r="V725" s="179"/>
      <c r="W725" s="117"/>
    </row>
    <row r="726" spans="1:23" ht="16.5" customHeight="1">
      <c r="A726" s="130"/>
      <c r="B726" s="989"/>
      <c r="C726" s="1157"/>
      <c r="D726" s="1028"/>
      <c r="E726" s="998"/>
      <c r="F726" s="1001"/>
      <c r="G726" s="1159"/>
      <c r="H726" s="1128"/>
      <c r="I726" s="974"/>
      <c r="J726" s="137"/>
      <c r="K726" s="138"/>
      <c r="L726" s="1149"/>
      <c r="M726" s="960"/>
      <c r="N726" s="1130"/>
      <c r="O726" s="1132"/>
      <c r="P726" s="135"/>
      <c r="Q726" s="179"/>
      <c r="R726" s="179"/>
      <c r="S726" s="179"/>
      <c r="T726" s="179"/>
      <c r="U726" s="179"/>
      <c r="V726" s="179"/>
      <c r="W726" s="117"/>
    </row>
    <row r="727" spans="1:23" ht="16.5" customHeight="1">
      <c r="A727" s="130"/>
      <c r="B727" s="989"/>
      <c r="C727" s="1157"/>
      <c r="D727" s="1028"/>
      <c r="E727" s="998"/>
      <c r="F727" s="1001"/>
      <c r="G727" s="1159"/>
      <c r="H727" s="1128"/>
      <c r="I727" s="1143"/>
      <c r="J727" s="137"/>
      <c r="K727" s="138"/>
      <c r="L727" s="1150"/>
      <c r="M727" s="960"/>
      <c r="N727" s="1130"/>
      <c r="O727" s="1132"/>
      <c r="P727" s="135"/>
      <c r="Q727" s="179"/>
      <c r="R727" s="179"/>
      <c r="S727" s="179"/>
      <c r="T727" s="179"/>
      <c r="U727" s="179"/>
      <c r="V727" s="179"/>
      <c r="W727" s="117"/>
    </row>
    <row r="728" spans="1:23" ht="16.5" customHeight="1">
      <c r="A728" s="130"/>
      <c r="B728" s="990"/>
      <c r="C728" s="1158"/>
      <c r="D728" s="1163"/>
      <c r="E728" s="999"/>
      <c r="F728" s="1002"/>
      <c r="G728" s="1160"/>
      <c r="H728" s="1152"/>
      <c r="I728" s="1155"/>
      <c r="J728" s="169"/>
      <c r="K728" s="170"/>
      <c r="L728" s="1165"/>
      <c r="M728" s="961"/>
      <c r="N728" s="1153"/>
      <c r="O728" s="1154"/>
      <c r="P728" s="135"/>
      <c r="Q728" s="179"/>
      <c r="R728" s="179"/>
      <c r="S728" s="179"/>
      <c r="T728" s="179"/>
      <c r="U728" s="179"/>
      <c r="V728" s="179"/>
      <c r="W728" s="117"/>
    </row>
    <row r="729" spans="1:23" ht="15.75" customHeight="1">
      <c r="A729" s="130"/>
      <c r="B729" s="988">
        <v>73</v>
      </c>
      <c r="C729" s="991">
        <v>5</v>
      </c>
      <c r="D729" s="1037" t="s">
        <v>1447</v>
      </c>
      <c r="E729" s="1047" t="str">
        <f t="shared" ref="E729" si="213">HLOOKUP(D729,$F$1:$Q$2,2,FALSE)</f>
        <v>게시판</v>
      </c>
      <c r="F729" s="1000" t="str">
        <f t="shared" ref="F729" si="214">D729&amp;"_"&amp;IF(LEN(C729) = 1, "0"&amp;C729, C729)</f>
        <v>BO_05</v>
      </c>
      <c r="G729" s="1076" t="s">
        <v>1485</v>
      </c>
      <c r="H729" s="1034" t="s">
        <v>1486</v>
      </c>
      <c r="I729" s="152" t="s">
        <v>405</v>
      </c>
      <c r="J729" s="171" t="s">
        <v>1487</v>
      </c>
      <c r="K729" s="180" t="s">
        <v>1488</v>
      </c>
      <c r="L729" s="173" t="s">
        <v>405</v>
      </c>
      <c r="M729" s="959">
        <f t="shared" ref="M729" si="215">HLOOKUP(D729,$F$1:$Q$3,3,FALSE)</f>
        <v>3</v>
      </c>
      <c r="N729" s="962" t="s">
        <v>1870</v>
      </c>
      <c r="O729" s="1036"/>
      <c r="P729" s="135"/>
      <c r="Q729" s="179"/>
      <c r="R729" s="179"/>
      <c r="S729" s="179"/>
      <c r="T729" s="179"/>
      <c r="U729" s="179"/>
      <c r="V729" s="179"/>
      <c r="W729" s="117"/>
    </row>
    <row r="730" spans="1:23" ht="16.5" customHeight="1">
      <c r="A730" s="130"/>
      <c r="B730" s="989"/>
      <c r="C730" s="1157"/>
      <c r="D730" s="1028"/>
      <c r="E730" s="998"/>
      <c r="F730" s="1001"/>
      <c r="G730" s="1159"/>
      <c r="H730" s="1128"/>
      <c r="I730" s="968" t="s">
        <v>1489</v>
      </c>
      <c r="J730" s="137"/>
      <c r="K730" s="162" t="s">
        <v>1490</v>
      </c>
      <c r="L730" s="971" t="s">
        <v>1491</v>
      </c>
      <c r="M730" s="960"/>
      <c r="N730" s="1130"/>
      <c r="O730" s="1132"/>
      <c r="P730" s="135"/>
      <c r="Q730" s="179"/>
      <c r="R730" s="179"/>
      <c r="S730" s="179"/>
      <c r="T730" s="179"/>
      <c r="U730" s="179"/>
      <c r="V730" s="179"/>
      <c r="W730" s="117"/>
    </row>
    <row r="731" spans="1:23" ht="16.5" customHeight="1">
      <c r="A731" s="130"/>
      <c r="B731" s="989"/>
      <c r="C731" s="1157"/>
      <c r="D731" s="1028"/>
      <c r="E731" s="998"/>
      <c r="F731" s="1001"/>
      <c r="G731" s="1159"/>
      <c r="H731" s="1128"/>
      <c r="I731" s="1143"/>
      <c r="J731" s="137"/>
      <c r="K731" s="138" t="s">
        <v>1454</v>
      </c>
      <c r="L731" s="1145"/>
      <c r="M731" s="960"/>
      <c r="N731" s="1130"/>
      <c r="O731" s="1132"/>
      <c r="P731" s="135"/>
      <c r="Q731" s="117"/>
      <c r="R731" s="117"/>
      <c r="S731" s="117"/>
      <c r="T731" s="117"/>
      <c r="U731" s="117"/>
      <c r="V731" s="117"/>
      <c r="W731" s="117"/>
    </row>
    <row r="732" spans="1:23" ht="16.5" customHeight="1">
      <c r="A732" s="130"/>
      <c r="B732" s="989"/>
      <c r="C732" s="1157"/>
      <c r="D732" s="1028"/>
      <c r="E732" s="998"/>
      <c r="F732" s="1001"/>
      <c r="G732" s="1159"/>
      <c r="H732" s="1128"/>
      <c r="I732" s="1143"/>
      <c r="J732" s="137"/>
      <c r="K732" s="138" t="s">
        <v>1492</v>
      </c>
      <c r="L732" s="1145"/>
      <c r="M732" s="960"/>
      <c r="N732" s="1130"/>
      <c r="O732" s="1132"/>
      <c r="P732" s="135"/>
      <c r="Q732" s="117"/>
      <c r="R732" s="117"/>
      <c r="S732" s="117"/>
      <c r="T732" s="117"/>
      <c r="U732" s="117"/>
      <c r="V732" s="117"/>
      <c r="W732" s="117"/>
    </row>
    <row r="733" spans="1:23" ht="16.5" customHeight="1">
      <c r="A733" s="130"/>
      <c r="B733" s="989"/>
      <c r="C733" s="1157"/>
      <c r="D733" s="1028"/>
      <c r="E733" s="998"/>
      <c r="F733" s="1001"/>
      <c r="G733" s="1159"/>
      <c r="H733" s="1128"/>
      <c r="I733" s="1143"/>
      <c r="J733" s="137"/>
      <c r="K733" s="138"/>
      <c r="L733" s="1145"/>
      <c r="M733" s="960"/>
      <c r="N733" s="1130"/>
      <c r="O733" s="1132"/>
      <c r="P733" s="135"/>
      <c r="Q733" s="117"/>
      <c r="R733" s="117"/>
      <c r="S733" s="117"/>
      <c r="T733" s="117"/>
      <c r="U733" s="117"/>
      <c r="V733" s="117"/>
      <c r="W733" s="117"/>
    </row>
    <row r="734" spans="1:23" ht="16.5" customHeight="1">
      <c r="A734" s="130"/>
      <c r="B734" s="989"/>
      <c r="C734" s="1157"/>
      <c r="D734" s="1028"/>
      <c r="E734" s="998"/>
      <c r="F734" s="1001"/>
      <c r="G734" s="1159"/>
      <c r="H734" s="1128"/>
      <c r="I734" s="1144"/>
      <c r="J734" s="137"/>
      <c r="K734" s="138"/>
      <c r="L734" s="1146"/>
      <c r="M734" s="960"/>
      <c r="N734" s="1130"/>
      <c r="O734" s="1132"/>
      <c r="P734" s="135"/>
      <c r="Q734" s="117"/>
      <c r="R734" s="117"/>
      <c r="S734" s="117"/>
      <c r="T734" s="117"/>
      <c r="U734" s="117"/>
      <c r="V734" s="117"/>
      <c r="W734" s="117"/>
    </row>
    <row r="735" spans="1:23" ht="16.5" customHeight="1">
      <c r="A735" s="130"/>
      <c r="B735" s="989"/>
      <c r="C735" s="1157"/>
      <c r="D735" s="1028"/>
      <c r="E735" s="998"/>
      <c r="F735" s="1001"/>
      <c r="G735" s="1159"/>
      <c r="H735" s="1128"/>
      <c r="I735" s="974" t="s">
        <v>397</v>
      </c>
      <c r="J735" s="137"/>
      <c r="K735" s="138"/>
      <c r="L735" s="1148" t="s">
        <v>1493</v>
      </c>
      <c r="M735" s="960"/>
      <c r="N735" s="1130"/>
      <c r="O735" s="1132"/>
      <c r="P735" s="135"/>
      <c r="Q735" s="179"/>
      <c r="R735" s="179"/>
      <c r="S735" s="179"/>
      <c r="T735" s="179"/>
      <c r="U735" s="179"/>
      <c r="V735" s="179"/>
      <c r="W735" s="117"/>
    </row>
    <row r="736" spans="1:23" ht="16.5" customHeight="1">
      <c r="A736" s="130"/>
      <c r="B736" s="989"/>
      <c r="C736" s="1157"/>
      <c r="D736" s="1028"/>
      <c r="E736" s="998"/>
      <c r="F736" s="1001"/>
      <c r="G736" s="1159"/>
      <c r="H736" s="1128"/>
      <c r="I736" s="974"/>
      <c r="J736" s="137"/>
      <c r="K736" s="138"/>
      <c r="L736" s="1149"/>
      <c r="M736" s="960"/>
      <c r="N736" s="1130"/>
      <c r="O736" s="1132"/>
      <c r="P736" s="135"/>
      <c r="Q736" s="179"/>
      <c r="R736" s="179"/>
      <c r="S736" s="179"/>
      <c r="T736" s="179"/>
      <c r="U736" s="179"/>
      <c r="V736" s="179"/>
      <c r="W736" s="117"/>
    </row>
    <row r="737" spans="1:23" ht="16.5" customHeight="1">
      <c r="A737" s="130"/>
      <c r="B737" s="989"/>
      <c r="C737" s="1157"/>
      <c r="D737" s="1028"/>
      <c r="E737" s="998"/>
      <c r="F737" s="1001"/>
      <c r="G737" s="1159"/>
      <c r="H737" s="1128"/>
      <c r="I737" s="1143"/>
      <c r="J737" s="137"/>
      <c r="K737" s="138"/>
      <c r="L737" s="1150"/>
      <c r="M737" s="960"/>
      <c r="N737" s="1130"/>
      <c r="O737" s="1132"/>
      <c r="P737" s="135"/>
      <c r="Q737" s="179"/>
      <c r="R737" s="179"/>
      <c r="S737" s="179"/>
      <c r="T737" s="179"/>
      <c r="U737" s="179"/>
      <c r="V737" s="179"/>
      <c r="W737" s="117"/>
    </row>
    <row r="738" spans="1:23" ht="16.5" customHeight="1">
      <c r="A738" s="130"/>
      <c r="B738" s="990"/>
      <c r="C738" s="1158"/>
      <c r="D738" s="1163"/>
      <c r="E738" s="999"/>
      <c r="F738" s="1002"/>
      <c r="G738" s="1160"/>
      <c r="H738" s="1152"/>
      <c r="I738" s="1155"/>
      <c r="J738" s="169"/>
      <c r="K738" s="170"/>
      <c r="L738" s="1165"/>
      <c r="M738" s="961"/>
      <c r="N738" s="1153"/>
      <c r="O738" s="1154"/>
      <c r="P738" s="135"/>
      <c r="Q738" s="179"/>
      <c r="R738" s="179"/>
      <c r="S738" s="179"/>
      <c r="T738" s="179"/>
      <c r="U738" s="179"/>
      <c r="V738" s="179"/>
      <c r="W738" s="117"/>
    </row>
    <row r="739" spans="1:23" ht="15.75" customHeight="1">
      <c r="A739" s="130"/>
      <c r="B739" s="988">
        <v>74</v>
      </c>
      <c r="C739" s="991">
        <v>6</v>
      </c>
      <c r="D739" s="1028" t="s">
        <v>1447</v>
      </c>
      <c r="E739" s="1047" t="str">
        <f t="shared" ref="E739" si="216">HLOOKUP(D739,$F$1:$Q$2,2,FALSE)</f>
        <v>게시판</v>
      </c>
      <c r="F739" s="1000" t="str">
        <f t="shared" ref="F739" si="217">D739&amp;"_"&amp;IF(LEN(C739) = 1, "0"&amp;C739, C739)</f>
        <v>BO_06</v>
      </c>
      <c r="G739" s="1032" t="s">
        <v>1494</v>
      </c>
      <c r="H739" s="1017" t="s">
        <v>1495</v>
      </c>
      <c r="I739" s="148" t="s">
        <v>1473</v>
      </c>
      <c r="J739" s="161"/>
      <c r="K739" s="181" t="s">
        <v>1488</v>
      </c>
      <c r="L739" s="163" t="s">
        <v>1473</v>
      </c>
      <c r="M739" s="959">
        <f t="shared" ref="M739" si="218">HLOOKUP(D739,$F$1:$Q$3,3,FALSE)</f>
        <v>3</v>
      </c>
      <c r="N739" s="962" t="s">
        <v>1870</v>
      </c>
      <c r="O739" s="1021"/>
      <c r="P739" s="135"/>
      <c r="Q739" s="179"/>
      <c r="R739" s="179"/>
      <c r="S739" s="179"/>
      <c r="T739" s="179"/>
      <c r="U739" s="179"/>
      <c r="V739" s="179"/>
      <c r="W739" s="117"/>
    </row>
    <row r="740" spans="1:23" ht="16.5" customHeight="1">
      <c r="A740" s="130"/>
      <c r="B740" s="989"/>
      <c r="C740" s="1157"/>
      <c r="D740" s="1028"/>
      <c r="E740" s="998"/>
      <c r="F740" s="1001"/>
      <c r="G740" s="1159"/>
      <c r="H740" s="1128"/>
      <c r="I740" s="968" t="s">
        <v>1496</v>
      </c>
      <c r="J740" s="137"/>
      <c r="K740" s="162" t="s">
        <v>1497</v>
      </c>
      <c r="L740" s="971" t="s">
        <v>1498</v>
      </c>
      <c r="M740" s="960"/>
      <c r="N740" s="1130"/>
      <c r="O740" s="1132"/>
      <c r="P740" s="135"/>
      <c r="Q740" s="179"/>
      <c r="R740" s="179"/>
      <c r="S740" s="179"/>
      <c r="T740" s="179"/>
      <c r="U740" s="179"/>
      <c r="V740" s="179"/>
      <c r="W740" s="117"/>
    </row>
    <row r="741" spans="1:23" ht="16.5" customHeight="1">
      <c r="A741" s="130"/>
      <c r="B741" s="989"/>
      <c r="C741" s="1157"/>
      <c r="D741" s="1028"/>
      <c r="E741" s="998"/>
      <c r="F741" s="1001"/>
      <c r="G741" s="1159"/>
      <c r="H741" s="1128"/>
      <c r="I741" s="1143"/>
      <c r="J741" s="137"/>
      <c r="K741" s="138" t="s">
        <v>1499</v>
      </c>
      <c r="L741" s="1145"/>
      <c r="M741" s="960"/>
      <c r="N741" s="1130"/>
      <c r="O741" s="1132"/>
      <c r="P741" s="135"/>
      <c r="Q741" s="117"/>
      <c r="R741" s="117"/>
      <c r="S741" s="117"/>
      <c r="T741" s="117"/>
      <c r="U741" s="117"/>
      <c r="V741" s="117"/>
      <c r="W741" s="117"/>
    </row>
    <row r="742" spans="1:23" ht="16.5" customHeight="1">
      <c r="A742" s="130"/>
      <c r="B742" s="989"/>
      <c r="C742" s="1157"/>
      <c r="D742" s="1028"/>
      <c r="E742" s="998"/>
      <c r="F742" s="1001"/>
      <c r="G742" s="1159"/>
      <c r="H742" s="1128"/>
      <c r="I742" s="1143"/>
      <c r="J742" s="137"/>
      <c r="K742" s="138" t="s">
        <v>1455</v>
      </c>
      <c r="L742" s="1145"/>
      <c r="M742" s="960"/>
      <c r="N742" s="1130"/>
      <c r="O742" s="1132"/>
      <c r="P742" s="135"/>
      <c r="Q742" s="117"/>
      <c r="R742" s="117"/>
      <c r="S742" s="117"/>
      <c r="T742" s="117"/>
      <c r="U742" s="117"/>
      <c r="V742" s="117"/>
      <c r="W742" s="117"/>
    </row>
    <row r="743" spans="1:23" ht="16.5" customHeight="1">
      <c r="A743" s="130"/>
      <c r="B743" s="989"/>
      <c r="C743" s="1157"/>
      <c r="D743" s="1028"/>
      <c r="E743" s="998"/>
      <c r="F743" s="1001"/>
      <c r="G743" s="1159"/>
      <c r="H743" s="1128"/>
      <c r="I743" s="1143"/>
      <c r="J743" s="137"/>
      <c r="K743" s="138"/>
      <c r="L743" s="1145"/>
      <c r="M743" s="960"/>
      <c r="N743" s="1130"/>
      <c r="O743" s="1132"/>
      <c r="P743" s="135"/>
      <c r="Q743" s="117"/>
      <c r="R743" s="117"/>
      <c r="S743" s="117"/>
      <c r="T743" s="117"/>
      <c r="U743" s="117"/>
      <c r="V743" s="117"/>
      <c r="W743" s="117"/>
    </row>
    <row r="744" spans="1:23" ht="16.5" customHeight="1">
      <c r="A744" s="130"/>
      <c r="B744" s="989"/>
      <c r="C744" s="1157"/>
      <c r="D744" s="1028"/>
      <c r="E744" s="998"/>
      <c r="F744" s="1001"/>
      <c r="G744" s="1159"/>
      <c r="H744" s="1128"/>
      <c r="I744" s="1144"/>
      <c r="J744" s="137"/>
      <c r="K744" s="138"/>
      <c r="L744" s="1146"/>
      <c r="M744" s="960"/>
      <c r="N744" s="1130"/>
      <c r="O744" s="1132"/>
      <c r="P744" s="135"/>
      <c r="Q744" s="117"/>
      <c r="R744" s="117"/>
      <c r="S744" s="117"/>
      <c r="T744" s="117"/>
      <c r="U744" s="117"/>
      <c r="V744" s="117"/>
      <c r="W744" s="117"/>
    </row>
    <row r="745" spans="1:23" ht="16.5" customHeight="1">
      <c r="A745" s="130"/>
      <c r="B745" s="989"/>
      <c r="C745" s="1157"/>
      <c r="D745" s="1028"/>
      <c r="E745" s="998"/>
      <c r="F745" s="1001"/>
      <c r="G745" s="1159"/>
      <c r="H745" s="1128"/>
      <c r="I745" s="974" t="s">
        <v>1500</v>
      </c>
      <c r="J745" s="137"/>
      <c r="K745" s="138"/>
      <c r="L745" s="976" t="s">
        <v>1501</v>
      </c>
      <c r="M745" s="960"/>
      <c r="N745" s="1130"/>
      <c r="O745" s="1132"/>
      <c r="P745" s="135"/>
      <c r="Q745" s="179"/>
      <c r="R745" s="179"/>
      <c r="S745" s="179"/>
      <c r="T745" s="179"/>
      <c r="U745" s="179"/>
      <c r="V745" s="179"/>
      <c r="W745" s="117"/>
    </row>
    <row r="746" spans="1:23" ht="16.5" customHeight="1">
      <c r="A746" s="130"/>
      <c r="B746" s="989"/>
      <c r="C746" s="1157"/>
      <c r="D746" s="1028"/>
      <c r="E746" s="998"/>
      <c r="F746" s="1001"/>
      <c r="G746" s="1159"/>
      <c r="H746" s="1128"/>
      <c r="I746" s="974"/>
      <c r="J746" s="137"/>
      <c r="K746" s="138"/>
      <c r="L746" s="976"/>
      <c r="M746" s="960"/>
      <c r="N746" s="1130"/>
      <c r="O746" s="1132"/>
      <c r="P746" s="135"/>
      <c r="Q746" s="179"/>
      <c r="R746" s="179"/>
      <c r="S746" s="179"/>
      <c r="T746" s="179"/>
      <c r="U746" s="179"/>
      <c r="V746" s="179"/>
      <c r="W746" s="117"/>
    </row>
    <row r="747" spans="1:23" ht="16.5" customHeight="1">
      <c r="A747" s="130"/>
      <c r="B747" s="989"/>
      <c r="C747" s="1157"/>
      <c r="D747" s="1028"/>
      <c r="E747" s="998"/>
      <c r="F747" s="1001"/>
      <c r="G747" s="1159"/>
      <c r="H747" s="1128"/>
      <c r="I747" s="1143"/>
      <c r="J747" s="137"/>
      <c r="K747" s="138"/>
      <c r="L747" s="1145"/>
      <c r="M747" s="960"/>
      <c r="N747" s="1130"/>
      <c r="O747" s="1132"/>
      <c r="P747" s="135"/>
      <c r="Q747" s="179"/>
      <c r="R747" s="179"/>
      <c r="S747" s="179"/>
      <c r="T747" s="179"/>
      <c r="U747" s="179"/>
      <c r="V747" s="179"/>
      <c r="W747" s="117"/>
    </row>
    <row r="748" spans="1:23" ht="16.5" customHeight="1">
      <c r="A748" s="130"/>
      <c r="B748" s="990"/>
      <c r="C748" s="1158"/>
      <c r="D748" s="1163"/>
      <c r="E748" s="999"/>
      <c r="F748" s="1002"/>
      <c r="G748" s="1160"/>
      <c r="H748" s="1152"/>
      <c r="I748" s="1155"/>
      <c r="J748" s="169"/>
      <c r="K748" s="170"/>
      <c r="L748" s="1156"/>
      <c r="M748" s="961"/>
      <c r="N748" s="1153"/>
      <c r="O748" s="1154"/>
      <c r="P748" s="135"/>
      <c r="Q748" s="179"/>
      <c r="R748" s="179"/>
      <c r="S748" s="179"/>
      <c r="T748" s="179"/>
      <c r="U748" s="179"/>
      <c r="V748" s="179"/>
      <c r="W748" s="117"/>
    </row>
    <row r="749" spans="1:23" ht="15.75" customHeight="1">
      <c r="A749" s="130"/>
      <c r="B749" s="988">
        <v>75</v>
      </c>
      <c r="C749" s="991">
        <v>7</v>
      </c>
      <c r="D749" s="1028" t="s">
        <v>1447</v>
      </c>
      <c r="E749" s="1047" t="str">
        <f t="shared" ref="E749" si="219">HLOOKUP(D749,$F$1:$Q$2,2,FALSE)</f>
        <v>게시판</v>
      </c>
      <c r="F749" s="1000" t="str">
        <f t="shared" ref="F749" si="220">D749&amp;"_"&amp;IF(LEN(C749) = 1, "0"&amp;C749, C749)</f>
        <v>BO_07</v>
      </c>
      <c r="G749" s="1032" t="s">
        <v>1502</v>
      </c>
      <c r="H749" s="1017" t="s">
        <v>1503</v>
      </c>
      <c r="I749" s="148" t="s">
        <v>405</v>
      </c>
      <c r="J749" s="161" t="s">
        <v>1504</v>
      </c>
      <c r="K749" s="162" t="s">
        <v>420</v>
      </c>
      <c r="L749" s="163" t="s">
        <v>1460</v>
      </c>
      <c r="M749" s="959">
        <f t="shared" ref="M749" si="221">HLOOKUP(D749,$F$1:$Q$3,3,FALSE)</f>
        <v>3</v>
      </c>
      <c r="N749" s="962" t="s">
        <v>1870</v>
      </c>
      <c r="O749" s="1021"/>
      <c r="P749" s="135"/>
      <c r="Q749" s="179"/>
      <c r="R749" s="179"/>
      <c r="S749" s="179"/>
      <c r="T749" s="179"/>
      <c r="U749" s="179"/>
      <c r="V749" s="179"/>
      <c r="W749" s="117"/>
    </row>
    <row r="750" spans="1:23" ht="16.5" customHeight="1">
      <c r="A750" s="130"/>
      <c r="B750" s="989"/>
      <c r="C750" s="1157"/>
      <c r="D750" s="1028"/>
      <c r="E750" s="998"/>
      <c r="F750" s="1001"/>
      <c r="G750" s="1159"/>
      <c r="H750" s="1128"/>
      <c r="I750" s="968" t="s">
        <v>1505</v>
      </c>
      <c r="J750" s="137" t="s">
        <v>1506</v>
      </c>
      <c r="K750" s="138"/>
      <c r="L750" s="971" t="s">
        <v>1507</v>
      </c>
      <c r="M750" s="960"/>
      <c r="N750" s="1130"/>
      <c r="O750" s="1132"/>
      <c r="P750" s="135"/>
      <c r="Q750" s="179"/>
      <c r="R750" s="179"/>
      <c r="S750" s="179"/>
      <c r="T750" s="179"/>
      <c r="U750" s="179"/>
      <c r="V750" s="179"/>
      <c r="W750" s="117"/>
    </row>
    <row r="751" spans="1:23" ht="16.5" customHeight="1">
      <c r="A751" s="130"/>
      <c r="B751" s="989"/>
      <c r="C751" s="1157"/>
      <c r="D751" s="1028"/>
      <c r="E751" s="998"/>
      <c r="F751" s="1001"/>
      <c r="G751" s="1159"/>
      <c r="H751" s="1128"/>
      <c r="I751" s="1143"/>
      <c r="J751" s="137" t="s">
        <v>1476</v>
      </c>
      <c r="K751" s="138"/>
      <c r="L751" s="1145"/>
      <c r="M751" s="960"/>
      <c r="N751" s="1130"/>
      <c r="O751" s="1132"/>
      <c r="P751" s="135"/>
      <c r="Q751" s="117"/>
      <c r="R751" s="117"/>
      <c r="S751" s="117"/>
      <c r="T751" s="117"/>
      <c r="U751" s="117"/>
      <c r="V751" s="117"/>
      <c r="W751" s="117"/>
    </row>
    <row r="752" spans="1:23" ht="16.5" customHeight="1">
      <c r="A752" s="130"/>
      <c r="B752" s="989"/>
      <c r="C752" s="1157"/>
      <c r="D752" s="1028"/>
      <c r="E752" s="998"/>
      <c r="F752" s="1001"/>
      <c r="G752" s="1159"/>
      <c r="H752" s="1128"/>
      <c r="I752" s="1143"/>
      <c r="J752" s="137" t="s">
        <v>1477</v>
      </c>
      <c r="K752" s="138"/>
      <c r="L752" s="1145"/>
      <c r="M752" s="960"/>
      <c r="N752" s="1130"/>
      <c r="O752" s="1132"/>
      <c r="P752" s="135"/>
      <c r="Q752" s="117"/>
      <c r="R752" s="117"/>
      <c r="S752" s="117"/>
      <c r="T752" s="117"/>
      <c r="U752" s="117"/>
      <c r="V752" s="117"/>
      <c r="W752" s="117"/>
    </row>
    <row r="753" spans="1:23" ht="16.5" customHeight="1">
      <c r="A753" s="130"/>
      <c r="B753" s="989"/>
      <c r="C753" s="1157"/>
      <c r="D753" s="1028"/>
      <c r="E753" s="998"/>
      <c r="F753" s="1001"/>
      <c r="G753" s="1159"/>
      <c r="H753" s="1128"/>
      <c r="I753" s="1143"/>
      <c r="J753" s="137" t="s">
        <v>1508</v>
      </c>
      <c r="K753" s="138"/>
      <c r="L753" s="1145"/>
      <c r="M753" s="960"/>
      <c r="N753" s="1130"/>
      <c r="O753" s="1132"/>
      <c r="P753" s="135"/>
      <c r="Q753" s="117"/>
      <c r="R753" s="117"/>
      <c r="S753" s="117"/>
      <c r="T753" s="117"/>
      <c r="U753" s="117"/>
      <c r="V753" s="117"/>
      <c r="W753" s="117"/>
    </row>
    <row r="754" spans="1:23" ht="16.5" customHeight="1">
      <c r="A754" s="130"/>
      <c r="B754" s="989"/>
      <c r="C754" s="1157"/>
      <c r="D754" s="1028"/>
      <c r="E754" s="998"/>
      <c r="F754" s="1001"/>
      <c r="G754" s="1159"/>
      <c r="H754" s="1128"/>
      <c r="I754" s="1144"/>
      <c r="J754" s="137"/>
      <c r="K754" s="138"/>
      <c r="L754" s="1146"/>
      <c r="M754" s="960"/>
      <c r="N754" s="1130"/>
      <c r="O754" s="1132"/>
      <c r="P754" s="135"/>
      <c r="Q754" s="117"/>
      <c r="R754" s="117"/>
      <c r="S754" s="117"/>
      <c r="T754" s="117"/>
      <c r="U754" s="117"/>
      <c r="V754" s="117"/>
      <c r="W754" s="117"/>
    </row>
    <row r="755" spans="1:23" ht="16.5" customHeight="1">
      <c r="A755" s="130"/>
      <c r="B755" s="989"/>
      <c r="C755" s="1157"/>
      <c r="D755" s="1028"/>
      <c r="E755" s="998"/>
      <c r="F755" s="1001"/>
      <c r="G755" s="1159"/>
      <c r="H755" s="1128"/>
      <c r="I755" s="974" t="s">
        <v>1470</v>
      </c>
      <c r="J755" s="137"/>
      <c r="K755" s="138"/>
      <c r="L755" s="1148" t="s">
        <v>403</v>
      </c>
      <c r="M755" s="960"/>
      <c r="N755" s="1130"/>
      <c r="O755" s="1132"/>
      <c r="P755" s="135"/>
      <c r="Q755" s="179"/>
      <c r="R755" s="179"/>
      <c r="S755" s="179"/>
      <c r="T755" s="179"/>
      <c r="U755" s="179"/>
      <c r="V755" s="179"/>
      <c r="W755" s="117"/>
    </row>
    <row r="756" spans="1:23" ht="16.5" customHeight="1">
      <c r="A756" s="130"/>
      <c r="B756" s="989"/>
      <c r="C756" s="1157"/>
      <c r="D756" s="1028"/>
      <c r="E756" s="998"/>
      <c r="F756" s="1001"/>
      <c r="G756" s="1159"/>
      <c r="H756" s="1128"/>
      <c r="I756" s="974"/>
      <c r="J756" s="137"/>
      <c r="K756" s="138"/>
      <c r="L756" s="1149"/>
      <c r="M756" s="960"/>
      <c r="N756" s="1130"/>
      <c r="O756" s="1132"/>
      <c r="P756" s="135"/>
      <c r="Q756" s="179"/>
      <c r="R756" s="179"/>
      <c r="S756" s="179"/>
      <c r="T756" s="179"/>
      <c r="U756" s="179"/>
      <c r="V756" s="179"/>
      <c r="W756" s="117"/>
    </row>
    <row r="757" spans="1:23" ht="16.5" customHeight="1">
      <c r="A757" s="130"/>
      <c r="B757" s="989"/>
      <c r="C757" s="1157"/>
      <c r="D757" s="1028"/>
      <c r="E757" s="998"/>
      <c r="F757" s="1001"/>
      <c r="G757" s="1159"/>
      <c r="H757" s="1128"/>
      <c r="I757" s="1143"/>
      <c r="J757" s="137"/>
      <c r="K757" s="138"/>
      <c r="L757" s="1150"/>
      <c r="M757" s="960"/>
      <c r="N757" s="1130"/>
      <c r="O757" s="1132"/>
      <c r="P757" s="135"/>
      <c r="Q757" s="179"/>
      <c r="R757" s="179"/>
      <c r="S757" s="179"/>
      <c r="T757" s="179"/>
      <c r="U757" s="179"/>
      <c r="V757" s="179"/>
      <c r="W757" s="117"/>
    </row>
    <row r="758" spans="1:23" ht="16.5" customHeight="1">
      <c r="A758" s="130"/>
      <c r="B758" s="990"/>
      <c r="C758" s="1158"/>
      <c r="D758" s="1163"/>
      <c r="E758" s="999"/>
      <c r="F758" s="1002"/>
      <c r="G758" s="1170"/>
      <c r="H758" s="1166"/>
      <c r="I758" s="1168"/>
      <c r="J758" s="139"/>
      <c r="K758" s="140"/>
      <c r="L758" s="1169"/>
      <c r="M758" s="961"/>
      <c r="N758" s="1153"/>
      <c r="O758" s="1167"/>
      <c r="P758" s="135"/>
      <c r="Q758" s="179"/>
      <c r="R758" s="179"/>
      <c r="S758" s="179"/>
      <c r="T758" s="179"/>
      <c r="U758" s="179"/>
      <c r="V758" s="179"/>
      <c r="W758" s="117"/>
    </row>
    <row r="759" spans="1:23" ht="15.75" customHeight="1">
      <c r="A759" s="130"/>
      <c r="B759" s="988">
        <v>76</v>
      </c>
      <c r="C759" s="991">
        <v>8</v>
      </c>
      <c r="D759" s="1028" t="s">
        <v>1447</v>
      </c>
      <c r="E759" s="1047" t="str">
        <f t="shared" ref="E759" si="222">HLOOKUP(D759,$F$1:$Q$2,2,FALSE)</f>
        <v>게시판</v>
      </c>
      <c r="F759" s="1000" t="str">
        <f t="shared" ref="F759" si="223">D759&amp;"_"&amp;IF(LEN(C759) = 1, "0"&amp;C759, C759)</f>
        <v>BO_08</v>
      </c>
      <c r="G759" s="1043" t="s">
        <v>1509</v>
      </c>
      <c r="H759" s="956" t="s">
        <v>1510</v>
      </c>
      <c r="I759" s="131" t="s">
        <v>405</v>
      </c>
      <c r="J759" s="132" t="s">
        <v>1461</v>
      </c>
      <c r="K759" s="133" t="s">
        <v>1463</v>
      </c>
      <c r="L759" s="134" t="s">
        <v>405</v>
      </c>
      <c r="M759" s="959">
        <f t="shared" ref="M759" si="224">HLOOKUP(D759,$F$1:$Q$3,3,FALSE)</f>
        <v>3</v>
      </c>
      <c r="N759" s="962" t="s">
        <v>1870</v>
      </c>
      <c r="O759" s="965"/>
      <c r="P759" s="135"/>
      <c r="Q759" s="179"/>
      <c r="R759" s="179"/>
      <c r="S759" s="179"/>
      <c r="T759" s="179"/>
      <c r="U759" s="179"/>
      <c r="V759" s="179"/>
      <c r="W759" s="117"/>
    </row>
    <row r="760" spans="1:23" ht="16.5" customHeight="1">
      <c r="A760" s="130"/>
      <c r="B760" s="989"/>
      <c r="C760" s="1157"/>
      <c r="D760" s="1028"/>
      <c r="E760" s="998"/>
      <c r="F760" s="1001"/>
      <c r="G760" s="1159"/>
      <c r="H760" s="1128"/>
      <c r="I760" s="968" t="s">
        <v>1511</v>
      </c>
      <c r="J760" s="137" t="s">
        <v>1465</v>
      </c>
      <c r="K760" s="138"/>
      <c r="L760" s="971" t="s">
        <v>1512</v>
      </c>
      <c r="M760" s="960"/>
      <c r="N760" s="1130"/>
      <c r="O760" s="1132"/>
      <c r="P760" s="135"/>
      <c r="Q760" s="179"/>
      <c r="R760" s="179"/>
      <c r="S760" s="179"/>
      <c r="T760" s="179"/>
      <c r="U760" s="179"/>
      <c r="V760" s="179"/>
      <c r="W760" s="117"/>
    </row>
    <row r="761" spans="1:23" ht="16.5" customHeight="1">
      <c r="A761" s="130"/>
      <c r="B761" s="989"/>
      <c r="C761" s="1157"/>
      <c r="D761" s="1028"/>
      <c r="E761" s="998"/>
      <c r="F761" s="1001"/>
      <c r="G761" s="1159"/>
      <c r="H761" s="1128"/>
      <c r="I761" s="1143"/>
      <c r="J761" s="137" t="s">
        <v>1483</v>
      </c>
      <c r="K761" s="138"/>
      <c r="L761" s="1145"/>
      <c r="M761" s="960"/>
      <c r="N761" s="1130"/>
      <c r="O761" s="1132"/>
      <c r="P761" s="135"/>
      <c r="Q761" s="117"/>
      <c r="R761" s="117"/>
      <c r="S761" s="117"/>
      <c r="T761" s="117"/>
      <c r="U761" s="117"/>
      <c r="V761" s="117"/>
      <c r="W761" s="117"/>
    </row>
    <row r="762" spans="1:23" ht="16.5" customHeight="1">
      <c r="A762" s="130"/>
      <c r="B762" s="989"/>
      <c r="C762" s="1157"/>
      <c r="D762" s="1028"/>
      <c r="E762" s="998"/>
      <c r="F762" s="1001"/>
      <c r="G762" s="1159"/>
      <c r="H762" s="1128"/>
      <c r="I762" s="1143"/>
      <c r="J762" s="137" t="s">
        <v>1513</v>
      </c>
      <c r="K762" s="138"/>
      <c r="L762" s="1145"/>
      <c r="M762" s="960"/>
      <c r="N762" s="1130"/>
      <c r="O762" s="1132"/>
      <c r="P762" s="135"/>
      <c r="Q762" s="117"/>
      <c r="R762" s="117"/>
      <c r="S762" s="117"/>
      <c r="T762" s="117"/>
      <c r="U762" s="117"/>
      <c r="V762" s="117"/>
      <c r="W762" s="117"/>
    </row>
    <row r="763" spans="1:23" ht="16.5" customHeight="1">
      <c r="A763" s="130"/>
      <c r="B763" s="989"/>
      <c r="C763" s="1157"/>
      <c r="D763" s="1028"/>
      <c r="E763" s="998"/>
      <c r="F763" s="1001"/>
      <c r="G763" s="1159"/>
      <c r="H763" s="1128"/>
      <c r="I763" s="1143"/>
      <c r="J763" s="137" t="s">
        <v>1508</v>
      </c>
      <c r="K763" s="138"/>
      <c r="L763" s="1145"/>
      <c r="M763" s="960"/>
      <c r="N763" s="1130"/>
      <c r="O763" s="1132"/>
      <c r="P763" s="135"/>
      <c r="Q763" s="117"/>
      <c r="R763" s="117"/>
      <c r="S763" s="117"/>
      <c r="T763" s="117"/>
      <c r="U763" s="117"/>
      <c r="V763" s="117"/>
      <c r="W763" s="117"/>
    </row>
    <row r="764" spans="1:23" ht="16.5" customHeight="1">
      <c r="A764" s="130"/>
      <c r="B764" s="989"/>
      <c r="C764" s="1157"/>
      <c r="D764" s="1028"/>
      <c r="E764" s="998"/>
      <c r="F764" s="1001"/>
      <c r="G764" s="1159"/>
      <c r="H764" s="1128"/>
      <c r="I764" s="1144"/>
      <c r="J764" s="137"/>
      <c r="K764" s="138"/>
      <c r="L764" s="1146"/>
      <c r="M764" s="960"/>
      <c r="N764" s="1130"/>
      <c r="O764" s="1132"/>
      <c r="P764" s="135"/>
      <c r="Q764" s="117"/>
      <c r="R764" s="117"/>
      <c r="S764" s="117"/>
      <c r="T764" s="117"/>
      <c r="U764" s="117"/>
      <c r="V764" s="117"/>
      <c r="W764" s="117"/>
    </row>
    <row r="765" spans="1:23" ht="16.5" customHeight="1">
      <c r="A765" s="130"/>
      <c r="B765" s="989"/>
      <c r="C765" s="1157"/>
      <c r="D765" s="1028"/>
      <c r="E765" s="998"/>
      <c r="F765" s="1001"/>
      <c r="G765" s="1159"/>
      <c r="H765" s="1128"/>
      <c r="I765" s="974" t="s">
        <v>1470</v>
      </c>
      <c r="J765" s="137"/>
      <c r="K765" s="138"/>
      <c r="L765" s="1148" t="s">
        <v>1514</v>
      </c>
      <c r="M765" s="960"/>
      <c r="N765" s="1130"/>
      <c r="O765" s="1132"/>
      <c r="P765" s="135"/>
      <c r="Q765" s="179"/>
      <c r="R765" s="179"/>
      <c r="S765" s="179"/>
      <c r="T765" s="179"/>
      <c r="U765" s="179"/>
      <c r="V765" s="179"/>
      <c r="W765" s="117"/>
    </row>
    <row r="766" spans="1:23" ht="16.5" customHeight="1">
      <c r="A766" s="130"/>
      <c r="B766" s="989"/>
      <c r="C766" s="1157"/>
      <c r="D766" s="1028"/>
      <c r="E766" s="998"/>
      <c r="F766" s="1001"/>
      <c r="G766" s="1159"/>
      <c r="H766" s="1128"/>
      <c r="I766" s="974"/>
      <c r="J766" s="137"/>
      <c r="K766" s="138"/>
      <c r="L766" s="1149"/>
      <c r="M766" s="960"/>
      <c r="N766" s="1130"/>
      <c r="O766" s="1132"/>
      <c r="P766" s="135"/>
      <c r="Q766" s="179"/>
      <c r="R766" s="179"/>
      <c r="S766" s="179"/>
      <c r="T766" s="179"/>
      <c r="U766" s="179"/>
      <c r="V766" s="179"/>
      <c r="W766" s="117"/>
    </row>
    <row r="767" spans="1:23" ht="16.5" customHeight="1">
      <c r="A767" s="130"/>
      <c r="B767" s="989"/>
      <c r="C767" s="1157"/>
      <c r="D767" s="1028"/>
      <c r="E767" s="998"/>
      <c r="F767" s="1001"/>
      <c r="G767" s="1159"/>
      <c r="H767" s="1128"/>
      <c r="I767" s="1143"/>
      <c r="J767" s="137"/>
      <c r="K767" s="138"/>
      <c r="L767" s="1150"/>
      <c r="M767" s="960"/>
      <c r="N767" s="1130"/>
      <c r="O767" s="1132"/>
      <c r="P767" s="135"/>
      <c r="Q767" s="179"/>
      <c r="R767" s="179"/>
      <c r="S767" s="179"/>
      <c r="T767" s="179"/>
      <c r="U767" s="179"/>
      <c r="V767" s="179"/>
      <c r="W767" s="117"/>
    </row>
    <row r="768" spans="1:23" ht="16.5" customHeight="1">
      <c r="A768" s="130"/>
      <c r="B768" s="990"/>
      <c r="C768" s="1158"/>
      <c r="D768" s="1163"/>
      <c r="E768" s="999"/>
      <c r="F768" s="1002"/>
      <c r="G768" s="1170"/>
      <c r="H768" s="1166"/>
      <c r="I768" s="1168"/>
      <c r="J768" s="139"/>
      <c r="K768" s="140"/>
      <c r="L768" s="1169"/>
      <c r="M768" s="961"/>
      <c r="N768" s="1153"/>
      <c r="O768" s="1167"/>
      <c r="P768" s="135"/>
      <c r="Q768" s="179"/>
      <c r="R768" s="179"/>
      <c r="S768" s="179"/>
      <c r="T768" s="179"/>
      <c r="U768" s="179"/>
      <c r="V768" s="179"/>
      <c r="W768" s="117"/>
    </row>
    <row r="769" spans="1:23" ht="15.75" customHeight="1">
      <c r="A769" s="130"/>
      <c r="B769" s="988">
        <v>77</v>
      </c>
      <c r="C769" s="991">
        <v>9</v>
      </c>
      <c r="D769" s="1028" t="s">
        <v>1447</v>
      </c>
      <c r="E769" s="1047" t="str">
        <f t="shared" ref="E769" si="225">HLOOKUP(D769,$F$1:$Q$2,2,FALSE)</f>
        <v>게시판</v>
      </c>
      <c r="F769" s="1000" t="str">
        <f t="shared" ref="F769" si="226">D769&amp;"_"&amp;IF(LEN(C769) = 1, "0"&amp;C769, C769)</f>
        <v>BO_09</v>
      </c>
      <c r="G769" s="1043" t="s">
        <v>1515</v>
      </c>
      <c r="H769" s="956" t="s">
        <v>1516</v>
      </c>
      <c r="I769" s="131" t="s">
        <v>405</v>
      </c>
      <c r="J769" s="132" t="s">
        <v>1517</v>
      </c>
      <c r="K769" s="133" t="s">
        <v>1463</v>
      </c>
      <c r="L769" s="134" t="s">
        <v>405</v>
      </c>
      <c r="M769" s="959">
        <f t="shared" ref="M769" si="227">HLOOKUP(D769,$F$1:$Q$3,3,FALSE)</f>
        <v>3</v>
      </c>
      <c r="N769" s="962" t="s">
        <v>1870</v>
      </c>
      <c r="O769" s="965"/>
      <c r="P769" s="135"/>
      <c r="Q769" s="179"/>
      <c r="R769" s="179"/>
      <c r="S769" s="179"/>
      <c r="T769" s="179"/>
      <c r="U769" s="179"/>
      <c r="V769" s="179"/>
      <c r="W769" s="117"/>
    </row>
    <row r="770" spans="1:23" ht="16.5" customHeight="1">
      <c r="A770" s="130"/>
      <c r="B770" s="989"/>
      <c r="C770" s="1157"/>
      <c r="D770" s="1028"/>
      <c r="E770" s="998"/>
      <c r="F770" s="1001"/>
      <c r="G770" s="1159"/>
      <c r="H770" s="1128"/>
      <c r="I770" s="968" t="s">
        <v>1518</v>
      </c>
      <c r="J770" s="137" t="s">
        <v>1519</v>
      </c>
      <c r="K770" s="138"/>
      <c r="L770" s="971" t="s">
        <v>1520</v>
      </c>
      <c r="M770" s="960"/>
      <c r="N770" s="1130"/>
      <c r="O770" s="1132"/>
      <c r="P770" s="135"/>
      <c r="Q770" s="179"/>
      <c r="R770" s="179"/>
      <c r="S770" s="179"/>
      <c r="T770" s="179"/>
      <c r="U770" s="179"/>
      <c r="V770" s="179"/>
      <c r="W770" s="117"/>
    </row>
    <row r="771" spans="1:23" ht="16.5" customHeight="1">
      <c r="A771" s="130"/>
      <c r="B771" s="989"/>
      <c r="C771" s="1157"/>
      <c r="D771" s="1028"/>
      <c r="E771" s="998"/>
      <c r="F771" s="1001"/>
      <c r="G771" s="1159"/>
      <c r="H771" s="1128"/>
      <c r="I771" s="1143"/>
      <c r="J771" s="137" t="s">
        <v>1476</v>
      </c>
      <c r="K771" s="138"/>
      <c r="L771" s="1145"/>
      <c r="M771" s="960"/>
      <c r="N771" s="1130"/>
      <c r="O771" s="1132"/>
      <c r="P771" s="135"/>
      <c r="Q771" s="117"/>
      <c r="R771" s="117"/>
      <c r="S771" s="117"/>
      <c r="T771" s="117"/>
      <c r="U771" s="117"/>
      <c r="V771" s="117"/>
      <c r="W771" s="117"/>
    </row>
    <row r="772" spans="1:23" ht="16.5" customHeight="1">
      <c r="A772" s="130"/>
      <c r="B772" s="989"/>
      <c r="C772" s="1157"/>
      <c r="D772" s="1028"/>
      <c r="E772" s="998"/>
      <c r="F772" s="1001"/>
      <c r="G772" s="1159"/>
      <c r="H772" s="1128"/>
      <c r="I772" s="1143"/>
      <c r="J772" s="137" t="s">
        <v>1484</v>
      </c>
      <c r="K772" s="138"/>
      <c r="L772" s="1145"/>
      <c r="M772" s="960"/>
      <c r="N772" s="1130"/>
      <c r="O772" s="1132"/>
      <c r="P772" s="135"/>
      <c r="Q772" s="117"/>
      <c r="R772" s="117"/>
      <c r="S772" s="117"/>
      <c r="T772" s="117"/>
      <c r="U772" s="117"/>
      <c r="V772" s="117"/>
      <c r="W772" s="117"/>
    </row>
    <row r="773" spans="1:23" ht="16.5" customHeight="1">
      <c r="A773" s="130"/>
      <c r="B773" s="989"/>
      <c r="C773" s="1157"/>
      <c r="D773" s="1028"/>
      <c r="E773" s="998"/>
      <c r="F773" s="1001"/>
      <c r="G773" s="1159"/>
      <c r="H773" s="1128"/>
      <c r="I773" s="1143"/>
      <c r="J773" s="137" t="s">
        <v>1521</v>
      </c>
      <c r="K773" s="138"/>
      <c r="L773" s="1145"/>
      <c r="M773" s="960"/>
      <c r="N773" s="1130"/>
      <c r="O773" s="1132"/>
      <c r="P773" s="135"/>
      <c r="Q773" s="117"/>
      <c r="R773" s="117"/>
      <c r="S773" s="117"/>
      <c r="T773" s="117"/>
      <c r="U773" s="117"/>
      <c r="V773" s="117"/>
      <c r="W773" s="117"/>
    </row>
    <row r="774" spans="1:23" ht="16.5" customHeight="1">
      <c r="A774" s="130"/>
      <c r="B774" s="989"/>
      <c r="C774" s="1157"/>
      <c r="D774" s="1028"/>
      <c r="E774" s="998"/>
      <c r="F774" s="1001"/>
      <c r="G774" s="1159"/>
      <c r="H774" s="1128"/>
      <c r="I774" s="1144"/>
      <c r="J774" s="137"/>
      <c r="K774" s="138"/>
      <c r="L774" s="1146"/>
      <c r="M774" s="960"/>
      <c r="N774" s="1130"/>
      <c r="O774" s="1132"/>
      <c r="P774" s="135"/>
      <c r="Q774" s="117"/>
      <c r="R774" s="117"/>
      <c r="S774" s="117"/>
      <c r="T774" s="117"/>
      <c r="U774" s="117"/>
      <c r="V774" s="117"/>
      <c r="W774" s="117"/>
    </row>
    <row r="775" spans="1:23" ht="16.5" customHeight="1">
      <c r="A775" s="130"/>
      <c r="B775" s="989"/>
      <c r="C775" s="1157"/>
      <c r="D775" s="1028"/>
      <c r="E775" s="998"/>
      <c r="F775" s="1001"/>
      <c r="G775" s="1159"/>
      <c r="H775" s="1128"/>
      <c r="I775" s="974" t="s">
        <v>1470</v>
      </c>
      <c r="J775" s="137"/>
      <c r="K775" s="138"/>
      <c r="L775" s="1148" t="s">
        <v>403</v>
      </c>
      <c r="M775" s="960"/>
      <c r="N775" s="1130"/>
      <c r="O775" s="1132"/>
      <c r="P775" s="135"/>
      <c r="Q775" s="179"/>
      <c r="R775" s="179"/>
      <c r="S775" s="179"/>
      <c r="T775" s="179"/>
      <c r="U775" s="179"/>
      <c r="V775" s="179"/>
      <c r="W775" s="117"/>
    </row>
    <row r="776" spans="1:23" ht="16.5" customHeight="1">
      <c r="A776" s="130"/>
      <c r="B776" s="989"/>
      <c r="C776" s="1157"/>
      <c r="D776" s="1028"/>
      <c r="E776" s="998"/>
      <c r="F776" s="1001"/>
      <c r="G776" s="1159"/>
      <c r="H776" s="1128"/>
      <c r="I776" s="974"/>
      <c r="J776" s="137"/>
      <c r="K776" s="138"/>
      <c r="L776" s="1149"/>
      <c r="M776" s="960"/>
      <c r="N776" s="1130"/>
      <c r="O776" s="1132"/>
      <c r="P776" s="135"/>
      <c r="Q776" s="179"/>
      <c r="R776" s="179"/>
      <c r="S776" s="179"/>
      <c r="T776" s="179"/>
      <c r="U776" s="179"/>
      <c r="V776" s="179"/>
      <c r="W776" s="117"/>
    </row>
    <row r="777" spans="1:23" ht="16.5" customHeight="1">
      <c r="A777" s="130"/>
      <c r="B777" s="989"/>
      <c r="C777" s="1157"/>
      <c r="D777" s="1028"/>
      <c r="E777" s="998"/>
      <c r="F777" s="1001"/>
      <c r="G777" s="1159"/>
      <c r="H777" s="1128"/>
      <c r="I777" s="1143"/>
      <c r="J777" s="137"/>
      <c r="K777" s="138"/>
      <c r="L777" s="1150"/>
      <c r="M777" s="960"/>
      <c r="N777" s="1130"/>
      <c r="O777" s="1132"/>
      <c r="P777" s="135"/>
      <c r="Q777" s="179"/>
      <c r="R777" s="179"/>
      <c r="S777" s="179"/>
      <c r="T777" s="179"/>
      <c r="U777" s="179"/>
      <c r="V777" s="179"/>
      <c r="W777" s="117"/>
    </row>
    <row r="778" spans="1:23" ht="16.5" customHeight="1" thickBot="1">
      <c r="A778" s="130"/>
      <c r="B778" s="1026"/>
      <c r="C778" s="1161"/>
      <c r="D778" s="1164"/>
      <c r="E778" s="1030"/>
      <c r="F778" s="1031"/>
      <c r="G778" s="1162"/>
      <c r="H778" s="1129"/>
      <c r="I778" s="1147"/>
      <c r="J778" s="166"/>
      <c r="K778" s="167"/>
      <c r="L778" s="1151"/>
      <c r="M778" s="961"/>
      <c r="N778" s="1131"/>
      <c r="O778" s="1133"/>
      <c r="P778" s="135"/>
      <c r="Q778" s="179"/>
      <c r="R778" s="179"/>
      <c r="S778" s="179"/>
      <c r="T778" s="179"/>
      <c r="U778" s="179"/>
      <c r="V778" s="179"/>
      <c r="W778" s="117"/>
    </row>
    <row r="779" spans="1:23" ht="15.75" customHeight="1">
      <c r="A779" s="130"/>
      <c r="B779" s="1044">
        <v>78</v>
      </c>
      <c r="C779" s="1045">
        <v>10</v>
      </c>
      <c r="D779" s="1028" t="s">
        <v>1447</v>
      </c>
      <c r="E779" s="998" t="str">
        <f t="shared" ref="E779" si="228">HLOOKUP(D779,$F$1:$Q$2,2,FALSE)</f>
        <v>게시판</v>
      </c>
      <c r="F779" s="1001" t="str">
        <f t="shared" ref="F779" si="229">D779&amp;"_"&amp;IF(LEN(C779) = 1, "0"&amp;C779, C779)</f>
        <v>BO_10</v>
      </c>
      <c r="G779" s="1032" t="s">
        <v>1522</v>
      </c>
      <c r="H779" s="1017" t="s">
        <v>1523</v>
      </c>
      <c r="I779" s="148" t="s">
        <v>1524</v>
      </c>
      <c r="J779" s="161" t="s">
        <v>1487</v>
      </c>
      <c r="K779" s="181" t="s">
        <v>1488</v>
      </c>
      <c r="L779" s="163" t="s">
        <v>405</v>
      </c>
      <c r="M779" s="959">
        <f t="shared" ref="M779" si="230">HLOOKUP(D779,$F$1:$Q$3,3,FALSE)</f>
        <v>3</v>
      </c>
      <c r="N779" s="1019" t="s">
        <v>1870</v>
      </c>
      <c r="O779" s="1021"/>
      <c r="P779" s="135"/>
      <c r="Q779" s="179"/>
      <c r="R779" s="179"/>
      <c r="S779" s="179"/>
      <c r="T779" s="179"/>
      <c r="U779" s="179"/>
      <c r="V779" s="179"/>
      <c r="W779" s="117"/>
    </row>
    <row r="780" spans="1:23" ht="16.5" customHeight="1">
      <c r="A780" s="130"/>
      <c r="B780" s="989"/>
      <c r="C780" s="1157"/>
      <c r="D780" s="1028"/>
      <c r="E780" s="998"/>
      <c r="F780" s="1001"/>
      <c r="G780" s="1159"/>
      <c r="H780" s="1128"/>
      <c r="I780" s="968" t="s">
        <v>1525</v>
      </c>
      <c r="J780" s="137"/>
      <c r="K780" s="162" t="s">
        <v>1497</v>
      </c>
      <c r="L780" s="971" t="s">
        <v>1525</v>
      </c>
      <c r="M780" s="960"/>
      <c r="N780" s="1130"/>
      <c r="O780" s="1132"/>
      <c r="P780" s="135"/>
      <c r="Q780" s="179"/>
      <c r="R780" s="179"/>
      <c r="S780" s="179"/>
      <c r="T780" s="179"/>
      <c r="U780" s="179"/>
      <c r="V780" s="179"/>
      <c r="W780" s="117"/>
    </row>
    <row r="781" spans="1:23" ht="16.5" customHeight="1">
      <c r="A781" s="130"/>
      <c r="B781" s="989"/>
      <c r="C781" s="1157"/>
      <c r="D781" s="1028"/>
      <c r="E781" s="998"/>
      <c r="F781" s="1001"/>
      <c r="G781" s="1159"/>
      <c r="H781" s="1128"/>
      <c r="I781" s="1143"/>
      <c r="J781" s="137"/>
      <c r="K781" s="138" t="s">
        <v>1499</v>
      </c>
      <c r="L781" s="1145"/>
      <c r="M781" s="960"/>
      <c r="N781" s="1130"/>
      <c r="O781" s="1132"/>
      <c r="P781" s="135"/>
      <c r="Q781" s="117"/>
      <c r="R781" s="117"/>
      <c r="S781" s="117"/>
      <c r="T781" s="117"/>
      <c r="U781" s="117"/>
      <c r="V781" s="117"/>
      <c r="W781" s="117"/>
    </row>
    <row r="782" spans="1:23" ht="16.5" customHeight="1">
      <c r="A782" s="130"/>
      <c r="B782" s="989"/>
      <c r="C782" s="1157"/>
      <c r="D782" s="1028"/>
      <c r="E782" s="998"/>
      <c r="F782" s="1001"/>
      <c r="G782" s="1159"/>
      <c r="H782" s="1128"/>
      <c r="I782" s="1143"/>
      <c r="J782" s="137"/>
      <c r="K782" s="138" t="s">
        <v>1492</v>
      </c>
      <c r="L782" s="1145"/>
      <c r="M782" s="960"/>
      <c r="N782" s="1130"/>
      <c r="O782" s="1132"/>
      <c r="P782" s="135"/>
      <c r="Q782" s="117"/>
      <c r="R782" s="117"/>
      <c r="S782" s="117"/>
      <c r="T782" s="117"/>
      <c r="U782" s="117"/>
      <c r="V782" s="117"/>
      <c r="W782" s="117"/>
    </row>
    <row r="783" spans="1:23" ht="16.5" customHeight="1">
      <c r="A783" s="130"/>
      <c r="B783" s="989"/>
      <c r="C783" s="1157"/>
      <c r="D783" s="1028"/>
      <c r="E783" s="998"/>
      <c r="F783" s="1001"/>
      <c r="G783" s="1159"/>
      <c r="H783" s="1128"/>
      <c r="I783" s="1143"/>
      <c r="J783" s="137"/>
      <c r="K783" s="138"/>
      <c r="L783" s="1145"/>
      <c r="M783" s="960"/>
      <c r="N783" s="1130"/>
      <c r="O783" s="1132"/>
      <c r="P783" s="135"/>
      <c r="Q783" s="117"/>
      <c r="R783" s="117"/>
      <c r="S783" s="117"/>
      <c r="T783" s="117"/>
      <c r="U783" s="117"/>
      <c r="V783" s="117"/>
      <c r="W783" s="117"/>
    </row>
    <row r="784" spans="1:23" ht="16.5" customHeight="1">
      <c r="A784" s="130"/>
      <c r="B784" s="989"/>
      <c r="C784" s="1157"/>
      <c r="D784" s="1028"/>
      <c r="E784" s="998"/>
      <c r="F784" s="1001"/>
      <c r="G784" s="1159"/>
      <c r="H784" s="1128"/>
      <c r="I784" s="1144"/>
      <c r="J784" s="137"/>
      <c r="K784" s="138"/>
      <c r="L784" s="1146"/>
      <c r="M784" s="960"/>
      <c r="N784" s="1130"/>
      <c r="O784" s="1132"/>
      <c r="P784" s="135"/>
      <c r="Q784" s="117"/>
      <c r="R784" s="117"/>
      <c r="S784" s="117"/>
      <c r="T784" s="117"/>
      <c r="U784" s="117"/>
      <c r="V784" s="117"/>
      <c r="W784" s="117"/>
    </row>
    <row r="785" spans="1:23" ht="16.5" customHeight="1">
      <c r="A785" s="130"/>
      <c r="B785" s="989"/>
      <c r="C785" s="1157"/>
      <c r="D785" s="1028"/>
      <c r="E785" s="998"/>
      <c r="F785" s="1001"/>
      <c r="G785" s="1159"/>
      <c r="H785" s="1128"/>
      <c r="I785" s="974" t="s">
        <v>397</v>
      </c>
      <c r="J785" s="137"/>
      <c r="K785" s="138"/>
      <c r="L785" s="1148" t="s">
        <v>1514</v>
      </c>
      <c r="M785" s="960"/>
      <c r="N785" s="1130"/>
      <c r="O785" s="1132"/>
      <c r="P785" s="135"/>
      <c r="Q785" s="179"/>
      <c r="R785" s="179"/>
      <c r="S785" s="179"/>
      <c r="T785" s="179"/>
      <c r="U785" s="179"/>
      <c r="V785" s="179"/>
      <c r="W785" s="117"/>
    </row>
    <row r="786" spans="1:23" ht="16.5" customHeight="1">
      <c r="A786" s="130"/>
      <c r="B786" s="989"/>
      <c r="C786" s="1157"/>
      <c r="D786" s="1028"/>
      <c r="E786" s="998"/>
      <c r="F786" s="1001"/>
      <c r="G786" s="1159"/>
      <c r="H786" s="1128"/>
      <c r="I786" s="974"/>
      <c r="J786" s="137"/>
      <c r="K786" s="138"/>
      <c r="L786" s="1149"/>
      <c r="M786" s="960"/>
      <c r="N786" s="1130"/>
      <c r="O786" s="1132"/>
      <c r="P786" s="135"/>
      <c r="Q786" s="179"/>
      <c r="R786" s="179"/>
      <c r="S786" s="179"/>
      <c r="T786" s="179"/>
      <c r="U786" s="179"/>
      <c r="V786" s="179"/>
      <c r="W786" s="117"/>
    </row>
    <row r="787" spans="1:23" ht="16.5" customHeight="1">
      <c r="A787" s="130"/>
      <c r="B787" s="989"/>
      <c r="C787" s="1157"/>
      <c r="D787" s="1028"/>
      <c r="E787" s="998"/>
      <c r="F787" s="1001"/>
      <c r="G787" s="1159"/>
      <c r="H787" s="1128"/>
      <c r="I787" s="1143"/>
      <c r="J787" s="137"/>
      <c r="K787" s="138"/>
      <c r="L787" s="1150"/>
      <c r="M787" s="960"/>
      <c r="N787" s="1130"/>
      <c r="O787" s="1132"/>
      <c r="P787" s="135"/>
      <c r="Q787" s="179"/>
      <c r="R787" s="179"/>
      <c r="S787" s="179"/>
      <c r="T787" s="179"/>
      <c r="U787" s="179"/>
      <c r="V787" s="179"/>
      <c r="W787" s="117"/>
    </row>
    <row r="788" spans="1:23" ht="16.5" customHeight="1">
      <c r="A788" s="130"/>
      <c r="B788" s="990"/>
      <c r="C788" s="1158"/>
      <c r="D788" s="1163"/>
      <c r="E788" s="999"/>
      <c r="F788" s="1002"/>
      <c r="G788" s="1170"/>
      <c r="H788" s="1166"/>
      <c r="I788" s="1168"/>
      <c r="J788" s="139"/>
      <c r="K788" s="140"/>
      <c r="L788" s="1169"/>
      <c r="M788" s="961"/>
      <c r="N788" s="1153"/>
      <c r="O788" s="1167"/>
      <c r="P788" s="135"/>
      <c r="Q788" s="179"/>
      <c r="R788" s="179"/>
      <c r="S788" s="179"/>
      <c r="T788" s="179"/>
      <c r="U788" s="179"/>
      <c r="V788" s="179"/>
      <c r="W788" s="117"/>
    </row>
    <row r="789" spans="1:23" ht="15.75" customHeight="1">
      <c r="A789" s="130"/>
      <c r="B789" s="988">
        <v>79</v>
      </c>
      <c r="C789" s="991">
        <v>11</v>
      </c>
      <c r="D789" s="1028" t="s">
        <v>1447</v>
      </c>
      <c r="E789" s="1047" t="str">
        <f t="shared" ref="E789" si="231">HLOOKUP(D789,$F$1:$Q$2,2,FALSE)</f>
        <v>게시판</v>
      </c>
      <c r="F789" s="1000" t="str">
        <f t="shared" ref="F789" si="232">D789&amp;"_"&amp;IF(LEN(C789) = 1, "0"&amp;C789, C789)</f>
        <v>BO_11</v>
      </c>
      <c r="G789" s="1043" t="s">
        <v>1526</v>
      </c>
      <c r="H789" s="956" t="s">
        <v>1527</v>
      </c>
      <c r="I789" s="131" t="s">
        <v>405</v>
      </c>
      <c r="J789" s="132"/>
      <c r="K789" s="178" t="s">
        <v>1488</v>
      </c>
      <c r="L789" s="134" t="s">
        <v>405</v>
      </c>
      <c r="M789" s="959">
        <f t="shared" ref="M789" si="233">HLOOKUP(D789,$F$1:$Q$3,3,FALSE)</f>
        <v>3</v>
      </c>
      <c r="N789" s="962" t="s">
        <v>1870</v>
      </c>
      <c r="O789" s="965"/>
      <c r="P789" s="135"/>
      <c r="Q789" s="179"/>
      <c r="R789" s="179"/>
      <c r="S789" s="179"/>
      <c r="T789" s="179"/>
      <c r="U789" s="179"/>
      <c r="V789" s="179"/>
      <c r="W789" s="117"/>
    </row>
    <row r="790" spans="1:23" ht="16.5" customHeight="1">
      <c r="A790" s="130"/>
      <c r="B790" s="989"/>
      <c r="C790" s="1157"/>
      <c r="D790" s="1028"/>
      <c r="E790" s="998"/>
      <c r="F790" s="1001"/>
      <c r="G790" s="1159"/>
      <c r="H790" s="1128"/>
      <c r="I790" s="968" t="s">
        <v>1528</v>
      </c>
      <c r="J790" s="137"/>
      <c r="K790" s="162" t="s">
        <v>1529</v>
      </c>
      <c r="L790" s="971" t="s">
        <v>1530</v>
      </c>
      <c r="M790" s="960"/>
      <c r="N790" s="1130"/>
      <c r="O790" s="1132"/>
      <c r="P790" s="135"/>
      <c r="Q790" s="179"/>
      <c r="R790" s="179"/>
      <c r="S790" s="179"/>
      <c r="T790" s="179"/>
      <c r="U790" s="179"/>
      <c r="V790" s="179"/>
      <c r="W790" s="117"/>
    </row>
    <row r="791" spans="1:23" ht="16.5" customHeight="1">
      <c r="A791" s="130"/>
      <c r="B791" s="989"/>
      <c r="C791" s="1157"/>
      <c r="D791" s="1028"/>
      <c r="E791" s="998"/>
      <c r="F791" s="1001"/>
      <c r="G791" s="1159"/>
      <c r="H791" s="1128"/>
      <c r="I791" s="1143"/>
      <c r="J791" s="137"/>
      <c r="K791" s="138" t="s">
        <v>1499</v>
      </c>
      <c r="L791" s="1145"/>
      <c r="M791" s="960"/>
      <c r="N791" s="1130"/>
      <c r="O791" s="1132"/>
      <c r="P791" s="135"/>
      <c r="Q791" s="117"/>
      <c r="R791" s="117"/>
      <c r="S791" s="117"/>
      <c r="T791" s="117"/>
      <c r="U791" s="117"/>
      <c r="V791" s="117"/>
      <c r="W791" s="117"/>
    </row>
    <row r="792" spans="1:23" ht="16.5" customHeight="1">
      <c r="A792" s="130"/>
      <c r="B792" s="989"/>
      <c r="C792" s="1157"/>
      <c r="D792" s="1028"/>
      <c r="E792" s="998"/>
      <c r="F792" s="1001"/>
      <c r="G792" s="1159"/>
      <c r="H792" s="1128"/>
      <c r="I792" s="1143"/>
      <c r="J792" s="137"/>
      <c r="K792" s="138" t="s">
        <v>1531</v>
      </c>
      <c r="L792" s="1145"/>
      <c r="M792" s="960"/>
      <c r="N792" s="1130"/>
      <c r="O792" s="1132"/>
      <c r="P792" s="135"/>
      <c r="Q792" s="117"/>
      <c r="R792" s="117"/>
      <c r="S792" s="117"/>
      <c r="T792" s="117"/>
      <c r="U792" s="117"/>
      <c r="V792" s="117"/>
      <c r="W792" s="117"/>
    </row>
    <row r="793" spans="1:23" ht="16.5" customHeight="1">
      <c r="A793" s="130"/>
      <c r="B793" s="989"/>
      <c r="C793" s="1157"/>
      <c r="D793" s="1028"/>
      <c r="E793" s="998"/>
      <c r="F793" s="1001"/>
      <c r="G793" s="1159"/>
      <c r="H793" s="1128"/>
      <c r="I793" s="1143"/>
      <c r="J793" s="137"/>
      <c r="K793" s="138"/>
      <c r="L793" s="1145"/>
      <c r="M793" s="960"/>
      <c r="N793" s="1130"/>
      <c r="O793" s="1132"/>
      <c r="P793" s="135"/>
      <c r="Q793" s="117"/>
      <c r="R793" s="117"/>
      <c r="S793" s="117"/>
      <c r="T793" s="117"/>
      <c r="U793" s="117"/>
      <c r="V793" s="117"/>
      <c r="W793" s="117"/>
    </row>
    <row r="794" spans="1:23" ht="16.5" customHeight="1">
      <c r="A794" s="130"/>
      <c r="B794" s="989"/>
      <c r="C794" s="1157"/>
      <c r="D794" s="1028"/>
      <c r="E794" s="998"/>
      <c r="F794" s="1001"/>
      <c r="G794" s="1159"/>
      <c r="H794" s="1128"/>
      <c r="I794" s="1144"/>
      <c r="J794" s="137"/>
      <c r="K794" s="138"/>
      <c r="L794" s="1146"/>
      <c r="M794" s="960"/>
      <c r="N794" s="1130"/>
      <c r="O794" s="1132"/>
      <c r="P794" s="135"/>
      <c r="Q794" s="117"/>
      <c r="R794" s="117"/>
      <c r="S794" s="117"/>
      <c r="T794" s="117"/>
      <c r="U794" s="117"/>
      <c r="V794" s="117"/>
      <c r="W794" s="117"/>
    </row>
    <row r="795" spans="1:23" ht="16.5" customHeight="1">
      <c r="A795" s="130"/>
      <c r="B795" s="989"/>
      <c r="C795" s="1157"/>
      <c r="D795" s="1028"/>
      <c r="E795" s="998"/>
      <c r="F795" s="1001"/>
      <c r="G795" s="1159"/>
      <c r="H795" s="1128"/>
      <c r="I795" s="974" t="s">
        <v>1500</v>
      </c>
      <c r="J795" s="137"/>
      <c r="K795" s="138"/>
      <c r="L795" s="976" t="s">
        <v>1532</v>
      </c>
      <c r="M795" s="960"/>
      <c r="N795" s="1130"/>
      <c r="O795" s="1132"/>
      <c r="P795" s="135"/>
      <c r="Q795" s="179"/>
      <c r="R795" s="179"/>
      <c r="S795" s="179"/>
      <c r="T795" s="179"/>
      <c r="U795" s="179"/>
      <c r="V795" s="179"/>
      <c r="W795" s="117"/>
    </row>
    <row r="796" spans="1:23" ht="16.5" customHeight="1">
      <c r="A796" s="130"/>
      <c r="B796" s="989"/>
      <c r="C796" s="1157"/>
      <c r="D796" s="1028"/>
      <c r="E796" s="998"/>
      <c r="F796" s="1001"/>
      <c r="G796" s="1159"/>
      <c r="H796" s="1128"/>
      <c r="I796" s="974"/>
      <c r="J796" s="137"/>
      <c r="K796" s="138"/>
      <c r="L796" s="976"/>
      <c r="M796" s="960"/>
      <c r="N796" s="1130"/>
      <c r="O796" s="1132"/>
      <c r="P796" s="135"/>
      <c r="Q796" s="179"/>
      <c r="R796" s="179"/>
      <c r="S796" s="179"/>
      <c r="T796" s="179"/>
      <c r="U796" s="179"/>
      <c r="V796" s="179"/>
      <c r="W796" s="117"/>
    </row>
    <row r="797" spans="1:23" ht="16.5" customHeight="1">
      <c r="A797" s="130"/>
      <c r="B797" s="989"/>
      <c r="C797" s="1157"/>
      <c r="D797" s="1028"/>
      <c r="E797" s="998"/>
      <c r="F797" s="1001"/>
      <c r="G797" s="1159"/>
      <c r="H797" s="1128"/>
      <c r="I797" s="1143"/>
      <c r="J797" s="137"/>
      <c r="K797" s="138"/>
      <c r="L797" s="1145"/>
      <c r="M797" s="960"/>
      <c r="N797" s="1130"/>
      <c r="O797" s="1132"/>
      <c r="P797" s="135"/>
      <c r="Q797" s="179"/>
      <c r="R797" s="179"/>
      <c r="S797" s="179"/>
      <c r="T797" s="179"/>
      <c r="U797" s="179"/>
      <c r="V797" s="179"/>
      <c r="W797" s="117"/>
    </row>
    <row r="798" spans="1:23" ht="16.5" customHeight="1">
      <c r="A798" s="130"/>
      <c r="B798" s="990"/>
      <c r="C798" s="1158"/>
      <c r="D798" s="1163"/>
      <c r="E798" s="999"/>
      <c r="F798" s="1002"/>
      <c r="G798" s="1170"/>
      <c r="H798" s="1166"/>
      <c r="I798" s="1168"/>
      <c r="J798" s="139"/>
      <c r="K798" s="140"/>
      <c r="L798" s="1171"/>
      <c r="M798" s="961"/>
      <c r="N798" s="1153"/>
      <c r="O798" s="1167"/>
      <c r="P798" s="135"/>
      <c r="Q798" s="179"/>
      <c r="R798" s="179"/>
      <c r="S798" s="179"/>
      <c r="T798" s="179"/>
      <c r="U798" s="179"/>
      <c r="V798" s="179"/>
      <c r="W798" s="117"/>
    </row>
    <row r="799" spans="1:23" ht="15.75" customHeight="1">
      <c r="A799" s="130"/>
      <c r="B799" s="988">
        <v>80</v>
      </c>
      <c r="C799" s="991">
        <v>12</v>
      </c>
      <c r="D799" s="1028" t="s">
        <v>1447</v>
      </c>
      <c r="E799" s="1047" t="str">
        <f t="shared" ref="E799" si="234">HLOOKUP(D799,$F$1:$Q$2,2,FALSE)</f>
        <v>게시판</v>
      </c>
      <c r="F799" s="1000" t="str">
        <f t="shared" ref="F799" si="235">D799&amp;"_"&amp;IF(LEN(C799) = 1, "0"&amp;C799, C799)</f>
        <v>BO_12</v>
      </c>
      <c r="G799" s="1043" t="s">
        <v>1533</v>
      </c>
      <c r="H799" s="956" t="s">
        <v>1534</v>
      </c>
      <c r="I799" s="131" t="s">
        <v>405</v>
      </c>
      <c r="J799" s="132" t="s">
        <v>1517</v>
      </c>
      <c r="K799" s="133" t="s">
        <v>420</v>
      </c>
      <c r="L799" s="134" t="s">
        <v>1535</v>
      </c>
      <c r="M799" s="959">
        <f t="shared" ref="M799" si="236">HLOOKUP(D799,$F$1:$Q$3,3,FALSE)</f>
        <v>3</v>
      </c>
      <c r="N799" s="962" t="s">
        <v>1870</v>
      </c>
      <c r="O799" s="965"/>
      <c r="P799" s="135"/>
      <c r="Q799" s="179"/>
      <c r="R799" s="179"/>
      <c r="S799" s="179"/>
      <c r="T799" s="179"/>
      <c r="U799" s="179"/>
      <c r="V799" s="179"/>
      <c r="W799" s="117"/>
    </row>
    <row r="800" spans="1:23" ht="16.5" customHeight="1">
      <c r="A800" s="130"/>
      <c r="B800" s="989"/>
      <c r="C800" s="1157"/>
      <c r="D800" s="1028"/>
      <c r="E800" s="998"/>
      <c r="F800" s="1001"/>
      <c r="G800" s="1159"/>
      <c r="H800" s="1128"/>
      <c r="I800" s="968" t="s">
        <v>1536</v>
      </c>
      <c r="J800" s="137" t="s">
        <v>1519</v>
      </c>
      <c r="K800" s="138"/>
      <c r="L800" s="971" t="s">
        <v>1537</v>
      </c>
      <c r="M800" s="960"/>
      <c r="N800" s="1130"/>
      <c r="O800" s="1132"/>
      <c r="P800" s="135"/>
      <c r="Q800" s="179"/>
      <c r="R800" s="179"/>
      <c r="S800" s="179"/>
      <c r="T800" s="179"/>
      <c r="U800" s="179"/>
      <c r="V800" s="179"/>
      <c r="W800" s="117"/>
    </row>
    <row r="801" spans="1:23" ht="16.5" customHeight="1">
      <c r="A801" s="130"/>
      <c r="B801" s="989"/>
      <c r="C801" s="1157"/>
      <c r="D801" s="1028"/>
      <c r="E801" s="998"/>
      <c r="F801" s="1001"/>
      <c r="G801" s="1159"/>
      <c r="H801" s="1128"/>
      <c r="I801" s="1143"/>
      <c r="J801" s="137" t="s">
        <v>1476</v>
      </c>
      <c r="K801" s="138"/>
      <c r="L801" s="1145"/>
      <c r="M801" s="960"/>
      <c r="N801" s="1130"/>
      <c r="O801" s="1132"/>
      <c r="P801" s="135"/>
      <c r="Q801" s="117"/>
      <c r="R801" s="117"/>
      <c r="S801" s="117"/>
      <c r="T801" s="117"/>
      <c r="U801" s="117"/>
      <c r="V801" s="117"/>
      <c r="W801" s="117"/>
    </row>
    <row r="802" spans="1:23" ht="16.5" customHeight="1">
      <c r="A802" s="130"/>
      <c r="B802" s="989"/>
      <c r="C802" s="1157"/>
      <c r="D802" s="1028"/>
      <c r="E802" s="998"/>
      <c r="F802" s="1001"/>
      <c r="G802" s="1159"/>
      <c r="H802" s="1128"/>
      <c r="I802" s="1143"/>
      <c r="J802" s="137" t="s">
        <v>1477</v>
      </c>
      <c r="K802" s="138"/>
      <c r="L802" s="1145"/>
      <c r="M802" s="960"/>
      <c r="N802" s="1130"/>
      <c r="O802" s="1132"/>
      <c r="P802" s="135"/>
      <c r="Q802" s="117"/>
      <c r="R802" s="117"/>
      <c r="S802" s="117"/>
      <c r="T802" s="117"/>
      <c r="U802" s="117"/>
      <c r="V802" s="117"/>
      <c r="W802" s="117"/>
    </row>
    <row r="803" spans="1:23" ht="16.5" customHeight="1">
      <c r="A803" s="130"/>
      <c r="B803" s="989"/>
      <c r="C803" s="1157"/>
      <c r="D803" s="1028"/>
      <c r="E803" s="998"/>
      <c r="F803" s="1001"/>
      <c r="G803" s="1159"/>
      <c r="H803" s="1128"/>
      <c r="I803" s="1143"/>
      <c r="J803" s="137" t="s">
        <v>1508</v>
      </c>
      <c r="K803" s="138"/>
      <c r="L803" s="1145"/>
      <c r="M803" s="960"/>
      <c r="N803" s="1130"/>
      <c r="O803" s="1132"/>
      <c r="P803" s="135"/>
      <c r="Q803" s="117"/>
      <c r="R803" s="117"/>
      <c r="S803" s="117"/>
      <c r="T803" s="117"/>
      <c r="U803" s="117"/>
      <c r="V803" s="117"/>
      <c r="W803" s="117"/>
    </row>
    <row r="804" spans="1:23" ht="16.5" customHeight="1">
      <c r="A804" s="130"/>
      <c r="B804" s="989"/>
      <c r="C804" s="1157"/>
      <c r="D804" s="1028"/>
      <c r="E804" s="998"/>
      <c r="F804" s="1001"/>
      <c r="G804" s="1159"/>
      <c r="H804" s="1128"/>
      <c r="I804" s="1144"/>
      <c r="J804" s="137"/>
      <c r="K804" s="138"/>
      <c r="L804" s="1146"/>
      <c r="M804" s="960"/>
      <c r="N804" s="1130"/>
      <c r="O804" s="1132"/>
      <c r="P804" s="135"/>
      <c r="Q804" s="117"/>
      <c r="R804" s="117"/>
      <c r="S804" s="117"/>
      <c r="T804" s="117"/>
      <c r="U804" s="117"/>
      <c r="V804" s="117"/>
      <c r="W804" s="117"/>
    </row>
    <row r="805" spans="1:23" ht="16.5" customHeight="1">
      <c r="A805" s="130"/>
      <c r="B805" s="989"/>
      <c r="C805" s="1157"/>
      <c r="D805" s="1028"/>
      <c r="E805" s="998"/>
      <c r="F805" s="1001"/>
      <c r="G805" s="1159"/>
      <c r="H805" s="1128"/>
      <c r="I805" s="974" t="s">
        <v>397</v>
      </c>
      <c r="J805" s="137"/>
      <c r="K805" s="138"/>
      <c r="L805" s="1148" t="s">
        <v>1514</v>
      </c>
      <c r="M805" s="960"/>
      <c r="N805" s="1130"/>
      <c r="O805" s="1132"/>
      <c r="P805" s="135"/>
      <c r="Q805" s="179"/>
      <c r="R805" s="179"/>
      <c r="S805" s="179"/>
      <c r="T805" s="179"/>
      <c r="U805" s="179"/>
      <c r="V805" s="179"/>
      <c r="W805" s="117"/>
    </row>
    <row r="806" spans="1:23" ht="16.5" customHeight="1">
      <c r="A806" s="130"/>
      <c r="B806" s="989"/>
      <c r="C806" s="1157"/>
      <c r="D806" s="1028"/>
      <c r="E806" s="998"/>
      <c r="F806" s="1001"/>
      <c r="G806" s="1159"/>
      <c r="H806" s="1128"/>
      <c r="I806" s="974"/>
      <c r="J806" s="137"/>
      <c r="K806" s="138"/>
      <c r="L806" s="1149"/>
      <c r="M806" s="960"/>
      <c r="N806" s="1130"/>
      <c r="O806" s="1132"/>
      <c r="P806" s="135"/>
      <c r="Q806" s="179"/>
      <c r="R806" s="179"/>
      <c r="S806" s="179"/>
      <c r="T806" s="179"/>
      <c r="U806" s="179"/>
      <c r="V806" s="179"/>
      <c r="W806" s="117"/>
    </row>
    <row r="807" spans="1:23" ht="16.5" customHeight="1">
      <c r="A807" s="130"/>
      <c r="B807" s="989"/>
      <c r="C807" s="1157"/>
      <c r="D807" s="1028"/>
      <c r="E807" s="998"/>
      <c r="F807" s="1001"/>
      <c r="G807" s="1159"/>
      <c r="H807" s="1128"/>
      <c r="I807" s="1143"/>
      <c r="J807" s="137"/>
      <c r="K807" s="138"/>
      <c r="L807" s="1150"/>
      <c r="M807" s="960"/>
      <c r="N807" s="1130"/>
      <c r="O807" s="1132"/>
      <c r="P807" s="135"/>
      <c r="Q807" s="179"/>
      <c r="R807" s="179"/>
      <c r="S807" s="179"/>
      <c r="T807" s="179"/>
      <c r="U807" s="179"/>
      <c r="V807" s="179"/>
      <c r="W807" s="117"/>
    </row>
    <row r="808" spans="1:23" ht="16.5" customHeight="1">
      <c r="A808" s="130"/>
      <c r="B808" s="990"/>
      <c r="C808" s="1158"/>
      <c r="D808" s="1163"/>
      <c r="E808" s="999"/>
      <c r="F808" s="1002"/>
      <c r="G808" s="1160"/>
      <c r="H808" s="1152"/>
      <c r="I808" s="1155"/>
      <c r="J808" s="169"/>
      <c r="K808" s="170"/>
      <c r="L808" s="1165"/>
      <c r="M808" s="961"/>
      <c r="N808" s="1153"/>
      <c r="O808" s="1154"/>
      <c r="P808" s="135"/>
      <c r="Q808" s="179"/>
      <c r="R808" s="179"/>
      <c r="S808" s="179"/>
      <c r="T808" s="179"/>
      <c r="U808" s="179"/>
      <c r="V808" s="179"/>
      <c r="W808" s="117"/>
    </row>
    <row r="809" spans="1:23" ht="15.75" customHeight="1">
      <c r="A809" s="130"/>
      <c r="B809" s="988">
        <v>81</v>
      </c>
      <c r="C809" s="991">
        <v>13</v>
      </c>
      <c r="D809" s="1028" t="s">
        <v>1447</v>
      </c>
      <c r="E809" s="1047" t="str">
        <f t="shared" ref="E809" si="237">HLOOKUP(D809,$F$1:$Q$2,2,FALSE)</f>
        <v>게시판</v>
      </c>
      <c r="F809" s="1000" t="str">
        <f t="shared" ref="F809" si="238">D809&amp;"_"&amp;IF(LEN(C809) = 1, "0"&amp;C809, C809)</f>
        <v>BO_13</v>
      </c>
      <c r="G809" s="1032" t="s">
        <v>1538</v>
      </c>
      <c r="H809" s="1017" t="s">
        <v>1539</v>
      </c>
      <c r="I809" s="148" t="s">
        <v>1535</v>
      </c>
      <c r="J809" s="161" t="s">
        <v>1517</v>
      </c>
      <c r="K809" s="162" t="s">
        <v>420</v>
      </c>
      <c r="L809" s="163" t="s">
        <v>1473</v>
      </c>
      <c r="M809" s="959">
        <f t="shared" ref="M809" si="239">HLOOKUP(D809,$F$1:$Q$3,3,FALSE)</f>
        <v>3</v>
      </c>
      <c r="N809" s="962" t="s">
        <v>1870</v>
      </c>
      <c r="O809" s="1021"/>
      <c r="P809" s="135"/>
      <c r="Q809" s="179"/>
      <c r="R809" s="179"/>
      <c r="S809" s="179"/>
      <c r="T809" s="179"/>
      <c r="U809" s="179"/>
      <c r="V809" s="179"/>
      <c r="W809" s="117"/>
    </row>
    <row r="810" spans="1:23" ht="16.5" customHeight="1">
      <c r="A810" s="130"/>
      <c r="B810" s="989"/>
      <c r="C810" s="1157"/>
      <c r="D810" s="1028"/>
      <c r="E810" s="998"/>
      <c r="F810" s="1001"/>
      <c r="G810" s="1159"/>
      <c r="H810" s="1128"/>
      <c r="I810" s="968" t="s">
        <v>1540</v>
      </c>
      <c r="J810" s="137" t="s">
        <v>1465</v>
      </c>
      <c r="K810" s="138"/>
      <c r="L810" s="971" t="s">
        <v>1541</v>
      </c>
      <c r="M810" s="960"/>
      <c r="N810" s="1130"/>
      <c r="O810" s="1132"/>
      <c r="P810" s="135"/>
      <c r="Q810" s="179"/>
      <c r="R810" s="179"/>
      <c r="S810" s="179"/>
      <c r="T810" s="179"/>
      <c r="U810" s="179"/>
      <c r="V810" s="179"/>
      <c r="W810" s="117"/>
    </row>
    <row r="811" spans="1:23" ht="16.5" customHeight="1">
      <c r="A811" s="130"/>
      <c r="B811" s="989"/>
      <c r="C811" s="1157"/>
      <c r="D811" s="1028"/>
      <c r="E811" s="998"/>
      <c r="F811" s="1001"/>
      <c r="G811" s="1159"/>
      <c r="H811" s="1128"/>
      <c r="I811" s="1143"/>
      <c r="J811" s="137" t="s">
        <v>1542</v>
      </c>
      <c r="K811" s="138"/>
      <c r="L811" s="1145"/>
      <c r="M811" s="960"/>
      <c r="N811" s="1130"/>
      <c r="O811" s="1132"/>
      <c r="P811" s="135"/>
      <c r="Q811" s="117"/>
      <c r="R811" s="117"/>
      <c r="S811" s="117"/>
      <c r="T811" s="117"/>
      <c r="U811" s="117"/>
      <c r="V811" s="117"/>
      <c r="W811" s="117"/>
    </row>
    <row r="812" spans="1:23" ht="16.5" customHeight="1">
      <c r="A812" s="130"/>
      <c r="B812" s="989"/>
      <c r="C812" s="1157"/>
      <c r="D812" s="1028"/>
      <c r="E812" s="998"/>
      <c r="F812" s="1001"/>
      <c r="G812" s="1159"/>
      <c r="H812" s="1128"/>
      <c r="I812" s="1143"/>
      <c r="J812" s="137" t="s">
        <v>1468</v>
      </c>
      <c r="K812" s="138"/>
      <c r="L812" s="1145"/>
      <c r="M812" s="960"/>
      <c r="N812" s="1130"/>
      <c r="O812" s="1132"/>
      <c r="P812" s="135"/>
      <c r="Q812" s="117"/>
      <c r="R812" s="117"/>
      <c r="S812" s="117"/>
      <c r="T812" s="117"/>
      <c r="U812" s="117"/>
      <c r="V812" s="117"/>
      <c r="W812" s="117"/>
    </row>
    <row r="813" spans="1:23" ht="16.5" customHeight="1">
      <c r="A813" s="130"/>
      <c r="B813" s="989"/>
      <c r="C813" s="1157"/>
      <c r="D813" s="1028"/>
      <c r="E813" s="998"/>
      <c r="F813" s="1001"/>
      <c r="G813" s="1159"/>
      <c r="H813" s="1128"/>
      <c r="I813" s="1143"/>
      <c r="J813" s="137" t="s">
        <v>1521</v>
      </c>
      <c r="K813" s="138"/>
      <c r="L813" s="1145"/>
      <c r="M813" s="960"/>
      <c r="N813" s="1130"/>
      <c r="O813" s="1132"/>
      <c r="P813" s="135"/>
      <c r="Q813" s="117"/>
      <c r="R813" s="117"/>
      <c r="S813" s="117"/>
      <c r="T813" s="117"/>
      <c r="U813" s="117"/>
      <c r="V813" s="117"/>
      <c r="W813" s="117"/>
    </row>
    <row r="814" spans="1:23" ht="16.5" customHeight="1">
      <c r="A814" s="130"/>
      <c r="B814" s="989"/>
      <c r="C814" s="1157"/>
      <c r="D814" s="1028"/>
      <c r="E814" s="998"/>
      <c r="F814" s="1001"/>
      <c r="G814" s="1159"/>
      <c r="H814" s="1128"/>
      <c r="I814" s="1144"/>
      <c r="J814" s="137"/>
      <c r="K814" s="138"/>
      <c r="L814" s="1146"/>
      <c r="M814" s="960"/>
      <c r="N814" s="1130"/>
      <c r="O814" s="1132"/>
      <c r="P814" s="135"/>
      <c r="Q814" s="117"/>
      <c r="R814" s="117"/>
      <c r="S814" s="117"/>
      <c r="T814" s="117"/>
      <c r="U814" s="117"/>
      <c r="V814" s="117"/>
      <c r="W814" s="117"/>
    </row>
    <row r="815" spans="1:23" ht="16.5" customHeight="1">
      <c r="A815" s="130"/>
      <c r="B815" s="989"/>
      <c r="C815" s="1157"/>
      <c r="D815" s="1028"/>
      <c r="E815" s="998"/>
      <c r="F815" s="1001"/>
      <c r="G815" s="1159"/>
      <c r="H815" s="1128"/>
      <c r="I815" s="974" t="s">
        <v>397</v>
      </c>
      <c r="J815" s="137"/>
      <c r="K815" s="138"/>
      <c r="L815" s="1148" t="s">
        <v>1543</v>
      </c>
      <c r="M815" s="960"/>
      <c r="N815" s="1130"/>
      <c r="O815" s="1132"/>
      <c r="P815" s="135"/>
      <c r="Q815" s="179"/>
      <c r="R815" s="179"/>
      <c r="S815" s="179"/>
      <c r="T815" s="179"/>
      <c r="U815" s="179"/>
      <c r="V815" s="179"/>
      <c r="W815" s="117"/>
    </row>
    <row r="816" spans="1:23" ht="16.5" customHeight="1">
      <c r="A816" s="130"/>
      <c r="B816" s="989"/>
      <c r="C816" s="1157"/>
      <c r="D816" s="1028"/>
      <c r="E816" s="998"/>
      <c r="F816" s="1001"/>
      <c r="G816" s="1159"/>
      <c r="H816" s="1128"/>
      <c r="I816" s="974"/>
      <c r="J816" s="137"/>
      <c r="K816" s="138"/>
      <c r="L816" s="1149"/>
      <c r="M816" s="960"/>
      <c r="N816" s="1130"/>
      <c r="O816" s="1132"/>
      <c r="P816" s="135"/>
      <c r="Q816" s="179"/>
      <c r="R816" s="179"/>
      <c r="S816" s="179"/>
      <c r="T816" s="179"/>
      <c r="U816" s="179"/>
      <c r="V816" s="179"/>
      <c r="W816" s="117"/>
    </row>
    <row r="817" spans="1:23" ht="16.5" customHeight="1">
      <c r="A817" s="130"/>
      <c r="B817" s="989"/>
      <c r="C817" s="1157"/>
      <c r="D817" s="1028"/>
      <c r="E817" s="998"/>
      <c r="F817" s="1001"/>
      <c r="G817" s="1159"/>
      <c r="H817" s="1128"/>
      <c r="I817" s="1143"/>
      <c r="J817" s="137"/>
      <c r="K817" s="138"/>
      <c r="L817" s="1150"/>
      <c r="M817" s="960"/>
      <c r="N817" s="1130"/>
      <c r="O817" s="1132"/>
      <c r="P817" s="135"/>
      <c r="Q817" s="179"/>
      <c r="R817" s="179"/>
      <c r="S817" s="179"/>
      <c r="T817" s="179"/>
      <c r="U817" s="179"/>
      <c r="V817" s="179"/>
      <c r="W817" s="117"/>
    </row>
    <row r="818" spans="1:23" ht="16.5" customHeight="1">
      <c r="A818" s="130"/>
      <c r="B818" s="990"/>
      <c r="C818" s="1158"/>
      <c r="D818" s="1163"/>
      <c r="E818" s="999"/>
      <c r="F818" s="1002"/>
      <c r="G818" s="1170"/>
      <c r="H818" s="1166"/>
      <c r="I818" s="1168"/>
      <c r="J818" s="139"/>
      <c r="K818" s="140"/>
      <c r="L818" s="1169"/>
      <c r="M818" s="961"/>
      <c r="N818" s="1153"/>
      <c r="O818" s="1167"/>
      <c r="P818" s="135"/>
      <c r="Q818" s="179"/>
      <c r="R818" s="179"/>
      <c r="S818" s="179"/>
      <c r="T818" s="179"/>
      <c r="U818" s="179"/>
      <c r="V818" s="179"/>
      <c r="W818" s="117"/>
    </row>
    <row r="819" spans="1:23" ht="15.75" customHeight="1">
      <c r="A819" s="130"/>
      <c r="B819" s="988">
        <v>82</v>
      </c>
      <c r="C819" s="991">
        <v>14</v>
      </c>
      <c r="D819" s="1028" t="s">
        <v>1447</v>
      </c>
      <c r="E819" s="1047" t="str">
        <f t="shared" ref="E819" si="240">HLOOKUP(D819,$F$1:$Q$2,2,FALSE)</f>
        <v>게시판</v>
      </c>
      <c r="F819" s="1000" t="str">
        <f t="shared" ref="F819" si="241">D819&amp;"_"&amp;IF(LEN(C819) = 1, "0"&amp;C819, C819)</f>
        <v>BO_14</v>
      </c>
      <c r="G819" s="1043" t="s">
        <v>1544</v>
      </c>
      <c r="H819" s="956" t="s">
        <v>1545</v>
      </c>
      <c r="I819" s="131" t="s">
        <v>405</v>
      </c>
      <c r="J819" s="132" t="s">
        <v>1461</v>
      </c>
      <c r="K819" s="133" t="s">
        <v>420</v>
      </c>
      <c r="L819" s="134" t="s">
        <v>405</v>
      </c>
      <c r="M819" s="959">
        <f t="shared" ref="M819" si="242">HLOOKUP(D819,$F$1:$Q$3,3,FALSE)</f>
        <v>3</v>
      </c>
      <c r="N819" s="962" t="s">
        <v>1870</v>
      </c>
      <c r="O819" s="965"/>
      <c r="P819" s="135"/>
      <c r="Q819" s="179"/>
      <c r="R819" s="179"/>
      <c r="S819" s="179"/>
      <c r="T819" s="179"/>
      <c r="U819" s="179"/>
      <c r="V819" s="179"/>
      <c r="W819" s="117"/>
    </row>
    <row r="820" spans="1:23" ht="16.5" customHeight="1">
      <c r="A820" s="130"/>
      <c r="B820" s="989"/>
      <c r="C820" s="1157"/>
      <c r="D820" s="1028"/>
      <c r="E820" s="998"/>
      <c r="F820" s="1001"/>
      <c r="G820" s="1159"/>
      <c r="H820" s="1128"/>
      <c r="I820" s="968" t="s">
        <v>1546</v>
      </c>
      <c r="J820" s="137" t="s">
        <v>1519</v>
      </c>
      <c r="K820" s="138"/>
      <c r="L820" s="971" t="s">
        <v>1546</v>
      </c>
      <c r="M820" s="960"/>
      <c r="N820" s="1130"/>
      <c r="O820" s="1132"/>
      <c r="P820" s="135"/>
      <c r="Q820" s="179"/>
      <c r="R820" s="179"/>
      <c r="S820" s="179"/>
      <c r="T820" s="179"/>
      <c r="U820" s="179"/>
      <c r="V820" s="179"/>
      <c r="W820" s="117"/>
    </row>
    <row r="821" spans="1:23" ht="16.5" customHeight="1">
      <c r="A821" s="130"/>
      <c r="B821" s="989"/>
      <c r="C821" s="1157"/>
      <c r="D821" s="1028"/>
      <c r="E821" s="998"/>
      <c r="F821" s="1001"/>
      <c r="G821" s="1159"/>
      <c r="H821" s="1128"/>
      <c r="I821" s="1143"/>
      <c r="J821" s="137" t="s">
        <v>1476</v>
      </c>
      <c r="K821" s="138"/>
      <c r="L821" s="1145"/>
      <c r="M821" s="960"/>
      <c r="N821" s="1130"/>
      <c r="O821" s="1132"/>
      <c r="P821" s="135"/>
      <c r="Q821" s="117"/>
      <c r="R821" s="117"/>
      <c r="S821" s="117"/>
      <c r="T821" s="117"/>
      <c r="U821" s="117"/>
      <c r="V821" s="117"/>
      <c r="W821" s="117"/>
    </row>
    <row r="822" spans="1:23" ht="16.5" customHeight="1">
      <c r="A822" s="130"/>
      <c r="B822" s="989"/>
      <c r="C822" s="1157"/>
      <c r="D822" s="1028"/>
      <c r="E822" s="998"/>
      <c r="F822" s="1001"/>
      <c r="G822" s="1159"/>
      <c r="H822" s="1128"/>
      <c r="I822" s="1143"/>
      <c r="J822" s="137" t="s">
        <v>1477</v>
      </c>
      <c r="K822" s="138"/>
      <c r="L822" s="1145"/>
      <c r="M822" s="960"/>
      <c r="N822" s="1130"/>
      <c r="O822" s="1132"/>
      <c r="P822" s="135"/>
      <c r="Q822" s="117"/>
      <c r="R822" s="117"/>
      <c r="S822" s="117"/>
      <c r="T822" s="117"/>
      <c r="U822" s="117"/>
      <c r="V822" s="117"/>
      <c r="W822" s="117"/>
    </row>
    <row r="823" spans="1:23" ht="16.5" customHeight="1">
      <c r="A823" s="130"/>
      <c r="B823" s="989"/>
      <c r="C823" s="1157"/>
      <c r="D823" s="1028"/>
      <c r="E823" s="998"/>
      <c r="F823" s="1001"/>
      <c r="G823" s="1159"/>
      <c r="H823" s="1128"/>
      <c r="I823" s="1143"/>
      <c r="J823" s="137" t="s">
        <v>1508</v>
      </c>
      <c r="K823" s="138"/>
      <c r="L823" s="1145"/>
      <c r="M823" s="960"/>
      <c r="N823" s="1130"/>
      <c r="O823" s="1132"/>
      <c r="P823" s="135"/>
      <c r="Q823" s="117"/>
      <c r="R823" s="117"/>
      <c r="S823" s="117"/>
      <c r="T823" s="117"/>
      <c r="U823" s="117"/>
      <c r="V823" s="117"/>
      <c r="W823" s="117"/>
    </row>
    <row r="824" spans="1:23" ht="16.5" customHeight="1">
      <c r="A824" s="130"/>
      <c r="B824" s="989"/>
      <c r="C824" s="1157"/>
      <c r="D824" s="1028"/>
      <c r="E824" s="998"/>
      <c r="F824" s="1001"/>
      <c r="G824" s="1159"/>
      <c r="H824" s="1128"/>
      <c r="I824" s="1144"/>
      <c r="J824" s="137"/>
      <c r="K824" s="138"/>
      <c r="L824" s="1146"/>
      <c r="M824" s="960"/>
      <c r="N824" s="1130"/>
      <c r="O824" s="1132"/>
      <c r="P824" s="135"/>
      <c r="Q824" s="117"/>
      <c r="R824" s="117"/>
      <c r="S824" s="117"/>
      <c r="T824" s="117"/>
      <c r="U824" s="117"/>
      <c r="V824" s="117"/>
      <c r="W824" s="117"/>
    </row>
    <row r="825" spans="1:23" ht="16.5" customHeight="1">
      <c r="A825" s="130"/>
      <c r="B825" s="989"/>
      <c r="C825" s="1157"/>
      <c r="D825" s="1028"/>
      <c r="E825" s="998"/>
      <c r="F825" s="1001"/>
      <c r="G825" s="1159"/>
      <c r="H825" s="1128"/>
      <c r="I825" s="974" t="s">
        <v>397</v>
      </c>
      <c r="J825" s="137"/>
      <c r="K825" s="138"/>
      <c r="L825" s="1148" t="s">
        <v>1514</v>
      </c>
      <c r="M825" s="960"/>
      <c r="N825" s="1130"/>
      <c r="O825" s="1132"/>
      <c r="P825" s="135"/>
      <c r="Q825" s="179"/>
      <c r="R825" s="179"/>
      <c r="S825" s="179"/>
      <c r="T825" s="179"/>
      <c r="U825" s="179"/>
      <c r="V825" s="179"/>
      <c r="W825" s="117"/>
    </row>
    <row r="826" spans="1:23" ht="16.5" customHeight="1">
      <c r="A826" s="130"/>
      <c r="B826" s="989"/>
      <c r="C826" s="1157"/>
      <c r="D826" s="1028"/>
      <c r="E826" s="998"/>
      <c r="F826" s="1001"/>
      <c r="G826" s="1159"/>
      <c r="H826" s="1128"/>
      <c r="I826" s="974"/>
      <c r="J826" s="137"/>
      <c r="K826" s="138"/>
      <c r="L826" s="1149"/>
      <c r="M826" s="960"/>
      <c r="N826" s="1130"/>
      <c r="O826" s="1132"/>
      <c r="P826" s="135"/>
      <c r="Q826" s="179"/>
      <c r="R826" s="179"/>
      <c r="S826" s="179"/>
      <c r="T826" s="179"/>
      <c r="U826" s="179"/>
      <c r="V826" s="179"/>
      <c r="W826" s="117"/>
    </row>
    <row r="827" spans="1:23" ht="16.5" customHeight="1">
      <c r="A827" s="130"/>
      <c r="B827" s="989"/>
      <c r="C827" s="1157"/>
      <c r="D827" s="1028"/>
      <c r="E827" s="998"/>
      <c r="F827" s="1001"/>
      <c r="G827" s="1159"/>
      <c r="H827" s="1128"/>
      <c r="I827" s="1143"/>
      <c r="J827" s="137"/>
      <c r="K827" s="138"/>
      <c r="L827" s="1150"/>
      <c r="M827" s="960"/>
      <c r="N827" s="1130"/>
      <c r="O827" s="1132"/>
      <c r="P827" s="135"/>
      <c r="Q827" s="179"/>
      <c r="R827" s="179"/>
      <c r="S827" s="179"/>
      <c r="T827" s="179"/>
      <c r="U827" s="179"/>
      <c r="V827" s="179"/>
      <c r="W827" s="117"/>
    </row>
    <row r="828" spans="1:23" ht="16.5" customHeight="1">
      <c r="A828" s="130"/>
      <c r="B828" s="990"/>
      <c r="C828" s="1158"/>
      <c r="D828" s="1163"/>
      <c r="E828" s="999"/>
      <c r="F828" s="1002"/>
      <c r="G828" s="1170"/>
      <c r="H828" s="1166"/>
      <c r="I828" s="1168"/>
      <c r="J828" s="139"/>
      <c r="K828" s="140"/>
      <c r="L828" s="1169"/>
      <c r="M828" s="961"/>
      <c r="N828" s="1153"/>
      <c r="O828" s="1167"/>
      <c r="P828" s="135"/>
      <c r="Q828" s="179"/>
      <c r="R828" s="179"/>
      <c r="S828" s="179"/>
      <c r="T828" s="179"/>
      <c r="U828" s="179"/>
      <c r="V828" s="179"/>
      <c r="W828" s="117"/>
    </row>
    <row r="829" spans="1:23" ht="15.75" customHeight="1">
      <c r="A829" s="130"/>
      <c r="B829" s="988">
        <v>83</v>
      </c>
      <c r="C829" s="991">
        <v>15</v>
      </c>
      <c r="D829" s="1028" t="s">
        <v>1447</v>
      </c>
      <c r="E829" s="1047" t="str">
        <f t="shared" ref="E829" si="243">HLOOKUP(D829,$F$1:$Q$2,2,FALSE)</f>
        <v>게시판</v>
      </c>
      <c r="F829" s="1000" t="str">
        <f t="shared" ref="F829" si="244">D829&amp;"_"&amp;IF(LEN(C829) = 1, "0"&amp;C829, C829)</f>
        <v>BO_15</v>
      </c>
      <c r="G829" s="1043" t="s">
        <v>1547</v>
      </c>
      <c r="H829" s="956" t="s">
        <v>1548</v>
      </c>
      <c r="I829" s="131" t="s">
        <v>405</v>
      </c>
      <c r="J829" s="132" t="s">
        <v>1487</v>
      </c>
      <c r="K829" s="178" t="s">
        <v>1450</v>
      </c>
      <c r="L829" s="134" t="s">
        <v>405</v>
      </c>
      <c r="M829" s="959">
        <f t="shared" ref="M829" si="245">HLOOKUP(D829,$F$1:$Q$3,3,FALSE)</f>
        <v>3</v>
      </c>
      <c r="N829" s="962" t="s">
        <v>1870</v>
      </c>
      <c r="O829" s="965"/>
      <c r="P829" s="135"/>
      <c r="Q829" s="179"/>
      <c r="R829" s="179"/>
      <c r="S829" s="179"/>
      <c r="T829" s="179"/>
      <c r="U829" s="179"/>
      <c r="V829" s="179"/>
      <c r="W829" s="117"/>
    </row>
    <row r="830" spans="1:23" ht="16.5" customHeight="1">
      <c r="A830" s="130"/>
      <c r="B830" s="989"/>
      <c r="C830" s="1157"/>
      <c r="D830" s="1028"/>
      <c r="E830" s="998"/>
      <c r="F830" s="1001"/>
      <c r="G830" s="1159"/>
      <c r="H830" s="1128"/>
      <c r="I830" s="968" t="s">
        <v>1549</v>
      </c>
      <c r="J830" s="137"/>
      <c r="K830" s="162" t="s">
        <v>1452</v>
      </c>
      <c r="L830" s="971" t="s">
        <v>1549</v>
      </c>
      <c r="M830" s="960"/>
      <c r="N830" s="1130"/>
      <c r="O830" s="1132"/>
      <c r="P830" s="135"/>
      <c r="Q830" s="179"/>
      <c r="R830" s="179"/>
      <c r="S830" s="179"/>
      <c r="T830" s="179"/>
      <c r="U830" s="179"/>
      <c r="V830" s="179"/>
      <c r="W830" s="117"/>
    </row>
    <row r="831" spans="1:23" ht="16.5" customHeight="1">
      <c r="A831" s="130"/>
      <c r="B831" s="989"/>
      <c r="C831" s="1157"/>
      <c r="D831" s="1028"/>
      <c r="E831" s="998"/>
      <c r="F831" s="1001"/>
      <c r="G831" s="1159"/>
      <c r="H831" s="1128"/>
      <c r="I831" s="1143"/>
      <c r="J831" s="137"/>
      <c r="K831" s="138" t="s">
        <v>1454</v>
      </c>
      <c r="L831" s="1145"/>
      <c r="M831" s="960"/>
      <c r="N831" s="1130"/>
      <c r="O831" s="1132"/>
      <c r="P831" s="135"/>
      <c r="Q831" s="117"/>
      <c r="R831" s="117"/>
      <c r="S831" s="117"/>
      <c r="T831" s="117"/>
      <c r="U831" s="117"/>
      <c r="V831" s="117"/>
      <c r="W831" s="117"/>
    </row>
    <row r="832" spans="1:23" ht="16.5" customHeight="1">
      <c r="A832" s="130"/>
      <c r="B832" s="989"/>
      <c r="C832" s="1157"/>
      <c r="D832" s="1028"/>
      <c r="E832" s="998"/>
      <c r="F832" s="1001"/>
      <c r="G832" s="1159"/>
      <c r="H832" s="1128"/>
      <c r="I832" s="1143"/>
      <c r="J832" s="137"/>
      <c r="K832" s="138" t="s">
        <v>1492</v>
      </c>
      <c r="L832" s="1145"/>
      <c r="M832" s="960"/>
      <c r="N832" s="1130"/>
      <c r="O832" s="1132"/>
      <c r="P832" s="135"/>
      <c r="Q832" s="117"/>
      <c r="R832" s="117"/>
      <c r="S832" s="117"/>
      <c r="T832" s="117"/>
      <c r="U832" s="117"/>
      <c r="V832" s="117"/>
      <c r="W832" s="117"/>
    </row>
    <row r="833" spans="1:23" ht="16.5" customHeight="1">
      <c r="A833" s="130"/>
      <c r="B833" s="989"/>
      <c r="C833" s="1157"/>
      <c r="D833" s="1028"/>
      <c r="E833" s="998"/>
      <c r="F833" s="1001"/>
      <c r="G833" s="1159"/>
      <c r="H833" s="1128"/>
      <c r="I833" s="1143"/>
      <c r="J833" s="137"/>
      <c r="K833" s="138"/>
      <c r="L833" s="1145"/>
      <c r="M833" s="960"/>
      <c r="N833" s="1130"/>
      <c r="O833" s="1132"/>
      <c r="P833" s="135"/>
      <c r="Q833" s="117"/>
      <c r="R833" s="117"/>
      <c r="S833" s="117"/>
      <c r="T833" s="117"/>
      <c r="U833" s="117"/>
      <c r="V833" s="117"/>
      <c r="W833" s="117"/>
    </row>
    <row r="834" spans="1:23" ht="16.5" customHeight="1">
      <c r="A834" s="130"/>
      <c r="B834" s="989"/>
      <c r="C834" s="1157"/>
      <c r="D834" s="1028"/>
      <c r="E834" s="998"/>
      <c r="F834" s="1001"/>
      <c r="G834" s="1159"/>
      <c r="H834" s="1128"/>
      <c r="I834" s="1144"/>
      <c r="J834" s="137"/>
      <c r="K834" s="138"/>
      <c r="L834" s="1146"/>
      <c r="M834" s="960"/>
      <c r="N834" s="1130"/>
      <c r="O834" s="1132"/>
      <c r="P834" s="135"/>
      <c r="Q834" s="117"/>
      <c r="R834" s="117"/>
      <c r="S834" s="117"/>
      <c r="T834" s="117"/>
      <c r="U834" s="117"/>
      <c r="V834" s="117"/>
      <c r="W834" s="117"/>
    </row>
    <row r="835" spans="1:23" ht="16.5" customHeight="1">
      <c r="A835" s="130"/>
      <c r="B835" s="989"/>
      <c r="C835" s="1157"/>
      <c r="D835" s="1028"/>
      <c r="E835" s="998"/>
      <c r="F835" s="1001"/>
      <c r="G835" s="1159"/>
      <c r="H835" s="1128"/>
      <c r="I835" s="974" t="s">
        <v>1470</v>
      </c>
      <c r="J835" s="137"/>
      <c r="K835" s="138"/>
      <c r="L835" s="1148" t="s">
        <v>1550</v>
      </c>
      <c r="M835" s="960"/>
      <c r="N835" s="1130"/>
      <c r="O835" s="1132"/>
      <c r="P835" s="135"/>
      <c r="Q835" s="179"/>
      <c r="R835" s="179"/>
      <c r="S835" s="179"/>
      <c r="T835" s="179"/>
      <c r="U835" s="179"/>
      <c r="V835" s="179"/>
      <c r="W835" s="117"/>
    </row>
    <row r="836" spans="1:23" ht="16.5" customHeight="1">
      <c r="A836" s="130"/>
      <c r="B836" s="989"/>
      <c r="C836" s="1157"/>
      <c r="D836" s="1028"/>
      <c r="E836" s="998"/>
      <c r="F836" s="1001"/>
      <c r="G836" s="1159"/>
      <c r="H836" s="1128"/>
      <c r="I836" s="974"/>
      <c r="J836" s="137"/>
      <c r="K836" s="138"/>
      <c r="L836" s="1149"/>
      <c r="M836" s="960"/>
      <c r="N836" s="1130"/>
      <c r="O836" s="1132"/>
      <c r="P836" s="135"/>
      <c r="Q836" s="179"/>
      <c r="R836" s="179"/>
      <c r="S836" s="179"/>
      <c r="T836" s="179"/>
      <c r="U836" s="179"/>
      <c r="V836" s="179"/>
      <c r="W836" s="117"/>
    </row>
    <row r="837" spans="1:23" ht="16.5" customHeight="1">
      <c r="A837" s="130"/>
      <c r="B837" s="989"/>
      <c r="C837" s="1157"/>
      <c r="D837" s="1028"/>
      <c r="E837" s="998"/>
      <c r="F837" s="1001"/>
      <c r="G837" s="1159"/>
      <c r="H837" s="1128"/>
      <c r="I837" s="1143"/>
      <c r="J837" s="137"/>
      <c r="K837" s="138"/>
      <c r="L837" s="1150"/>
      <c r="M837" s="960"/>
      <c r="N837" s="1130"/>
      <c r="O837" s="1132"/>
      <c r="P837" s="135"/>
      <c r="Q837" s="179"/>
      <c r="R837" s="179"/>
      <c r="S837" s="179"/>
      <c r="T837" s="179"/>
      <c r="U837" s="179"/>
      <c r="V837" s="179"/>
      <c r="W837" s="117"/>
    </row>
    <row r="838" spans="1:23" ht="16.5" customHeight="1">
      <c r="A838" s="130"/>
      <c r="B838" s="990"/>
      <c r="C838" s="1158"/>
      <c r="D838" s="1163"/>
      <c r="E838" s="999"/>
      <c r="F838" s="1002"/>
      <c r="G838" s="1170"/>
      <c r="H838" s="1166"/>
      <c r="I838" s="1168"/>
      <c r="J838" s="139"/>
      <c r="K838" s="140"/>
      <c r="L838" s="1169"/>
      <c r="M838" s="961"/>
      <c r="N838" s="1153"/>
      <c r="O838" s="1167"/>
      <c r="P838" s="135"/>
      <c r="Q838" s="179"/>
      <c r="R838" s="179"/>
      <c r="S838" s="179"/>
      <c r="T838" s="179"/>
      <c r="U838" s="179"/>
      <c r="V838" s="179"/>
      <c r="W838" s="117"/>
    </row>
    <row r="839" spans="1:23" ht="15.75" customHeight="1">
      <c r="A839" s="130"/>
      <c r="B839" s="988">
        <v>84</v>
      </c>
      <c r="C839" s="991">
        <v>16</v>
      </c>
      <c r="D839" s="1028" t="s">
        <v>1447</v>
      </c>
      <c r="E839" s="1047" t="str">
        <f t="shared" ref="E839" si="246">HLOOKUP(D839,$F$1:$Q$2,2,FALSE)</f>
        <v>게시판</v>
      </c>
      <c r="F839" s="1000" t="str">
        <f t="shared" ref="F839" si="247">D839&amp;"_"&amp;IF(LEN(C839) = 1, "0"&amp;C839, C839)</f>
        <v>BO_16</v>
      </c>
      <c r="G839" s="1043" t="s">
        <v>1551</v>
      </c>
      <c r="H839" s="956" t="s">
        <v>1552</v>
      </c>
      <c r="I839" s="131" t="s">
        <v>405</v>
      </c>
      <c r="J839" s="132"/>
      <c r="K839" s="178" t="s">
        <v>1450</v>
      </c>
      <c r="L839" s="134" t="s">
        <v>405</v>
      </c>
      <c r="M839" s="959">
        <f t="shared" ref="M839" si="248">HLOOKUP(D839,$F$1:$Q$3,3,FALSE)</f>
        <v>3</v>
      </c>
      <c r="N839" s="962" t="s">
        <v>1870</v>
      </c>
      <c r="O839" s="965"/>
      <c r="P839" s="135"/>
      <c r="Q839" s="179"/>
      <c r="R839" s="179"/>
      <c r="S839" s="179"/>
      <c r="T839" s="179"/>
      <c r="U839" s="179"/>
      <c r="V839" s="179"/>
      <c r="W839" s="117"/>
    </row>
    <row r="840" spans="1:23" ht="16.5" customHeight="1">
      <c r="A840" s="130"/>
      <c r="B840" s="989"/>
      <c r="C840" s="1157"/>
      <c r="D840" s="1028"/>
      <c r="E840" s="998"/>
      <c r="F840" s="1001"/>
      <c r="G840" s="1159"/>
      <c r="H840" s="1128"/>
      <c r="I840" s="968" t="s">
        <v>1553</v>
      </c>
      <c r="J840" s="137"/>
      <c r="K840" s="162" t="s">
        <v>1490</v>
      </c>
      <c r="L840" s="971" t="s">
        <v>1554</v>
      </c>
      <c r="M840" s="960"/>
      <c r="N840" s="1130"/>
      <c r="O840" s="1132"/>
      <c r="P840" s="135"/>
      <c r="Q840" s="179"/>
      <c r="R840" s="179"/>
      <c r="S840" s="179"/>
      <c r="T840" s="179"/>
      <c r="U840" s="179"/>
      <c r="V840" s="179"/>
      <c r="W840" s="117"/>
    </row>
    <row r="841" spans="1:23" ht="16.5" customHeight="1">
      <c r="A841" s="130"/>
      <c r="B841" s="989"/>
      <c r="C841" s="1157"/>
      <c r="D841" s="1028"/>
      <c r="E841" s="998"/>
      <c r="F841" s="1001"/>
      <c r="G841" s="1159"/>
      <c r="H841" s="1128"/>
      <c r="I841" s="1143"/>
      <c r="J841" s="137"/>
      <c r="K841" s="138" t="s">
        <v>1499</v>
      </c>
      <c r="L841" s="1145"/>
      <c r="M841" s="960"/>
      <c r="N841" s="1130"/>
      <c r="O841" s="1132"/>
      <c r="P841" s="135"/>
      <c r="Q841" s="117"/>
      <c r="R841" s="117"/>
      <c r="S841" s="117"/>
      <c r="T841" s="117"/>
      <c r="U841" s="117"/>
      <c r="V841" s="117"/>
      <c r="W841" s="117"/>
    </row>
    <row r="842" spans="1:23" ht="16.5" customHeight="1">
      <c r="A842" s="130"/>
      <c r="B842" s="989"/>
      <c r="C842" s="1157"/>
      <c r="D842" s="1028"/>
      <c r="E842" s="998"/>
      <c r="F842" s="1001"/>
      <c r="G842" s="1159"/>
      <c r="H842" s="1128"/>
      <c r="I842" s="1143"/>
      <c r="J842" s="137"/>
      <c r="K842" s="138" t="s">
        <v>1531</v>
      </c>
      <c r="L842" s="1145"/>
      <c r="M842" s="960"/>
      <c r="N842" s="1130"/>
      <c r="O842" s="1132"/>
      <c r="P842" s="135"/>
      <c r="Q842" s="117"/>
      <c r="R842" s="117"/>
      <c r="S842" s="117"/>
      <c r="T842" s="117"/>
      <c r="U842" s="117"/>
      <c r="V842" s="117"/>
      <c r="W842" s="117"/>
    </row>
    <row r="843" spans="1:23" ht="16.5" customHeight="1">
      <c r="A843" s="130"/>
      <c r="B843" s="989"/>
      <c r="C843" s="1157"/>
      <c r="D843" s="1028"/>
      <c r="E843" s="998"/>
      <c r="F843" s="1001"/>
      <c r="G843" s="1159"/>
      <c r="H843" s="1128"/>
      <c r="I843" s="1143"/>
      <c r="J843" s="137"/>
      <c r="K843" s="138"/>
      <c r="L843" s="1145"/>
      <c r="M843" s="960"/>
      <c r="N843" s="1130"/>
      <c r="O843" s="1132"/>
      <c r="P843" s="135"/>
      <c r="Q843" s="117"/>
      <c r="R843" s="117"/>
      <c r="S843" s="117"/>
      <c r="T843" s="117"/>
      <c r="U843" s="117"/>
      <c r="V843" s="117"/>
      <c r="W843" s="117"/>
    </row>
    <row r="844" spans="1:23" ht="16.5" customHeight="1">
      <c r="A844" s="130"/>
      <c r="B844" s="989"/>
      <c r="C844" s="1157"/>
      <c r="D844" s="1028"/>
      <c r="E844" s="998"/>
      <c r="F844" s="1001"/>
      <c r="G844" s="1159"/>
      <c r="H844" s="1128"/>
      <c r="I844" s="1144"/>
      <c r="J844" s="137"/>
      <c r="K844" s="138"/>
      <c r="L844" s="1146"/>
      <c r="M844" s="960"/>
      <c r="N844" s="1130"/>
      <c r="O844" s="1132"/>
      <c r="P844" s="135"/>
      <c r="Q844" s="117"/>
      <c r="R844" s="117"/>
      <c r="S844" s="117"/>
      <c r="T844" s="117"/>
      <c r="U844" s="117"/>
      <c r="V844" s="117"/>
      <c r="W844" s="117"/>
    </row>
    <row r="845" spans="1:23" ht="16.5" customHeight="1">
      <c r="A845" s="130"/>
      <c r="B845" s="989"/>
      <c r="C845" s="1157"/>
      <c r="D845" s="1028"/>
      <c r="E845" s="998"/>
      <c r="F845" s="1001"/>
      <c r="G845" s="1159"/>
      <c r="H845" s="1128"/>
      <c r="I845" s="974" t="s">
        <v>1456</v>
      </c>
      <c r="J845" s="137"/>
      <c r="K845" s="138"/>
      <c r="L845" s="976" t="s">
        <v>1532</v>
      </c>
      <c r="M845" s="960"/>
      <c r="N845" s="1130"/>
      <c r="O845" s="1132"/>
      <c r="P845" s="135"/>
      <c r="Q845" s="179"/>
      <c r="R845" s="179"/>
      <c r="S845" s="179"/>
      <c r="T845" s="179"/>
      <c r="U845" s="179"/>
      <c r="V845" s="179"/>
      <c r="W845" s="117"/>
    </row>
    <row r="846" spans="1:23" ht="16.5" customHeight="1">
      <c r="A846" s="130"/>
      <c r="B846" s="989"/>
      <c r="C846" s="1157"/>
      <c r="D846" s="1028"/>
      <c r="E846" s="998"/>
      <c r="F846" s="1001"/>
      <c r="G846" s="1159"/>
      <c r="H846" s="1128"/>
      <c r="I846" s="974"/>
      <c r="J846" s="137"/>
      <c r="K846" s="138"/>
      <c r="L846" s="976"/>
      <c r="M846" s="960"/>
      <c r="N846" s="1130"/>
      <c r="O846" s="1132"/>
      <c r="P846" s="135"/>
      <c r="Q846" s="179"/>
      <c r="R846" s="179"/>
      <c r="S846" s="179"/>
      <c r="T846" s="179"/>
      <c r="U846" s="179"/>
      <c r="V846" s="179"/>
      <c r="W846" s="117"/>
    </row>
    <row r="847" spans="1:23" ht="16.5" customHeight="1">
      <c r="A847" s="130"/>
      <c r="B847" s="989"/>
      <c r="C847" s="1157"/>
      <c r="D847" s="1028"/>
      <c r="E847" s="998"/>
      <c r="F847" s="1001"/>
      <c r="G847" s="1159"/>
      <c r="H847" s="1128"/>
      <c r="I847" s="1143"/>
      <c r="J847" s="137"/>
      <c r="K847" s="138"/>
      <c r="L847" s="1145"/>
      <c r="M847" s="960"/>
      <c r="N847" s="1130"/>
      <c r="O847" s="1132"/>
      <c r="P847" s="135"/>
      <c r="Q847" s="179"/>
      <c r="R847" s="179"/>
      <c r="S847" s="179"/>
      <c r="T847" s="179"/>
      <c r="U847" s="179"/>
      <c r="V847" s="179"/>
      <c r="W847" s="117"/>
    </row>
    <row r="848" spans="1:23" ht="16.5" customHeight="1" thickBot="1">
      <c r="A848" s="130"/>
      <c r="B848" s="1026"/>
      <c r="C848" s="1161"/>
      <c r="D848" s="1164"/>
      <c r="E848" s="1030"/>
      <c r="F848" s="1031"/>
      <c r="G848" s="1162"/>
      <c r="H848" s="1129"/>
      <c r="I848" s="1147"/>
      <c r="J848" s="166"/>
      <c r="K848" s="167"/>
      <c r="L848" s="1172"/>
      <c r="M848" s="961"/>
      <c r="N848" s="1131"/>
      <c r="O848" s="1133"/>
      <c r="P848" s="135"/>
      <c r="Q848" s="179"/>
      <c r="R848" s="179"/>
      <c r="S848" s="179"/>
      <c r="T848" s="179"/>
      <c r="U848" s="179"/>
      <c r="V848" s="179"/>
      <c r="W848" s="117"/>
    </row>
    <row r="849" spans="1:23" ht="15.75" customHeight="1">
      <c r="A849" s="130"/>
      <c r="B849" s="1044">
        <v>85</v>
      </c>
      <c r="C849" s="1045">
        <v>17</v>
      </c>
      <c r="D849" s="1028" t="s">
        <v>1447</v>
      </c>
      <c r="E849" s="998" t="str">
        <f t="shared" ref="E849" si="249">HLOOKUP(D849,$F$1:$Q$2,2,FALSE)</f>
        <v>게시판</v>
      </c>
      <c r="F849" s="1001" t="str">
        <f t="shared" ref="F849" si="250">D849&amp;"_"&amp;IF(LEN(C849) = 1, "0"&amp;C849, C849)</f>
        <v>BO_17</v>
      </c>
      <c r="G849" s="1032" t="s">
        <v>1555</v>
      </c>
      <c r="H849" s="1017" t="s">
        <v>1556</v>
      </c>
      <c r="I849" s="148" t="s">
        <v>1473</v>
      </c>
      <c r="J849" s="161" t="s">
        <v>1461</v>
      </c>
      <c r="K849" s="162" t="s">
        <v>420</v>
      </c>
      <c r="L849" s="163" t="s">
        <v>405</v>
      </c>
      <c r="M849" s="959">
        <f t="shared" ref="M849" si="251">HLOOKUP(D849,$F$1:$Q$3,3,FALSE)</f>
        <v>3</v>
      </c>
      <c r="N849" s="1019" t="s">
        <v>1870</v>
      </c>
      <c r="O849" s="1021"/>
      <c r="P849" s="135"/>
      <c r="Q849" s="179"/>
      <c r="R849" s="179"/>
      <c r="S849" s="179"/>
      <c r="T849" s="179"/>
      <c r="U849" s="179"/>
      <c r="V849" s="179"/>
      <c r="W849" s="117"/>
    </row>
    <row r="850" spans="1:23" ht="16.5" customHeight="1">
      <c r="A850" s="130"/>
      <c r="B850" s="989"/>
      <c r="C850" s="1157"/>
      <c r="D850" s="1028"/>
      <c r="E850" s="998"/>
      <c r="F850" s="1001"/>
      <c r="G850" s="1159"/>
      <c r="H850" s="1128"/>
      <c r="I850" s="968" t="s">
        <v>1557</v>
      </c>
      <c r="J850" s="137" t="s">
        <v>1519</v>
      </c>
      <c r="K850" s="138"/>
      <c r="L850" s="971" t="s">
        <v>1558</v>
      </c>
      <c r="M850" s="960"/>
      <c r="N850" s="1130"/>
      <c r="O850" s="1132"/>
      <c r="P850" s="135"/>
      <c r="Q850" s="179"/>
      <c r="R850" s="179"/>
      <c r="S850" s="179"/>
      <c r="T850" s="179"/>
      <c r="U850" s="179"/>
      <c r="V850" s="179"/>
      <c r="W850" s="117"/>
    </row>
    <row r="851" spans="1:23" ht="16.5" customHeight="1">
      <c r="A851" s="130"/>
      <c r="B851" s="989"/>
      <c r="C851" s="1157"/>
      <c r="D851" s="1028"/>
      <c r="E851" s="998"/>
      <c r="F851" s="1001"/>
      <c r="G851" s="1159"/>
      <c r="H851" s="1128"/>
      <c r="I851" s="1143"/>
      <c r="J851" s="137" t="s">
        <v>1467</v>
      </c>
      <c r="K851" s="138"/>
      <c r="L851" s="1145"/>
      <c r="M851" s="960"/>
      <c r="N851" s="1130"/>
      <c r="O851" s="1132"/>
      <c r="P851" s="135"/>
      <c r="Q851" s="117"/>
      <c r="R851" s="117"/>
      <c r="S851" s="117"/>
      <c r="T851" s="117"/>
      <c r="U851" s="117"/>
      <c r="V851" s="117"/>
      <c r="W851" s="117"/>
    </row>
    <row r="852" spans="1:23" ht="16.5" customHeight="1">
      <c r="A852" s="130"/>
      <c r="B852" s="989"/>
      <c r="C852" s="1157"/>
      <c r="D852" s="1028"/>
      <c r="E852" s="998"/>
      <c r="F852" s="1001"/>
      <c r="G852" s="1159"/>
      <c r="H852" s="1128"/>
      <c r="I852" s="1143"/>
      <c r="J852" s="137" t="s">
        <v>1513</v>
      </c>
      <c r="K852" s="138"/>
      <c r="L852" s="1145"/>
      <c r="M852" s="960"/>
      <c r="N852" s="1130"/>
      <c r="O852" s="1132"/>
      <c r="P852" s="135"/>
      <c r="Q852" s="117"/>
      <c r="R852" s="117"/>
      <c r="S852" s="117"/>
      <c r="T852" s="117"/>
      <c r="U852" s="117"/>
      <c r="V852" s="117"/>
      <c r="W852" s="117"/>
    </row>
    <row r="853" spans="1:23" ht="16.5" customHeight="1">
      <c r="A853" s="130"/>
      <c r="B853" s="989"/>
      <c r="C853" s="1157"/>
      <c r="D853" s="1028"/>
      <c r="E853" s="998"/>
      <c r="F853" s="1001"/>
      <c r="G853" s="1159"/>
      <c r="H853" s="1128"/>
      <c r="I853" s="1143"/>
      <c r="J853" s="137" t="s">
        <v>1508</v>
      </c>
      <c r="K853" s="138"/>
      <c r="L853" s="1145"/>
      <c r="M853" s="960"/>
      <c r="N853" s="1130"/>
      <c r="O853" s="1132"/>
      <c r="P853" s="135"/>
      <c r="Q853" s="117"/>
      <c r="R853" s="117"/>
      <c r="S853" s="117"/>
      <c r="T853" s="117"/>
      <c r="U853" s="117"/>
      <c r="V853" s="117"/>
      <c r="W853" s="117"/>
    </row>
    <row r="854" spans="1:23" ht="16.5" customHeight="1">
      <c r="A854" s="130"/>
      <c r="B854" s="989"/>
      <c r="C854" s="1157"/>
      <c r="D854" s="1028"/>
      <c r="E854" s="998"/>
      <c r="F854" s="1001"/>
      <c r="G854" s="1159"/>
      <c r="H854" s="1128"/>
      <c r="I854" s="1144"/>
      <c r="J854" s="137"/>
      <c r="K854" s="138"/>
      <c r="L854" s="1146"/>
      <c r="M854" s="960"/>
      <c r="N854" s="1130"/>
      <c r="O854" s="1132"/>
      <c r="P854" s="135"/>
      <c r="Q854" s="117"/>
      <c r="R854" s="117"/>
      <c r="S854" s="117"/>
      <c r="T854" s="117"/>
      <c r="U854" s="117"/>
      <c r="V854" s="117"/>
      <c r="W854" s="117"/>
    </row>
    <row r="855" spans="1:23" ht="16.5" customHeight="1">
      <c r="A855" s="130"/>
      <c r="B855" s="989"/>
      <c r="C855" s="1157"/>
      <c r="D855" s="1028"/>
      <c r="E855" s="998"/>
      <c r="F855" s="1001"/>
      <c r="G855" s="1159"/>
      <c r="H855" s="1128"/>
      <c r="I855" s="974" t="s">
        <v>397</v>
      </c>
      <c r="J855" s="137"/>
      <c r="K855" s="138"/>
      <c r="L855" s="1148" t="s">
        <v>1514</v>
      </c>
      <c r="M855" s="960"/>
      <c r="N855" s="1130"/>
      <c r="O855" s="1132"/>
      <c r="P855" s="135"/>
      <c r="Q855" s="179"/>
      <c r="R855" s="179"/>
      <c r="S855" s="179"/>
      <c r="T855" s="179"/>
      <c r="U855" s="179"/>
      <c r="V855" s="179"/>
      <c r="W855" s="117"/>
    </row>
    <row r="856" spans="1:23" ht="16.5" customHeight="1">
      <c r="A856" s="130"/>
      <c r="B856" s="989"/>
      <c r="C856" s="1157"/>
      <c r="D856" s="1028"/>
      <c r="E856" s="998"/>
      <c r="F856" s="1001"/>
      <c r="G856" s="1159"/>
      <c r="H856" s="1128"/>
      <c r="I856" s="974"/>
      <c r="J856" s="137"/>
      <c r="K856" s="138"/>
      <c r="L856" s="1149"/>
      <c r="M856" s="960"/>
      <c r="N856" s="1130"/>
      <c r="O856" s="1132"/>
      <c r="P856" s="135"/>
      <c r="Q856" s="179"/>
      <c r="R856" s="179"/>
      <c r="S856" s="179"/>
      <c r="T856" s="179"/>
      <c r="U856" s="179"/>
      <c r="V856" s="179"/>
      <c r="W856" s="117"/>
    </row>
    <row r="857" spans="1:23" ht="16.5" customHeight="1">
      <c r="A857" s="130"/>
      <c r="B857" s="989"/>
      <c r="C857" s="1157"/>
      <c r="D857" s="1028"/>
      <c r="E857" s="998"/>
      <c r="F857" s="1001"/>
      <c r="G857" s="1159"/>
      <c r="H857" s="1128"/>
      <c r="I857" s="1143"/>
      <c r="J857" s="137"/>
      <c r="K857" s="138"/>
      <c r="L857" s="1150"/>
      <c r="M857" s="960"/>
      <c r="N857" s="1130"/>
      <c r="O857" s="1132"/>
      <c r="P857" s="135"/>
      <c r="Q857" s="179"/>
      <c r="R857" s="179"/>
      <c r="S857" s="179"/>
      <c r="T857" s="179"/>
      <c r="U857" s="179"/>
      <c r="V857" s="179"/>
      <c r="W857" s="117"/>
    </row>
    <row r="858" spans="1:23" ht="16.5" customHeight="1">
      <c r="A858" s="130"/>
      <c r="B858" s="990"/>
      <c r="C858" s="1158"/>
      <c r="D858" s="1163"/>
      <c r="E858" s="999"/>
      <c r="F858" s="1002"/>
      <c r="G858" s="1170"/>
      <c r="H858" s="1166"/>
      <c r="I858" s="1168"/>
      <c r="J858" s="139"/>
      <c r="K858" s="140"/>
      <c r="L858" s="1169"/>
      <c r="M858" s="961"/>
      <c r="N858" s="1153"/>
      <c r="O858" s="1167"/>
      <c r="P858" s="135"/>
      <c r="Q858" s="179"/>
      <c r="R858" s="179"/>
      <c r="S858" s="179"/>
      <c r="T858" s="179"/>
      <c r="U858" s="179"/>
      <c r="V858" s="179"/>
      <c r="W858" s="117"/>
    </row>
    <row r="859" spans="1:23" ht="15.75" customHeight="1">
      <c r="A859" s="130"/>
      <c r="B859" s="988">
        <v>86</v>
      </c>
      <c r="C859" s="991">
        <v>18</v>
      </c>
      <c r="D859" s="1037" t="s">
        <v>1447</v>
      </c>
      <c r="E859" s="1047" t="str">
        <f t="shared" ref="E859" si="252">HLOOKUP(D859,$F$1:$Q$2,2,FALSE)</f>
        <v>게시판</v>
      </c>
      <c r="F859" s="1000" t="str">
        <f t="shared" ref="F859" si="253">D859&amp;"_"&amp;IF(LEN(C859) = 1, "0"&amp;C859, C859)</f>
        <v>BO_18</v>
      </c>
      <c r="G859" s="1043" t="s">
        <v>1559</v>
      </c>
      <c r="H859" s="1069" t="s">
        <v>1560</v>
      </c>
      <c r="I859" s="131" t="s">
        <v>1524</v>
      </c>
      <c r="J859" s="132" t="s">
        <v>1461</v>
      </c>
      <c r="K859" s="133" t="s">
        <v>1561</v>
      </c>
      <c r="L859" s="134" t="s">
        <v>405</v>
      </c>
      <c r="M859" s="959">
        <f t="shared" ref="M859" si="254">HLOOKUP(D859,$F$1:$Q$3,3,FALSE)</f>
        <v>3</v>
      </c>
      <c r="N859" s="962" t="s">
        <v>1870</v>
      </c>
      <c r="O859" s="965"/>
      <c r="P859" s="135"/>
      <c r="Q859" s="179"/>
      <c r="R859" s="179"/>
      <c r="S859" s="179"/>
      <c r="T859" s="179"/>
      <c r="U859" s="179"/>
      <c r="V859" s="179"/>
      <c r="W859" s="117"/>
    </row>
    <row r="860" spans="1:23" ht="16.5" customHeight="1">
      <c r="A860" s="130"/>
      <c r="B860" s="989"/>
      <c r="C860" s="1157"/>
      <c r="D860" s="1028"/>
      <c r="E860" s="998"/>
      <c r="F860" s="1001"/>
      <c r="G860" s="1032"/>
      <c r="H860" s="1057"/>
      <c r="I860" s="1060" t="s">
        <v>1562</v>
      </c>
      <c r="J860" s="137" t="s">
        <v>1519</v>
      </c>
      <c r="K860" s="138"/>
      <c r="L860" s="1054" t="s">
        <v>1563</v>
      </c>
      <c r="M860" s="960"/>
      <c r="N860" s="1130"/>
      <c r="O860" s="1021"/>
      <c r="P860" s="135"/>
      <c r="Q860" s="179"/>
      <c r="R860" s="179"/>
      <c r="S860" s="179"/>
      <c r="T860" s="179"/>
      <c r="U860" s="179"/>
      <c r="V860" s="179"/>
      <c r="W860" s="117"/>
    </row>
    <row r="861" spans="1:23" ht="16.5" customHeight="1">
      <c r="A861" s="130"/>
      <c r="B861" s="989"/>
      <c r="C861" s="1157"/>
      <c r="D861" s="1028"/>
      <c r="E861" s="998"/>
      <c r="F861" s="1001"/>
      <c r="G861" s="1032"/>
      <c r="H861" s="1057"/>
      <c r="I861" s="1060"/>
      <c r="J861" s="137" t="s">
        <v>1483</v>
      </c>
      <c r="K861" s="138"/>
      <c r="L861" s="1054"/>
      <c r="M861" s="960"/>
      <c r="N861" s="1130"/>
      <c r="O861" s="1021"/>
      <c r="P861" s="135"/>
      <c r="Q861" s="117"/>
      <c r="R861" s="117"/>
      <c r="S861" s="117"/>
      <c r="T861" s="117"/>
      <c r="U861" s="117"/>
      <c r="V861" s="117"/>
      <c r="W861" s="117"/>
    </row>
    <row r="862" spans="1:23" ht="16.5" customHeight="1">
      <c r="A862" s="130"/>
      <c r="B862" s="989"/>
      <c r="C862" s="1157"/>
      <c r="D862" s="1028"/>
      <c r="E862" s="998"/>
      <c r="F862" s="1001"/>
      <c r="G862" s="1032"/>
      <c r="H862" s="1057"/>
      <c r="I862" s="1060"/>
      <c r="J862" s="137" t="s">
        <v>1477</v>
      </c>
      <c r="K862" s="138"/>
      <c r="L862" s="1054"/>
      <c r="M862" s="960"/>
      <c r="N862" s="1130"/>
      <c r="O862" s="1021"/>
      <c r="P862" s="135"/>
      <c r="Q862" s="117"/>
      <c r="R862" s="117"/>
      <c r="S862" s="117"/>
      <c r="T862" s="117"/>
      <c r="U862" s="117"/>
      <c r="V862" s="117"/>
      <c r="W862" s="117"/>
    </row>
    <row r="863" spans="1:23" ht="16.5" customHeight="1">
      <c r="A863" s="130"/>
      <c r="B863" s="989"/>
      <c r="C863" s="1157"/>
      <c r="D863" s="1028"/>
      <c r="E863" s="998"/>
      <c r="F863" s="1001"/>
      <c r="G863" s="1032"/>
      <c r="H863" s="1057"/>
      <c r="I863" s="1060"/>
      <c r="J863" s="137" t="s">
        <v>1508</v>
      </c>
      <c r="K863" s="138"/>
      <c r="L863" s="1054"/>
      <c r="M863" s="960"/>
      <c r="N863" s="1130"/>
      <c r="O863" s="1021"/>
      <c r="P863" s="135"/>
      <c r="Q863" s="117"/>
      <c r="R863" s="117"/>
      <c r="S863" s="117"/>
      <c r="T863" s="117"/>
      <c r="U863" s="117"/>
      <c r="V863" s="117"/>
      <c r="W863" s="117"/>
    </row>
    <row r="864" spans="1:23" ht="16.5" customHeight="1">
      <c r="A864" s="130"/>
      <c r="B864" s="989"/>
      <c r="C864" s="1157"/>
      <c r="D864" s="1028"/>
      <c r="E864" s="998"/>
      <c r="F864" s="1001"/>
      <c r="G864" s="1032"/>
      <c r="H864" s="1057"/>
      <c r="I864" s="1061"/>
      <c r="J864" s="137"/>
      <c r="K864" s="138"/>
      <c r="L864" s="1055"/>
      <c r="M864" s="960"/>
      <c r="N864" s="1130"/>
      <c r="O864" s="1021"/>
      <c r="P864" s="135"/>
      <c r="Q864" s="117"/>
      <c r="R864" s="117"/>
      <c r="S864" s="117"/>
      <c r="T864" s="117"/>
      <c r="U864" s="117"/>
      <c r="V864" s="117"/>
      <c r="W864" s="117"/>
    </row>
    <row r="865" spans="1:23" ht="16.5" customHeight="1">
      <c r="A865" s="130"/>
      <c r="B865" s="989"/>
      <c r="C865" s="1157"/>
      <c r="D865" s="1028"/>
      <c r="E865" s="998"/>
      <c r="F865" s="1001"/>
      <c r="G865" s="1032"/>
      <c r="H865" s="1057"/>
      <c r="I865" s="1062" t="s">
        <v>1564</v>
      </c>
      <c r="J865" s="137"/>
      <c r="K865" s="138"/>
      <c r="L865" s="1065" t="s">
        <v>403</v>
      </c>
      <c r="M865" s="960"/>
      <c r="N865" s="1130"/>
      <c r="O865" s="1021"/>
      <c r="P865" s="135"/>
      <c r="Q865" s="179"/>
      <c r="R865" s="179"/>
      <c r="S865" s="179"/>
      <c r="T865" s="179"/>
      <c r="U865" s="179"/>
      <c r="V865" s="179"/>
      <c r="W865" s="117"/>
    </row>
    <row r="866" spans="1:23" ht="16.5" customHeight="1">
      <c r="A866" s="130"/>
      <c r="B866" s="989"/>
      <c r="C866" s="1157"/>
      <c r="D866" s="1028"/>
      <c r="E866" s="998"/>
      <c r="F866" s="1001"/>
      <c r="G866" s="1032"/>
      <c r="H866" s="1057"/>
      <c r="I866" s="1063"/>
      <c r="J866" s="137"/>
      <c r="K866" s="138"/>
      <c r="L866" s="1066"/>
      <c r="M866" s="960"/>
      <c r="N866" s="1130"/>
      <c r="O866" s="1021"/>
      <c r="P866" s="135"/>
      <c r="Q866" s="179"/>
      <c r="R866" s="179"/>
      <c r="S866" s="179"/>
      <c r="T866" s="179"/>
      <c r="U866" s="179"/>
      <c r="V866" s="179"/>
      <c r="W866" s="117"/>
    </row>
    <row r="867" spans="1:23" ht="16.5" customHeight="1">
      <c r="A867" s="130"/>
      <c r="B867" s="989"/>
      <c r="C867" s="1157"/>
      <c r="D867" s="1028"/>
      <c r="E867" s="998"/>
      <c r="F867" s="1001"/>
      <c r="G867" s="1032"/>
      <c r="H867" s="1057"/>
      <c r="I867" s="1063"/>
      <c r="J867" s="137"/>
      <c r="K867" s="138"/>
      <c r="L867" s="1066"/>
      <c r="M867" s="960"/>
      <c r="N867" s="1130"/>
      <c r="O867" s="1021"/>
      <c r="P867" s="135"/>
      <c r="Q867" s="179"/>
      <c r="R867" s="179"/>
      <c r="S867" s="179"/>
      <c r="T867" s="179"/>
      <c r="U867" s="179"/>
      <c r="V867" s="179"/>
      <c r="W867" s="117"/>
    </row>
    <row r="868" spans="1:23" ht="16.5" customHeight="1">
      <c r="A868" s="130"/>
      <c r="B868" s="990"/>
      <c r="C868" s="1158"/>
      <c r="D868" s="1163"/>
      <c r="E868" s="999"/>
      <c r="F868" s="1002"/>
      <c r="G868" s="1077"/>
      <c r="H868" s="1058"/>
      <c r="I868" s="1064"/>
      <c r="J868" s="169"/>
      <c r="K868" s="170"/>
      <c r="L868" s="1067"/>
      <c r="M868" s="961"/>
      <c r="N868" s="1153"/>
      <c r="O868" s="1059"/>
      <c r="P868" s="135"/>
      <c r="Q868" s="179"/>
      <c r="R868" s="179"/>
      <c r="S868" s="179"/>
      <c r="T868" s="179"/>
      <c r="U868" s="179"/>
      <c r="V868" s="179"/>
      <c r="W868" s="117"/>
    </row>
    <row r="869" spans="1:23" ht="15.75" customHeight="1">
      <c r="A869" s="130"/>
      <c r="B869" s="988">
        <v>87</v>
      </c>
      <c r="C869" s="991">
        <v>19</v>
      </c>
      <c r="D869" s="1037" t="s">
        <v>1447</v>
      </c>
      <c r="E869" s="1047" t="str">
        <f t="shared" ref="E869" si="255">HLOOKUP(D869,$F$1:$Q$2,2,FALSE)</f>
        <v>게시판</v>
      </c>
      <c r="F869" s="1000" t="str">
        <f t="shared" ref="F869" si="256">D869&amp;"_"&amp;IF(LEN(C869) = 1, "0"&amp;C869, C869)</f>
        <v>BO_19</v>
      </c>
      <c r="G869" s="1032" t="s">
        <v>1565</v>
      </c>
      <c r="H869" s="1017" t="s">
        <v>1566</v>
      </c>
      <c r="I869" s="148" t="s">
        <v>405</v>
      </c>
      <c r="J869" s="161" t="s">
        <v>1504</v>
      </c>
      <c r="K869" s="162" t="s">
        <v>420</v>
      </c>
      <c r="L869" s="163" t="s">
        <v>405</v>
      </c>
      <c r="M869" s="959">
        <f t="shared" ref="M869" si="257">HLOOKUP(D869,$F$1:$Q$3,3,FALSE)</f>
        <v>3</v>
      </c>
      <c r="N869" s="962" t="s">
        <v>1870</v>
      </c>
      <c r="O869" s="1021"/>
      <c r="P869" s="135"/>
      <c r="Q869" s="179"/>
      <c r="R869" s="179"/>
      <c r="S869" s="179"/>
      <c r="T869" s="179"/>
      <c r="U869" s="179"/>
      <c r="V869" s="179"/>
      <c r="W869" s="117"/>
    </row>
    <row r="870" spans="1:23" ht="16.5" customHeight="1">
      <c r="A870" s="130"/>
      <c r="B870" s="989"/>
      <c r="C870" s="1157"/>
      <c r="D870" s="1028"/>
      <c r="E870" s="998"/>
      <c r="F870" s="1001"/>
      <c r="G870" s="1159"/>
      <c r="H870" s="1128"/>
      <c r="I870" s="968" t="s">
        <v>1567</v>
      </c>
      <c r="J870" s="137" t="s">
        <v>1465</v>
      </c>
      <c r="K870" s="138"/>
      <c r="L870" s="971" t="s">
        <v>1568</v>
      </c>
      <c r="M870" s="960"/>
      <c r="N870" s="1130"/>
      <c r="O870" s="1132"/>
      <c r="P870" s="135"/>
      <c r="Q870" s="179"/>
      <c r="R870" s="179"/>
      <c r="S870" s="179"/>
      <c r="T870" s="179"/>
      <c r="U870" s="179"/>
      <c r="V870" s="179"/>
      <c r="W870" s="117"/>
    </row>
    <row r="871" spans="1:23" ht="16.5" customHeight="1">
      <c r="A871" s="130"/>
      <c r="B871" s="989"/>
      <c r="C871" s="1157"/>
      <c r="D871" s="1028"/>
      <c r="E871" s="998"/>
      <c r="F871" s="1001"/>
      <c r="G871" s="1159"/>
      <c r="H871" s="1128"/>
      <c r="I871" s="1143"/>
      <c r="J871" s="137" t="s">
        <v>1476</v>
      </c>
      <c r="K871" s="138"/>
      <c r="L871" s="1145"/>
      <c r="M871" s="960"/>
      <c r="N871" s="1130"/>
      <c r="O871" s="1132"/>
      <c r="P871" s="135"/>
      <c r="Q871" s="117"/>
      <c r="R871" s="117"/>
      <c r="S871" s="117"/>
      <c r="T871" s="117"/>
      <c r="U871" s="117"/>
      <c r="V871" s="117"/>
      <c r="W871" s="117"/>
    </row>
    <row r="872" spans="1:23" ht="16.5" customHeight="1">
      <c r="A872" s="130"/>
      <c r="B872" s="989"/>
      <c r="C872" s="1157"/>
      <c r="D872" s="1028"/>
      <c r="E872" s="998"/>
      <c r="F872" s="1001"/>
      <c r="G872" s="1159"/>
      <c r="H872" s="1128"/>
      <c r="I872" s="1143"/>
      <c r="J872" s="137" t="s">
        <v>1513</v>
      </c>
      <c r="K872" s="138"/>
      <c r="L872" s="1145"/>
      <c r="M872" s="960"/>
      <c r="N872" s="1130"/>
      <c r="O872" s="1132"/>
      <c r="P872" s="135"/>
      <c r="Q872" s="117"/>
      <c r="R872" s="117"/>
      <c r="S872" s="117"/>
      <c r="T872" s="117"/>
      <c r="U872" s="117"/>
      <c r="V872" s="117"/>
      <c r="W872" s="117"/>
    </row>
    <row r="873" spans="1:23" ht="16.5" customHeight="1">
      <c r="A873" s="130"/>
      <c r="B873" s="989"/>
      <c r="C873" s="1157"/>
      <c r="D873" s="1028"/>
      <c r="E873" s="998"/>
      <c r="F873" s="1001"/>
      <c r="G873" s="1159"/>
      <c r="H873" s="1128"/>
      <c r="I873" s="1143"/>
      <c r="J873" s="137" t="s">
        <v>1478</v>
      </c>
      <c r="K873" s="138"/>
      <c r="L873" s="1145"/>
      <c r="M873" s="960"/>
      <c r="N873" s="1130"/>
      <c r="O873" s="1132"/>
      <c r="P873" s="135"/>
      <c r="Q873" s="117"/>
      <c r="R873" s="117"/>
      <c r="S873" s="117"/>
      <c r="T873" s="117"/>
      <c r="U873" s="117"/>
      <c r="V873" s="117"/>
      <c r="W873" s="117"/>
    </row>
    <row r="874" spans="1:23" ht="16.5" customHeight="1">
      <c r="A874" s="130"/>
      <c r="B874" s="989"/>
      <c r="C874" s="1157"/>
      <c r="D874" s="1028"/>
      <c r="E874" s="998"/>
      <c r="F874" s="1001"/>
      <c r="G874" s="1159"/>
      <c r="H874" s="1128"/>
      <c r="I874" s="1144"/>
      <c r="J874" s="137"/>
      <c r="K874" s="138"/>
      <c r="L874" s="1146"/>
      <c r="M874" s="960"/>
      <c r="N874" s="1130"/>
      <c r="O874" s="1132"/>
      <c r="P874" s="135"/>
      <c r="Q874" s="117"/>
      <c r="R874" s="117"/>
      <c r="S874" s="117"/>
      <c r="T874" s="117"/>
      <c r="U874" s="117"/>
      <c r="V874" s="117"/>
      <c r="W874" s="117"/>
    </row>
    <row r="875" spans="1:23" ht="16.5" customHeight="1">
      <c r="A875" s="130"/>
      <c r="B875" s="989"/>
      <c r="C875" s="1157"/>
      <c r="D875" s="1028"/>
      <c r="E875" s="998"/>
      <c r="F875" s="1001"/>
      <c r="G875" s="1159"/>
      <c r="H875" s="1128"/>
      <c r="I875" s="974" t="s">
        <v>1569</v>
      </c>
      <c r="J875" s="137"/>
      <c r="K875" s="138"/>
      <c r="L875" s="1148" t="s">
        <v>403</v>
      </c>
      <c r="M875" s="960"/>
      <c r="N875" s="1130"/>
      <c r="O875" s="1132"/>
      <c r="P875" s="135"/>
      <c r="Q875" s="179"/>
      <c r="R875" s="179"/>
      <c r="S875" s="179"/>
      <c r="T875" s="179"/>
      <c r="U875" s="179"/>
      <c r="V875" s="179"/>
      <c r="W875" s="117"/>
    </row>
    <row r="876" spans="1:23" ht="16.5" customHeight="1">
      <c r="A876" s="130"/>
      <c r="B876" s="989"/>
      <c r="C876" s="1157"/>
      <c r="D876" s="1028"/>
      <c r="E876" s="998"/>
      <c r="F876" s="1001"/>
      <c r="G876" s="1159"/>
      <c r="H876" s="1128"/>
      <c r="I876" s="974"/>
      <c r="J876" s="137"/>
      <c r="K876" s="138"/>
      <c r="L876" s="1149"/>
      <c r="M876" s="960"/>
      <c r="N876" s="1130"/>
      <c r="O876" s="1132"/>
      <c r="P876" s="135"/>
      <c r="Q876" s="179"/>
      <c r="R876" s="179"/>
      <c r="S876" s="179"/>
      <c r="T876" s="179"/>
      <c r="U876" s="179"/>
      <c r="V876" s="179"/>
      <c r="W876" s="117"/>
    </row>
    <row r="877" spans="1:23" ht="16.5" customHeight="1">
      <c r="A877" s="130"/>
      <c r="B877" s="989"/>
      <c r="C877" s="1157"/>
      <c r="D877" s="1028"/>
      <c r="E877" s="998"/>
      <c r="F877" s="1001"/>
      <c r="G877" s="1159"/>
      <c r="H877" s="1128"/>
      <c r="I877" s="1143"/>
      <c r="J877" s="137"/>
      <c r="K877" s="138"/>
      <c r="L877" s="1150"/>
      <c r="M877" s="960"/>
      <c r="N877" s="1130"/>
      <c r="O877" s="1132"/>
      <c r="P877" s="135"/>
      <c r="Q877" s="179"/>
      <c r="R877" s="179"/>
      <c r="S877" s="179"/>
      <c r="T877" s="179"/>
      <c r="U877" s="179"/>
      <c r="V877" s="179"/>
      <c r="W877" s="117"/>
    </row>
    <row r="878" spans="1:23" ht="16.5" customHeight="1">
      <c r="A878" s="130"/>
      <c r="B878" s="990"/>
      <c r="C878" s="1158"/>
      <c r="D878" s="1163"/>
      <c r="E878" s="999"/>
      <c r="F878" s="1002"/>
      <c r="G878" s="1170"/>
      <c r="H878" s="1166"/>
      <c r="I878" s="1168"/>
      <c r="J878" s="139"/>
      <c r="K878" s="140"/>
      <c r="L878" s="1169"/>
      <c r="M878" s="961"/>
      <c r="N878" s="1153"/>
      <c r="O878" s="1167"/>
      <c r="P878" s="135"/>
      <c r="Q878" s="179"/>
      <c r="R878" s="179"/>
      <c r="S878" s="179"/>
      <c r="T878" s="179"/>
      <c r="U878" s="179"/>
      <c r="V878" s="179"/>
      <c r="W878" s="117"/>
    </row>
    <row r="879" spans="1:23" ht="15.75" customHeight="1">
      <c r="A879" s="130"/>
      <c r="B879" s="988">
        <v>88</v>
      </c>
      <c r="C879" s="991">
        <v>20</v>
      </c>
      <c r="D879" s="1037" t="s">
        <v>1447</v>
      </c>
      <c r="E879" s="1047" t="str">
        <f t="shared" ref="E879" si="258">HLOOKUP(D879,$F$1:$Q$2,2,FALSE)</f>
        <v>게시판</v>
      </c>
      <c r="F879" s="1000" t="str">
        <f t="shared" ref="F879" si="259">D879&amp;"_"&amp;IF(LEN(C879) = 1, "0"&amp;C879, C879)</f>
        <v>BO_20</v>
      </c>
      <c r="G879" s="1043" t="s">
        <v>1570</v>
      </c>
      <c r="H879" s="956" t="s">
        <v>1571</v>
      </c>
      <c r="I879" s="131" t="s">
        <v>1473</v>
      </c>
      <c r="J879" s="132" t="s">
        <v>1487</v>
      </c>
      <c r="K879" s="178" t="s">
        <v>1488</v>
      </c>
      <c r="L879" s="134" t="s">
        <v>405</v>
      </c>
      <c r="M879" s="959">
        <f t="shared" ref="M879" si="260">HLOOKUP(D879,$F$1:$Q$3,3,FALSE)</f>
        <v>3</v>
      </c>
      <c r="N879" s="962" t="s">
        <v>1870</v>
      </c>
      <c r="O879" s="965"/>
      <c r="P879" s="135"/>
      <c r="Q879" s="179"/>
      <c r="R879" s="179"/>
      <c r="S879" s="179"/>
      <c r="T879" s="179"/>
      <c r="U879" s="179"/>
      <c r="V879" s="179"/>
      <c r="W879" s="117"/>
    </row>
    <row r="880" spans="1:23" ht="16.5" customHeight="1">
      <c r="A880" s="130"/>
      <c r="B880" s="989"/>
      <c r="C880" s="1157"/>
      <c r="D880" s="1028"/>
      <c r="E880" s="998"/>
      <c r="F880" s="1001"/>
      <c r="G880" s="1159"/>
      <c r="H880" s="1128"/>
      <c r="I880" s="968" t="s">
        <v>1572</v>
      </c>
      <c r="J880" s="137"/>
      <c r="K880" s="162" t="s">
        <v>1529</v>
      </c>
      <c r="L880" s="971" t="s">
        <v>1572</v>
      </c>
      <c r="M880" s="960"/>
      <c r="N880" s="1130"/>
      <c r="O880" s="1132"/>
      <c r="P880" s="135"/>
      <c r="Q880" s="179"/>
      <c r="R880" s="179"/>
      <c r="S880" s="179"/>
      <c r="T880" s="179"/>
      <c r="U880" s="179"/>
      <c r="V880" s="179"/>
      <c r="W880" s="117"/>
    </row>
    <row r="881" spans="1:23" ht="16.5" customHeight="1">
      <c r="A881" s="130"/>
      <c r="B881" s="989"/>
      <c r="C881" s="1157"/>
      <c r="D881" s="1028"/>
      <c r="E881" s="998"/>
      <c r="F881" s="1001"/>
      <c r="G881" s="1159"/>
      <c r="H881" s="1128"/>
      <c r="I881" s="1143"/>
      <c r="J881" s="137"/>
      <c r="K881" s="138" t="s">
        <v>1454</v>
      </c>
      <c r="L881" s="1145"/>
      <c r="M881" s="960"/>
      <c r="N881" s="1130"/>
      <c r="O881" s="1132"/>
      <c r="P881" s="135"/>
      <c r="Q881" s="117"/>
      <c r="R881" s="117"/>
      <c r="S881" s="117"/>
      <c r="T881" s="117"/>
      <c r="U881" s="117"/>
      <c r="V881" s="117"/>
      <c r="W881" s="117"/>
    </row>
    <row r="882" spans="1:23" ht="16.5" customHeight="1">
      <c r="A882" s="130"/>
      <c r="B882" s="989"/>
      <c r="C882" s="1157"/>
      <c r="D882" s="1028"/>
      <c r="E882" s="998"/>
      <c r="F882" s="1001"/>
      <c r="G882" s="1159"/>
      <c r="H882" s="1128"/>
      <c r="I882" s="1143"/>
      <c r="J882" s="137"/>
      <c r="K882" s="138" t="s">
        <v>1531</v>
      </c>
      <c r="L882" s="1145"/>
      <c r="M882" s="960"/>
      <c r="N882" s="1130"/>
      <c r="O882" s="1132"/>
      <c r="P882" s="135"/>
      <c r="Q882" s="117"/>
      <c r="R882" s="117"/>
      <c r="S882" s="117"/>
      <c r="T882" s="117"/>
      <c r="U882" s="117"/>
      <c r="V882" s="117"/>
      <c r="W882" s="117"/>
    </row>
    <row r="883" spans="1:23" ht="16.5" customHeight="1">
      <c r="A883" s="130"/>
      <c r="B883" s="989"/>
      <c r="C883" s="1157"/>
      <c r="D883" s="1028"/>
      <c r="E883" s="998"/>
      <c r="F883" s="1001"/>
      <c r="G883" s="1159"/>
      <c r="H883" s="1128"/>
      <c r="I883" s="1143"/>
      <c r="J883" s="137"/>
      <c r="K883" s="138"/>
      <c r="L883" s="1145"/>
      <c r="M883" s="960"/>
      <c r="N883" s="1130"/>
      <c r="O883" s="1132"/>
      <c r="P883" s="135"/>
      <c r="Q883" s="117"/>
      <c r="R883" s="117"/>
      <c r="S883" s="117"/>
      <c r="T883" s="117"/>
      <c r="U883" s="117"/>
      <c r="V883" s="117"/>
      <c r="W883" s="117"/>
    </row>
    <row r="884" spans="1:23" ht="16.5" customHeight="1">
      <c r="A884" s="130"/>
      <c r="B884" s="989"/>
      <c r="C884" s="1157"/>
      <c r="D884" s="1028"/>
      <c r="E884" s="998"/>
      <c r="F884" s="1001"/>
      <c r="G884" s="1159"/>
      <c r="H884" s="1128"/>
      <c r="I884" s="1144"/>
      <c r="J884" s="137"/>
      <c r="K884" s="138"/>
      <c r="L884" s="1146"/>
      <c r="M884" s="960"/>
      <c r="N884" s="1130"/>
      <c r="O884" s="1132"/>
      <c r="P884" s="135"/>
      <c r="Q884" s="117"/>
      <c r="R884" s="117"/>
      <c r="S884" s="117"/>
      <c r="T884" s="117"/>
      <c r="U884" s="117"/>
      <c r="V884" s="117"/>
      <c r="W884" s="117"/>
    </row>
    <row r="885" spans="1:23" ht="16.5" customHeight="1">
      <c r="A885" s="130"/>
      <c r="B885" s="989"/>
      <c r="C885" s="1157"/>
      <c r="D885" s="1028"/>
      <c r="E885" s="998"/>
      <c r="F885" s="1001"/>
      <c r="G885" s="1159"/>
      <c r="H885" s="1128"/>
      <c r="I885" s="974" t="s">
        <v>397</v>
      </c>
      <c r="J885" s="137"/>
      <c r="K885" s="138"/>
      <c r="L885" s="1148" t="s">
        <v>403</v>
      </c>
      <c r="M885" s="960"/>
      <c r="N885" s="1130"/>
      <c r="O885" s="1132"/>
      <c r="P885" s="135"/>
      <c r="Q885" s="179"/>
      <c r="R885" s="179"/>
      <c r="S885" s="179"/>
      <c r="T885" s="179"/>
      <c r="U885" s="179"/>
      <c r="V885" s="179"/>
      <c r="W885" s="117"/>
    </row>
    <row r="886" spans="1:23" ht="16.5" customHeight="1">
      <c r="A886" s="130"/>
      <c r="B886" s="989"/>
      <c r="C886" s="1157"/>
      <c r="D886" s="1028"/>
      <c r="E886" s="998"/>
      <c r="F886" s="1001"/>
      <c r="G886" s="1159"/>
      <c r="H886" s="1128"/>
      <c r="I886" s="974"/>
      <c r="J886" s="137"/>
      <c r="K886" s="138"/>
      <c r="L886" s="1149"/>
      <c r="M886" s="960"/>
      <c r="N886" s="1130"/>
      <c r="O886" s="1132"/>
      <c r="P886" s="135"/>
      <c r="Q886" s="179"/>
      <c r="R886" s="179"/>
      <c r="S886" s="179"/>
      <c r="T886" s="179"/>
      <c r="U886" s="179"/>
      <c r="V886" s="179"/>
      <c r="W886" s="117"/>
    </row>
    <row r="887" spans="1:23" ht="16.5" customHeight="1">
      <c r="A887" s="130"/>
      <c r="B887" s="989"/>
      <c r="C887" s="1157"/>
      <c r="D887" s="1028"/>
      <c r="E887" s="998"/>
      <c r="F887" s="1001"/>
      <c r="G887" s="1159"/>
      <c r="H887" s="1128"/>
      <c r="I887" s="1143"/>
      <c r="J887" s="137"/>
      <c r="K887" s="138"/>
      <c r="L887" s="1150"/>
      <c r="M887" s="960"/>
      <c r="N887" s="1130"/>
      <c r="O887" s="1132"/>
      <c r="P887" s="135"/>
      <c r="Q887" s="179"/>
      <c r="R887" s="179"/>
      <c r="S887" s="179"/>
      <c r="T887" s="179"/>
      <c r="U887" s="179"/>
      <c r="V887" s="179"/>
      <c r="W887" s="117"/>
    </row>
    <row r="888" spans="1:23" ht="16.5" customHeight="1">
      <c r="A888" s="130"/>
      <c r="B888" s="990"/>
      <c r="C888" s="1158"/>
      <c r="D888" s="1163"/>
      <c r="E888" s="999"/>
      <c r="F888" s="1002"/>
      <c r="G888" s="1170"/>
      <c r="H888" s="1166"/>
      <c r="I888" s="1168"/>
      <c r="J888" s="139"/>
      <c r="K888" s="140"/>
      <c r="L888" s="1169"/>
      <c r="M888" s="961"/>
      <c r="N888" s="1153"/>
      <c r="O888" s="1167"/>
      <c r="P888" s="135"/>
      <c r="Q888" s="179"/>
      <c r="R888" s="179"/>
      <c r="S888" s="179"/>
      <c r="T888" s="179"/>
      <c r="U888" s="179"/>
      <c r="V888" s="179"/>
      <c r="W888" s="117"/>
    </row>
    <row r="889" spans="1:23" ht="15.75" customHeight="1">
      <c r="A889" s="130"/>
      <c r="B889" s="988">
        <v>89</v>
      </c>
      <c r="C889" s="991">
        <v>21</v>
      </c>
      <c r="D889" s="1037" t="s">
        <v>1447</v>
      </c>
      <c r="E889" s="1047" t="str">
        <f t="shared" ref="E889" si="261">HLOOKUP(D889,$F$1:$Q$2,2,FALSE)</f>
        <v>게시판</v>
      </c>
      <c r="F889" s="1000" t="str">
        <f t="shared" ref="F889" si="262">D889&amp;"_"&amp;IF(LEN(C889) = 1, "0"&amp;C889, C889)</f>
        <v>BO_21</v>
      </c>
      <c r="G889" s="1043" t="s">
        <v>1573</v>
      </c>
      <c r="H889" s="956" t="s">
        <v>1574</v>
      </c>
      <c r="I889" s="131" t="s">
        <v>1473</v>
      </c>
      <c r="J889" s="132"/>
      <c r="K889" s="178" t="s">
        <v>1488</v>
      </c>
      <c r="L889" s="134" t="s">
        <v>1473</v>
      </c>
      <c r="M889" s="959">
        <f t="shared" ref="M889" si="263">HLOOKUP(D889,$F$1:$Q$3,3,FALSE)</f>
        <v>3</v>
      </c>
      <c r="N889" s="962" t="s">
        <v>1870</v>
      </c>
      <c r="O889" s="965"/>
      <c r="P889" s="135"/>
      <c r="Q889" s="179"/>
      <c r="R889" s="179"/>
      <c r="S889" s="179"/>
      <c r="T889" s="179"/>
      <c r="U889" s="179"/>
      <c r="V889" s="179"/>
      <c r="W889" s="117"/>
    </row>
    <row r="890" spans="1:23" ht="16.5" customHeight="1">
      <c r="A890" s="130"/>
      <c r="B890" s="989"/>
      <c r="C890" s="1157"/>
      <c r="D890" s="1028"/>
      <c r="E890" s="998"/>
      <c r="F890" s="1001"/>
      <c r="G890" s="1159"/>
      <c r="H890" s="1128"/>
      <c r="I890" s="968" t="s">
        <v>1575</v>
      </c>
      <c r="J890" s="137"/>
      <c r="K890" s="162" t="s">
        <v>1490</v>
      </c>
      <c r="L890" s="971" t="s">
        <v>1576</v>
      </c>
      <c r="M890" s="960"/>
      <c r="N890" s="1130"/>
      <c r="O890" s="1132"/>
      <c r="P890" s="135"/>
      <c r="Q890" s="179"/>
      <c r="R890" s="179"/>
      <c r="S890" s="179"/>
      <c r="T890" s="179"/>
      <c r="U890" s="179"/>
      <c r="V890" s="179"/>
      <c r="W890" s="117"/>
    </row>
    <row r="891" spans="1:23" ht="16.5" customHeight="1">
      <c r="A891" s="130"/>
      <c r="B891" s="989"/>
      <c r="C891" s="1157"/>
      <c r="D891" s="1028"/>
      <c r="E891" s="998"/>
      <c r="F891" s="1001"/>
      <c r="G891" s="1159"/>
      <c r="H891" s="1128"/>
      <c r="I891" s="1143"/>
      <c r="J891" s="137"/>
      <c r="K891" s="138" t="s">
        <v>1499</v>
      </c>
      <c r="L891" s="1145"/>
      <c r="M891" s="960"/>
      <c r="N891" s="1130"/>
      <c r="O891" s="1132"/>
      <c r="P891" s="135"/>
      <c r="Q891" s="117"/>
      <c r="R891" s="117"/>
      <c r="S891" s="117"/>
      <c r="T891" s="117"/>
      <c r="U891" s="117"/>
      <c r="V891" s="117"/>
      <c r="W891" s="117"/>
    </row>
    <row r="892" spans="1:23" ht="16.5" customHeight="1">
      <c r="A892" s="130"/>
      <c r="B892" s="989"/>
      <c r="C892" s="1157"/>
      <c r="D892" s="1028"/>
      <c r="E892" s="998"/>
      <c r="F892" s="1001"/>
      <c r="G892" s="1159"/>
      <c r="H892" s="1128"/>
      <c r="I892" s="1143"/>
      <c r="J892" s="137"/>
      <c r="K892" s="138" t="s">
        <v>1531</v>
      </c>
      <c r="L892" s="1145"/>
      <c r="M892" s="960"/>
      <c r="N892" s="1130"/>
      <c r="O892" s="1132"/>
      <c r="P892" s="135"/>
      <c r="Q892" s="117"/>
      <c r="R892" s="117"/>
      <c r="S892" s="117"/>
      <c r="T892" s="117"/>
      <c r="U892" s="117"/>
      <c r="V892" s="117"/>
      <c r="W892" s="117"/>
    </row>
    <row r="893" spans="1:23" ht="16.5" customHeight="1">
      <c r="A893" s="130"/>
      <c r="B893" s="989"/>
      <c r="C893" s="1157"/>
      <c r="D893" s="1028"/>
      <c r="E893" s="998"/>
      <c r="F893" s="1001"/>
      <c r="G893" s="1159"/>
      <c r="H893" s="1128"/>
      <c r="I893" s="1143"/>
      <c r="J893" s="137"/>
      <c r="K893" s="138"/>
      <c r="L893" s="1145"/>
      <c r="M893" s="960"/>
      <c r="N893" s="1130"/>
      <c r="O893" s="1132"/>
      <c r="P893" s="135"/>
      <c r="Q893" s="117"/>
      <c r="R893" s="117"/>
      <c r="S893" s="117"/>
      <c r="T893" s="117"/>
      <c r="U893" s="117"/>
      <c r="V893" s="117"/>
      <c r="W893" s="117"/>
    </row>
    <row r="894" spans="1:23" ht="16.5" customHeight="1">
      <c r="A894" s="130"/>
      <c r="B894" s="989"/>
      <c r="C894" s="1157"/>
      <c r="D894" s="1028"/>
      <c r="E894" s="998"/>
      <c r="F894" s="1001"/>
      <c r="G894" s="1159"/>
      <c r="H894" s="1128"/>
      <c r="I894" s="1144"/>
      <c r="J894" s="137"/>
      <c r="K894" s="138"/>
      <c r="L894" s="1146"/>
      <c r="M894" s="960"/>
      <c r="N894" s="1130"/>
      <c r="O894" s="1132"/>
      <c r="P894" s="135"/>
      <c r="Q894" s="117"/>
      <c r="R894" s="117"/>
      <c r="S894" s="117"/>
      <c r="T894" s="117"/>
      <c r="U894" s="117"/>
      <c r="V894" s="117"/>
      <c r="W894" s="117"/>
    </row>
    <row r="895" spans="1:23" ht="16.5" customHeight="1">
      <c r="A895" s="130"/>
      <c r="B895" s="989"/>
      <c r="C895" s="1157"/>
      <c r="D895" s="1028"/>
      <c r="E895" s="998"/>
      <c r="F895" s="1001"/>
      <c r="G895" s="1159"/>
      <c r="H895" s="1128"/>
      <c r="I895" s="974" t="s">
        <v>1500</v>
      </c>
      <c r="J895" s="137"/>
      <c r="K895" s="138"/>
      <c r="L895" s="976" t="s">
        <v>1532</v>
      </c>
      <c r="M895" s="960"/>
      <c r="N895" s="1130"/>
      <c r="O895" s="1132"/>
      <c r="P895" s="135"/>
      <c r="Q895" s="179"/>
      <c r="R895" s="179"/>
      <c r="S895" s="179"/>
      <c r="T895" s="179"/>
      <c r="U895" s="179"/>
      <c r="V895" s="179"/>
      <c r="W895" s="117"/>
    </row>
    <row r="896" spans="1:23" ht="16.5" customHeight="1">
      <c r="A896" s="130"/>
      <c r="B896" s="989"/>
      <c r="C896" s="1157"/>
      <c r="D896" s="1028"/>
      <c r="E896" s="998"/>
      <c r="F896" s="1001"/>
      <c r="G896" s="1159"/>
      <c r="H896" s="1128"/>
      <c r="I896" s="974"/>
      <c r="J896" s="137"/>
      <c r="K896" s="138"/>
      <c r="L896" s="976"/>
      <c r="M896" s="960"/>
      <c r="N896" s="1130"/>
      <c r="O896" s="1132"/>
      <c r="P896" s="135"/>
      <c r="Q896" s="179"/>
      <c r="R896" s="179"/>
      <c r="S896" s="179"/>
      <c r="T896" s="179"/>
      <c r="U896" s="179"/>
      <c r="V896" s="179"/>
      <c r="W896" s="117"/>
    </row>
    <row r="897" spans="1:23" ht="16.5" customHeight="1">
      <c r="A897" s="130"/>
      <c r="B897" s="989"/>
      <c r="C897" s="1157"/>
      <c r="D897" s="1028"/>
      <c r="E897" s="998"/>
      <c r="F897" s="1001"/>
      <c r="G897" s="1159"/>
      <c r="H897" s="1128"/>
      <c r="I897" s="1143"/>
      <c r="J897" s="137"/>
      <c r="K897" s="138"/>
      <c r="L897" s="1145"/>
      <c r="M897" s="960"/>
      <c r="N897" s="1130"/>
      <c r="O897" s="1132"/>
      <c r="P897" s="135"/>
      <c r="Q897" s="179"/>
      <c r="R897" s="179"/>
      <c r="S897" s="179"/>
      <c r="T897" s="179"/>
      <c r="U897" s="179"/>
      <c r="V897" s="179"/>
      <c r="W897" s="117"/>
    </row>
    <row r="898" spans="1:23" ht="16.5" customHeight="1">
      <c r="A898" s="130"/>
      <c r="B898" s="990"/>
      <c r="C898" s="1158"/>
      <c r="D898" s="1163"/>
      <c r="E898" s="999"/>
      <c r="F898" s="1002"/>
      <c r="G898" s="1170"/>
      <c r="H898" s="1166"/>
      <c r="I898" s="1168"/>
      <c r="J898" s="139"/>
      <c r="K898" s="140"/>
      <c r="L898" s="1171"/>
      <c r="M898" s="961"/>
      <c r="N898" s="1153"/>
      <c r="O898" s="1167"/>
      <c r="P898" s="135"/>
      <c r="Q898" s="179"/>
      <c r="R898" s="179"/>
      <c r="S898" s="179"/>
      <c r="T898" s="179"/>
      <c r="U898" s="179"/>
      <c r="V898" s="179"/>
      <c r="W898" s="117"/>
    </row>
    <row r="899" spans="1:23" ht="15.75" customHeight="1">
      <c r="A899" s="130"/>
      <c r="B899" s="988">
        <v>90</v>
      </c>
      <c r="C899" s="991">
        <v>22</v>
      </c>
      <c r="D899" s="1037" t="s">
        <v>1447</v>
      </c>
      <c r="E899" s="1047" t="str">
        <f t="shared" ref="E899" si="264">HLOOKUP(D899,$F$1:$Q$2,2,FALSE)</f>
        <v>게시판</v>
      </c>
      <c r="F899" s="1000" t="str">
        <f t="shared" ref="F899" si="265">D899&amp;"_"&amp;IF(LEN(C899) = 1, "0"&amp;C899, C899)</f>
        <v>BO_22</v>
      </c>
      <c r="G899" s="1043" t="s">
        <v>1577</v>
      </c>
      <c r="H899" s="956" t="s">
        <v>1578</v>
      </c>
      <c r="I899" s="131" t="s">
        <v>405</v>
      </c>
      <c r="J899" s="132" t="s">
        <v>1579</v>
      </c>
      <c r="K899" s="133" t="s">
        <v>1481</v>
      </c>
      <c r="L899" s="134" t="s">
        <v>1473</v>
      </c>
      <c r="M899" s="959">
        <f t="shared" ref="M899" si="266">HLOOKUP(D899,$F$1:$Q$3,3,FALSE)</f>
        <v>3</v>
      </c>
      <c r="N899" s="962" t="s">
        <v>1870</v>
      </c>
      <c r="O899" s="965"/>
      <c r="P899" s="135"/>
      <c r="Q899" s="179"/>
      <c r="R899" s="179"/>
      <c r="S899" s="179"/>
      <c r="T899" s="179"/>
      <c r="U899" s="179"/>
      <c r="V899" s="179"/>
      <c r="W899" s="117"/>
    </row>
    <row r="900" spans="1:23" ht="16.5" customHeight="1">
      <c r="A900" s="130"/>
      <c r="B900" s="989"/>
      <c r="C900" s="1157"/>
      <c r="D900" s="1028"/>
      <c r="E900" s="998"/>
      <c r="F900" s="1001"/>
      <c r="G900" s="1159"/>
      <c r="H900" s="1128"/>
      <c r="I900" s="968" t="s">
        <v>1580</v>
      </c>
      <c r="J900" s="137" t="s">
        <v>1465</v>
      </c>
      <c r="K900" s="138"/>
      <c r="L900" s="971" t="s">
        <v>1580</v>
      </c>
      <c r="M900" s="960"/>
      <c r="N900" s="1130"/>
      <c r="O900" s="1132"/>
      <c r="P900" s="135"/>
      <c r="Q900" s="179"/>
      <c r="R900" s="179"/>
      <c r="S900" s="179"/>
      <c r="T900" s="179"/>
      <c r="U900" s="179"/>
      <c r="V900" s="179"/>
      <c r="W900" s="117"/>
    </row>
    <row r="901" spans="1:23" ht="16.5" customHeight="1">
      <c r="A901" s="130"/>
      <c r="B901" s="989"/>
      <c r="C901" s="1157"/>
      <c r="D901" s="1028"/>
      <c r="E901" s="998"/>
      <c r="F901" s="1001"/>
      <c r="G901" s="1159"/>
      <c r="H901" s="1128"/>
      <c r="I901" s="1143"/>
      <c r="J901" s="137" t="s">
        <v>1542</v>
      </c>
      <c r="K901" s="138"/>
      <c r="L901" s="1145"/>
      <c r="M901" s="960"/>
      <c r="N901" s="1130"/>
      <c r="O901" s="1132"/>
      <c r="P901" s="135"/>
      <c r="Q901" s="117"/>
      <c r="R901" s="117"/>
      <c r="S901" s="117"/>
      <c r="T901" s="117"/>
      <c r="U901" s="117"/>
      <c r="V901" s="117"/>
      <c r="W901" s="117"/>
    </row>
    <row r="902" spans="1:23" ht="16.5" customHeight="1">
      <c r="A902" s="130"/>
      <c r="B902" s="989"/>
      <c r="C902" s="1157"/>
      <c r="D902" s="1028"/>
      <c r="E902" s="998"/>
      <c r="F902" s="1001"/>
      <c r="G902" s="1159"/>
      <c r="H902" s="1128"/>
      <c r="I902" s="1143"/>
      <c r="J902" s="137" t="s">
        <v>1581</v>
      </c>
      <c r="K902" s="138"/>
      <c r="L902" s="1145"/>
      <c r="M902" s="960"/>
      <c r="N902" s="1130"/>
      <c r="O902" s="1132"/>
      <c r="P902" s="135"/>
      <c r="Q902" s="117"/>
      <c r="R902" s="117"/>
      <c r="S902" s="117"/>
      <c r="T902" s="117"/>
      <c r="U902" s="117"/>
      <c r="V902" s="117"/>
      <c r="W902" s="117"/>
    </row>
    <row r="903" spans="1:23" ht="16.5" customHeight="1">
      <c r="A903" s="130"/>
      <c r="B903" s="989"/>
      <c r="C903" s="1157"/>
      <c r="D903" s="1028"/>
      <c r="E903" s="998"/>
      <c r="F903" s="1001"/>
      <c r="G903" s="1159"/>
      <c r="H903" s="1128"/>
      <c r="I903" s="1143"/>
      <c r="J903" s="137" t="s">
        <v>1478</v>
      </c>
      <c r="K903" s="138"/>
      <c r="L903" s="1145"/>
      <c r="M903" s="960"/>
      <c r="N903" s="1130"/>
      <c r="O903" s="1132"/>
      <c r="P903" s="135"/>
      <c r="Q903" s="117"/>
      <c r="R903" s="117"/>
      <c r="S903" s="117"/>
      <c r="T903" s="117"/>
      <c r="U903" s="117"/>
      <c r="V903" s="117"/>
      <c r="W903" s="117"/>
    </row>
    <row r="904" spans="1:23" ht="16.5" customHeight="1">
      <c r="A904" s="130"/>
      <c r="B904" s="989"/>
      <c r="C904" s="1157"/>
      <c r="D904" s="1028"/>
      <c r="E904" s="998"/>
      <c r="F904" s="1001"/>
      <c r="G904" s="1159"/>
      <c r="H904" s="1128"/>
      <c r="I904" s="1144"/>
      <c r="J904" s="137"/>
      <c r="K904" s="138"/>
      <c r="L904" s="1146"/>
      <c r="M904" s="960"/>
      <c r="N904" s="1130"/>
      <c r="O904" s="1132"/>
      <c r="P904" s="135"/>
      <c r="Q904" s="117"/>
      <c r="R904" s="117"/>
      <c r="S904" s="117"/>
      <c r="T904" s="117"/>
      <c r="U904" s="117"/>
      <c r="V904" s="117"/>
      <c r="W904" s="117"/>
    </row>
    <row r="905" spans="1:23" ht="16.5" customHeight="1">
      <c r="A905" s="130"/>
      <c r="B905" s="989"/>
      <c r="C905" s="1157"/>
      <c r="D905" s="1028"/>
      <c r="E905" s="998"/>
      <c r="F905" s="1001"/>
      <c r="G905" s="1159"/>
      <c r="H905" s="1128"/>
      <c r="I905" s="974" t="s">
        <v>397</v>
      </c>
      <c r="J905" s="137"/>
      <c r="K905" s="138"/>
      <c r="L905" s="1148" t="s">
        <v>1514</v>
      </c>
      <c r="M905" s="960"/>
      <c r="N905" s="1130"/>
      <c r="O905" s="1132"/>
      <c r="P905" s="135"/>
      <c r="Q905" s="179"/>
      <c r="R905" s="179"/>
      <c r="S905" s="179"/>
      <c r="T905" s="179"/>
      <c r="U905" s="179"/>
      <c r="V905" s="179"/>
      <c r="W905" s="117"/>
    </row>
    <row r="906" spans="1:23" ht="16.5" customHeight="1">
      <c r="A906" s="130"/>
      <c r="B906" s="989"/>
      <c r="C906" s="1157"/>
      <c r="D906" s="1028"/>
      <c r="E906" s="998"/>
      <c r="F906" s="1001"/>
      <c r="G906" s="1159"/>
      <c r="H906" s="1128"/>
      <c r="I906" s="974"/>
      <c r="J906" s="137"/>
      <c r="K906" s="138"/>
      <c r="L906" s="1149"/>
      <c r="M906" s="960"/>
      <c r="N906" s="1130"/>
      <c r="O906" s="1132"/>
      <c r="P906" s="135"/>
      <c r="Q906" s="179"/>
      <c r="R906" s="179"/>
      <c r="S906" s="179"/>
      <c r="T906" s="179"/>
      <c r="U906" s="179"/>
      <c r="V906" s="179"/>
      <c r="W906" s="117"/>
    </row>
    <row r="907" spans="1:23" ht="16.5" customHeight="1">
      <c r="A907" s="130"/>
      <c r="B907" s="989"/>
      <c r="C907" s="1157"/>
      <c r="D907" s="1028"/>
      <c r="E907" s="998"/>
      <c r="F907" s="1001"/>
      <c r="G907" s="1159"/>
      <c r="H907" s="1128"/>
      <c r="I907" s="1143"/>
      <c r="J907" s="137"/>
      <c r="K907" s="138"/>
      <c r="L907" s="1150"/>
      <c r="M907" s="960"/>
      <c r="N907" s="1130"/>
      <c r="O907" s="1132"/>
      <c r="P907" s="135"/>
      <c r="Q907" s="179"/>
      <c r="R907" s="179"/>
      <c r="S907" s="179"/>
      <c r="T907" s="179"/>
      <c r="U907" s="179"/>
      <c r="V907" s="179"/>
      <c r="W907" s="117"/>
    </row>
    <row r="908" spans="1:23" ht="16.5" customHeight="1">
      <c r="A908" s="130"/>
      <c r="B908" s="990"/>
      <c r="C908" s="1158"/>
      <c r="D908" s="1163"/>
      <c r="E908" s="999"/>
      <c r="F908" s="1002"/>
      <c r="G908" s="1170"/>
      <c r="H908" s="1166"/>
      <c r="I908" s="1168"/>
      <c r="J908" s="139"/>
      <c r="K908" s="140"/>
      <c r="L908" s="1169"/>
      <c r="M908" s="961"/>
      <c r="N908" s="1153"/>
      <c r="O908" s="1167"/>
      <c r="P908" s="135"/>
      <c r="Q908" s="179"/>
      <c r="R908" s="179"/>
      <c r="S908" s="179"/>
      <c r="T908" s="179"/>
      <c r="U908" s="179"/>
      <c r="V908" s="179"/>
      <c r="W908" s="117"/>
    </row>
    <row r="909" spans="1:23" ht="15.75" customHeight="1">
      <c r="A909" s="130"/>
      <c r="B909" s="988">
        <v>91</v>
      </c>
      <c r="C909" s="991">
        <v>23</v>
      </c>
      <c r="D909" s="1037" t="s">
        <v>1447</v>
      </c>
      <c r="E909" s="1047" t="str">
        <f t="shared" ref="E909" si="267">HLOOKUP(D909,$F$1:$Q$2,2,FALSE)</f>
        <v>게시판</v>
      </c>
      <c r="F909" s="1000" t="str">
        <f t="shared" ref="F909" si="268">D909&amp;"_"&amp;IF(LEN(C909) = 1, "0"&amp;C909, C909)</f>
        <v>BO_23</v>
      </c>
      <c r="G909" s="1043" t="s">
        <v>1582</v>
      </c>
      <c r="H909" s="956" t="s">
        <v>1583</v>
      </c>
      <c r="I909" s="131" t="s">
        <v>405</v>
      </c>
      <c r="J909" s="132" t="s">
        <v>1461</v>
      </c>
      <c r="K909" s="133" t="s">
        <v>1584</v>
      </c>
      <c r="L909" s="134" t="s">
        <v>1473</v>
      </c>
      <c r="M909" s="959">
        <f t="shared" ref="M909" si="269">HLOOKUP(D909,$F$1:$Q$3,3,FALSE)</f>
        <v>3</v>
      </c>
      <c r="N909" s="962" t="s">
        <v>1870</v>
      </c>
      <c r="O909" s="965"/>
      <c r="P909" s="135"/>
      <c r="Q909" s="179"/>
      <c r="R909" s="179"/>
      <c r="S909" s="179"/>
      <c r="T909" s="179"/>
      <c r="U909" s="179"/>
      <c r="V909" s="179"/>
      <c r="W909" s="117"/>
    </row>
    <row r="910" spans="1:23" ht="16.5" customHeight="1">
      <c r="A910" s="130"/>
      <c r="B910" s="989"/>
      <c r="C910" s="1157"/>
      <c r="D910" s="1028"/>
      <c r="E910" s="998"/>
      <c r="F910" s="1001"/>
      <c r="G910" s="1159"/>
      <c r="H910" s="1128"/>
      <c r="I910" s="968" t="s">
        <v>1585</v>
      </c>
      <c r="J910" s="137" t="s">
        <v>1465</v>
      </c>
      <c r="K910" s="138"/>
      <c r="L910" s="971" t="s">
        <v>1585</v>
      </c>
      <c r="M910" s="960"/>
      <c r="N910" s="1130"/>
      <c r="O910" s="1132"/>
      <c r="P910" s="135"/>
      <c r="Q910" s="179"/>
      <c r="R910" s="179"/>
      <c r="S910" s="179"/>
      <c r="T910" s="179"/>
      <c r="U910" s="179"/>
      <c r="V910" s="179"/>
      <c r="W910" s="117"/>
    </row>
    <row r="911" spans="1:23" ht="16.5" customHeight="1">
      <c r="A911" s="130"/>
      <c r="B911" s="989"/>
      <c r="C911" s="1157"/>
      <c r="D911" s="1028"/>
      <c r="E911" s="998"/>
      <c r="F911" s="1001"/>
      <c r="G911" s="1159"/>
      <c r="H911" s="1128"/>
      <c r="I911" s="1143"/>
      <c r="J911" s="137" t="s">
        <v>1476</v>
      </c>
      <c r="K911" s="138"/>
      <c r="L911" s="1145"/>
      <c r="M911" s="960"/>
      <c r="N911" s="1130"/>
      <c r="O911" s="1132"/>
      <c r="P911" s="135"/>
      <c r="Q911" s="117"/>
      <c r="R911" s="117"/>
      <c r="S911" s="117"/>
      <c r="T911" s="117"/>
      <c r="U911" s="117"/>
      <c r="V911" s="117"/>
      <c r="W911" s="117"/>
    </row>
    <row r="912" spans="1:23" ht="16.5" customHeight="1">
      <c r="A912" s="130"/>
      <c r="B912" s="989"/>
      <c r="C912" s="1157"/>
      <c r="D912" s="1028"/>
      <c r="E912" s="998"/>
      <c r="F912" s="1001"/>
      <c r="G912" s="1159"/>
      <c r="H912" s="1128"/>
      <c r="I912" s="1143"/>
      <c r="J912" s="137" t="s">
        <v>1477</v>
      </c>
      <c r="K912" s="138"/>
      <c r="L912" s="1145"/>
      <c r="M912" s="960"/>
      <c r="N912" s="1130"/>
      <c r="O912" s="1132"/>
      <c r="P912" s="135"/>
      <c r="Q912" s="117"/>
      <c r="R912" s="117"/>
      <c r="S912" s="117"/>
      <c r="T912" s="117"/>
      <c r="U912" s="117"/>
      <c r="V912" s="117"/>
      <c r="W912" s="117"/>
    </row>
    <row r="913" spans="1:23" ht="16.5" customHeight="1">
      <c r="A913" s="130"/>
      <c r="B913" s="989"/>
      <c r="C913" s="1157"/>
      <c r="D913" s="1028"/>
      <c r="E913" s="998"/>
      <c r="F913" s="1001"/>
      <c r="G913" s="1159"/>
      <c r="H913" s="1128"/>
      <c r="I913" s="1143"/>
      <c r="J913" s="137" t="s">
        <v>1508</v>
      </c>
      <c r="K913" s="138"/>
      <c r="L913" s="1145"/>
      <c r="M913" s="960"/>
      <c r="N913" s="1130"/>
      <c r="O913" s="1132"/>
      <c r="P913" s="135"/>
      <c r="Q913" s="117"/>
      <c r="R913" s="117"/>
      <c r="S913" s="117"/>
      <c r="T913" s="117"/>
      <c r="U913" s="117"/>
      <c r="V913" s="117"/>
      <c r="W913" s="117"/>
    </row>
    <row r="914" spans="1:23" ht="16.5" customHeight="1">
      <c r="A914" s="130"/>
      <c r="B914" s="989"/>
      <c r="C914" s="1157"/>
      <c r="D914" s="1028"/>
      <c r="E914" s="998"/>
      <c r="F914" s="1001"/>
      <c r="G914" s="1159"/>
      <c r="H914" s="1128"/>
      <c r="I914" s="1144"/>
      <c r="J914" s="137"/>
      <c r="K914" s="138"/>
      <c r="L914" s="1146"/>
      <c r="M914" s="960"/>
      <c r="N914" s="1130"/>
      <c r="O914" s="1132"/>
      <c r="P914" s="135"/>
      <c r="Q914" s="117"/>
      <c r="R914" s="117"/>
      <c r="S914" s="117"/>
      <c r="T914" s="117"/>
      <c r="U914" s="117"/>
      <c r="V914" s="117"/>
      <c r="W914" s="117"/>
    </row>
    <row r="915" spans="1:23" ht="16.5" customHeight="1">
      <c r="A915" s="130"/>
      <c r="B915" s="989"/>
      <c r="C915" s="1157"/>
      <c r="D915" s="1028"/>
      <c r="E915" s="998"/>
      <c r="F915" s="1001"/>
      <c r="G915" s="1159"/>
      <c r="H915" s="1128"/>
      <c r="I915" s="974" t="s">
        <v>1470</v>
      </c>
      <c r="J915" s="137"/>
      <c r="K915" s="138"/>
      <c r="L915" s="1148" t="s">
        <v>403</v>
      </c>
      <c r="M915" s="960"/>
      <c r="N915" s="1130"/>
      <c r="O915" s="1132"/>
      <c r="P915" s="135"/>
      <c r="Q915" s="179"/>
      <c r="R915" s="179"/>
      <c r="S915" s="179"/>
      <c r="T915" s="179"/>
      <c r="U915" s="179"/>
      <c r="V915" s="179"/>
      <c r="W915" s="117"/>
    </row>
    <row r="916" spans="1:23" ht="16.5" customHeight="1">
      <c r="A916" s="130"/>
      <c r="B916" s="989"/>
      <c r="C916" s="1157"/>
      <c r="D916" s="1028"/>
      <c r="E916" s="998"/>
      <c r="F916" s="1001"/>
      <c r="G916" s="1159"/>
      <c r="H916" s="1128"/>
      <c r="I916" s="974"/>
      <c r="J916" s="137"/>
      <c r="K916" s="138"/>
      <c r="L916" s="1149"/>
      <c r="M916" s="960"/>
      <c r="N916" s="1130"/>
      <c r="O916" s="1132"/>
      <c r="P916" s="135"/>
      <c r="Q916" s="179"/>
      <c r="R916" s="179"/>
      <c r="S916" s="179"/>
      <c r="T916" s="179"/>
      <c r="U916" s="179"/>
      <c r="V916" s="179"/>
      <c r="W916" s="117"/>
    </row>
    <row r="917" spans="1:23" ht="16.5" customHeight="1">
      <c r="A917" s="130"/>
      <c r="B917" s="989"/>
      <c r="C917" s="1157"/>
      <c r="D917" s="1028"/>
      <c r="E917" s="998"/>
      <c r="F917" s="1001"/>
      <c r="G917" s="1159"/>
      <c r="H917" s="1128"/>
      <c r="I917" s="1143"/>
      <c r="J917" s="137"/>
      <c r="K917" s="138"/>
      <c r="L917" s="1150"/>
      <c r="M917" s="960"/>
      <c r="N917" s="1130"/>
      <c r="O917" s="1132"/>
      <c r="P917" s="135"/>
      <c r="Q917" s="179"/>
      <c r="R917" s="179"/>
      <c r="S917" s="179"/>
      <c r="T917" s="179"/>
      <c r="U917" s="179"/>
      <c r="V917" s="179"/>
      <c r="W917" s="117"/>
    </row>
    <row r="918" spans="1:23" ht="16.5" customHeight="1" thickBot="1">
      <c r="A918" s="130"/>
      <c r="B918" s="1026"/>
      <c r="C918" s="1161"/>
      <c r="D918" s="1164"/>
      <c r="E918" s="1030"/>
      <c r="F918" s="1031"/>
      <c r="G918" s="1162"/>
      <c r="H918" s="1129"/>
      <c r="I918" s="1147"/>
      <c r="J918" s="166"/>
      <c r="K918" s="167"/>
      <c r="L918" s="1151"/>
      <c r="M918" s="961"/>
      <c r="N918" s="1131"/>
      <c r="O918" s="1133"/>
      <c r="P918" s="135"/>
      <c r="Q918" s="179"/>
      <c r="R918" s="179"/>
      <c r="S918" s="179"/>
      <c r="T918" s="179"/>
      <c r="U918" s="179"/>
      <c r="V918" s="179"/>
      <c r="W918" s="117"/>
    </row>
    <row r="919" spans="1:23" ht="15.75" customHeight="1">
      <c r="A919" s="130"/>
      <c r="B919" s="1044">
        <v>92</v>
      </c>
      <c r="C919" s="1045">
        <v>24</v>
      </c>
      <c r="D919" s="1028" t="s">
        <v>1447</v>
      </c>
      <c r="E919" s="998" t="str">
        <f t="shared" ref="E919" si="270">HLOOKUP(D919,$F$1:$Q$2,2,FALSE)</f>
        <v>게시판</v>
      </c>
      <c r="F919" s="1001" t="str">
        <f t="shared" ref="F919" si="271">D919&amp;"_"&amp;IF(LEN(C919) = 1, "0"&amp;C919, C919)</f>
        <v>BO_24</v>
      </c>
      <c r="G919" s="1032" t="s">
        <v>1586</v>
      </c>
      <c r="H919" s="1017" t="s">
        <v>1587</v>
      </c>
      <c r="I919" s="148" t="s">
        <v>1535</v>
      </c>
      <c r="J919" s="161" t="s">
        <v>1461</v>
      </c>
      <c r="K919" s="162" t="s">
        <v>1463</v>
      </c>
      <c r="L919" s="163" t="s">
        <v>405</v>
      </c>
      <c r="M919" s="959">
        <f t="shared" ref="M919" si="272">HLOOKUP(D919,$F$1:$Q$3,3,FALSE)</f>
        <v>3</v>
      </c>
      <c r="N919" s="1019" t="s">
        <v>1870</v>
      </c>
      <c r="O919" s="1021"/>
      <c r="P919" s="135"/>
      <c r="Q919" s="179"/>
      <c r="R919" s="179"/>
      <c r="S919" s="179"/>
      <c r="T919" s="179"/>
      <c r="U919" s="179"/>
      <c r="V919" s="179"/>
      <c r="W919" s="117"/>
    </row>
    <row r="920" spans="1:23" ht="16.5" customHeight="1">
      <c r="A920" s="130"/>
      <c r="B920" s="989"/>
      <c r="C920" s="1157"/>
      <c r="D920" s="1028"/>
      <c r="E920" s="998"/>
      <c r="F920" s="1001"/>
      <c r="G920" s="1159"/>
      <c r="H920" s="1128"/>
      <c r="I920" s="968" t="s">
        <v>1588</v>
      </c>
      <c r="J920" s="137" t="s">
        <v>1465</v>
      </c>
      <c r="K920" s="138"/>
      <c r="L920" s="971" t="s">
        <v>1589</v>
      </c>
      <c r="M920" s="960"/>
      <c r="N920" s="1130"/>
      <c r="O920" s="1132"/>
      <c r="P920" s="135"/>
      <c r="Q920" s="179"/>
      <c r="R920" s="179"/>
      <c r="S920" s="179"/>
      <c r="T920" s="179"/>
      <c r="U920" s="179"/>
      <c r="V920" s="179"/>
      <c r="W920" s="117"/>
    </row>
    <row r="921" spans="1:23" ht="16.5" customHeight="1">
      <c r="A921" s="130"/>
      <c r="B921" s="989"/>
      <c r="C921" s="1157"/>
      <c r="D921" s="1028"/>
      <c r="E921" s="998"/>
      <c r="F921" s="1001"/>
      <c r="G921" s="1159"/>
      <c r="H921" s="1128"/>
      <c r="I921" s="1143"/>
      <c r="J921" s="137" t="s">
        <v>1476</v>
      </c>
      <c r="K921" s="138"/>
      <c r="L921" s="1145"/>
      <c r="M921" s="960"/>
      <c r="N921" s="1130"/>
      <c r="O921" s="1132"/>
      <c r="P921" s="135"/>
      <c r="Q921" s="117"/>
      <c r="R921" s="117"/>
      <c r="S921" s="117"/>
      <c r="T921" s="117"/>
      <c r="U921" s="117"/>
      <c r="V921" s="117"/>
      <c r="W921" s="117"/>
    </row>
    <row r="922" spans="1:23" ht="16.5" customHeight="1">
      <c r="A922" s="130"/>
      <c r="B922" s="989"/>
      <c r="C922" s="1157"/>
      <c r="D922" s="1028"/>
      <c r="E922" s="998"/>
      <c r="F922" s="1001"/>
      <c r="G922" s="1159"/>
      <c r="H922" s="1128"/>
      <c r="I922" s="1143"/>
      <c r="J922" s="137" t="s">
        <v>1484</v>
      </c>
      <c r="K922" s="138"/>
      <c r="L922" s="1145"/>
      <c r="M922" s="960"/>
      <c r="N922" s="1130"/>
      <c r="O922" s="1132"/>
      <c r="P922" s="135"/>
      <c r="Q922" s="117"/>
      <c r="R922" s="117"/>
      <c r="S922" s="117"/>
      <c r="T922" s="117"/>
      <c r="U922" s="117"/>
      <c r="V922" s="117"/>
      <c r="W922" s="117"/>
    </row>
    <row r="923" spans="1:23" ht="16.5" customHeight="1">
      <c r="A923" s="130"/>
      <c r="B923" s="989"/>
      <c r="C923" s="1157"/>
      <c r="D923" s="1028"/>
      <c r="E923" s="998"/>
      <c r="F923" s="1001"/>
      <c r="G923" s="1159"/>
      <c r="H923" s="1128"/>
      <c r="I923" s="1143"/>
      <c r="J923" s="137" t="s">
        <v>1478</v>
      </c>
      <c r="K923" s="138"/>
      <c r="L923" s="1145"/>
      <c r="M923" s="960"/>
      <c r="N923" s="1130"/>
      <c r="O923" s="1132"/>
      <c r="P923" s="135"/>
      <c r="Q923" s="117"/>
      <c r="R923" s="117"/>
      <c r="S923" s="117"/>
      <c r="T923" s="117"/>
      <c r="U923" s="117"/>
      <c r="V923" s="117"/>
      <c r="W923" s="117"/>
    </row>
    <row r="924" spans="1:23" ht="16.5" customHeight="1">
      <c r="A924" s="130"/>
      <c r="B924" s="989"/>
      <c r="C924" s="1157"/>
      <c r="D924" s="1028"/>
      <c r="E924" s="998"/>
      <c r="F924" s="1001"/>
      <c r="G924" s="1159"/>
      <c r="H924" s="1128"/>
      <c r="I924" s="1144"/>
      <c r="J924" s="137"/>
      <c r="K924" s="138"/>
      <c r="L924" s="1146"/>
      <c r="M924" s="960"/>
      <c r="N924" s="1130"/>
      <c r="O924" s="1132"/>
      <c r="P924" s="135"/>
      <c r="Q924" s="117"/>
      <c r="R924" s="117"/>
      <c r="S924" s="117"/>
      <c r="T924" s="117"/>
      <c r="U924" s="117"/>
      <c r="V924" s="117"/>
      <c r="W924" s="117"/>
    </row>
    <row r="925" spans="1:23" ht="16.5" customHeight="1">
      <c r="A925" s="130"/>
      <c r="B925" s="989"/>
      <c r="C925" s="1157"/>
      <c r="D925" s="1028"/>
      <c r="E925" s="998"/>
      <c r="F925" s="1001"/>
      <c r="G925" s="1159"/>
      <c r="H925" s="1128"/>
      <c r="I925" s="974" t="s">
        <v>397</v>
      </c>
      <c r="J925" s="137"/>
      <c r="K925" s="138"/>
      <c r="L925" s="1148" t="s">
        <v>403</v>
      </c>
      <c r="M925" s="960"/>
      <c r="N925" s="1130"/>
      <c r="O925" s="1132"/>
      <c r="P925" s="135"/>
      <c r="Q925" s="179"/>
      <c r="R925" s="179"/>
      <c r="S925" s="179"/>
      <c r="T925" s="179"/>
      <c r="U925" s="179"/>
      <c r="V925" s="179"/>
      <c r="W925" s="117"/>
    </row>
    <row r="926" spans="1:23" ht="16.5" customHeight="1">
      <c r="A926" s="130"/>
      <c r="B926" s="989"/>
      <c r="C926" s="1157"/>
      <c r="D926" s="1028"/>
      <c r="E926" s="998"/>
      <c r="F926" s="1001"/>
      <c r="G926" s="1159"/>
      <c r="H926" s="1128"/>
      <c r="I926" s="974"/>
      <c r="J926" s="137"/>
      <c r="K926" s="138"/>
      <c r="L926" s="1149"/>
      <c r="M926" s="960"/>
      <c r="N926" s="1130"/>
      <c r="O926" s="1132"/>
      <c r="P926" s="135"/>
      <c r="Q926" s="179"/>
      <c r="R926" s="179"/>
      <c r="S926" s="179"/>
      <c r="T926" s="179"/>
      <c r="U926" s="179"/>
      <c r="V926" s="179"/>
      <c r="W926" s="117"/>
    </row>
    <row r="927" spans="1:23" ht="16.5" customHeight="1">
      <c r="A927" s="130"/>
      <c r="B927" s="989"/>
      <c r="C927" s="1157"/>
      <c r="D927" s="1028"/>
      <c r="E927" s="998"/>
      <c r="F927" s="1001"/>
      <c r="G927" s="1159"/>
      <c r="H927" s="1128"/>
      <c r="I927" s="1143"/>
      <c r="J927" s="137"/>
      <c r="K927" s="138"/>
      <c r="L927" s="1150"/>
      <c r="M927" s="960"/>
      <c r="N927" s="1130"/>
      <c r="O927" s="1132"/>
      <c r="P927" s="135"/>
      <c r="Q927" s="179"/>
      <c r="R927" s="179"/>
      <c r="S927" s="179"/>
      <c r="T927" s="179"/>
      <c r="U927" s="179"/>
      <c r="V927" s="179"/>
      <c r="W927" s="117"/>
    </row>
    <row r="928" spans="1:23" ht="16.5" customHeight="1">
      <c r="A928" s="130"/>
      <c r="B928" s="990"/>
      <c r="C928" s="1158"/>
      <c r="D928" s="1163"/>
      <c r="E928" s="999"/>
      <c r="F928" s="1002"/>
      <c r="G928" s="1160"/>
      <c r="H928" s="1152"/>
      <c r="I928" s="1155"/>
      <c r="J928" s="169"/>
      <c r="K928" s="170"/>
      <c r="L928" s="1165"/>
      <c r="M928" s="961"/>
      <c r="N928" s="1153"/>
      <c r="O928" s="1154"/>
      <c r="P928" s="135"/>
      <c r="Q928" s="179"/>
      <c r="R928" s="179"/>
      <c r="S928" s="179"/>
      <c r="T928" s="179"/>
      <c r="U928" s="179"/>
      <c r="V928" s="179"/>
      <c r="W928" s="117"/>
    </row>
    <row r="929" spans="1:23" ht="15.75" customHeight="1">
      <c r="A929" s="130"/>
      <c r="B929" s="988">
        <v>93</v>
      </c>
      <c r="C929" s="991">
        <v>25</v>
      </c>
      <c r="D929" s="1028" t="s">
        <v>1447</v>
      </c>
      <c r="E929" s="1047" t="str">
        <f t="shared" ref="E929" si="273">HLOOKUP(D929,$F$1:$Q$2,2,FALSE)</f>
        <v>게시판</v>
      </c>
      <c r="F929" s="1000" t="str">
        <f t="shared" ref="F929" si="274">D929&amp;"_"&amp;IF(LEN(C929) = 1, "0"&amp;C929, C929)</f>
        <v>BO_25</v>
      </c>
      <c r="G929" s="1032" t="s">
        <v>1590</v>
      </c>
      <c r="H929" s="1017" t="s">
        <v>1591</v>
      </c>
      <c r="I929" s="148" t="s">
        <v>405</v>
      </c>
      <c r="J929" s="161" t="s">
        <v>1592</v>
      </c>
      <c r="K929" s="181" t="s">
        <v>1488</v>
      </c>
      <c r="L929" s="163" t="s">
        <v>405</v>
      </c>
      <c r="M929" s="959">
        <f t="shared" ref="M929" si="275">HLOOKUP(D929,$F$1:$Q$3,3,FALSE)</f>
        <v>3</v>
      </c>
      <c r="N929" s="962" t="s">
        <v>1870</v>
      </c>
      <c r="O929" s="1021"/>
      <c r="P929" s="135"/>
      <c r="Q929" s="179"/>
      <c r="R929" s="179"/>
      <c r="S929" s="179"/>
      <c r="T929" s="179"/>
      <c r="U929" s="179"/>
      <c r="V929" s="179"/>
      <c r="W929" s="117"/>
    </row>
    <row r="930" spans="1:23" ht="16.5" customHeight="1">
      <c r="A930" s="130"/>
      <c r="B930" s="989"/>
      <c r="C930" s="1157"/>
      <c r="D930" s="1028"/>
      <c r="E930" s="998"/>
      <c r="F930" s="1001"/>
      <c r="G930" s="1159"/>
      <c r="H930" s="1128"/>
      <c r="I930" s="968" t="s">
        <v>1593</v>
      </c>
      <c r="J930" s="137"/>
      <c r="K930" s="162" t="s">
        <v>1452</v>
      </c>
      <c r="L930" s="971" t="s">
        <v>1594</v>
      </c>
      <c r="M930" s="960"/>
      <c r="N930" s="1130"/>
      <c r="O930" s="1132"/>
      <c r="P930" s="135"/>
      <c r="Q930" s="179"/>
      <c r="R930" s="179"/>
      <c r="S930" s="179"/>
      <c r="T930" s="179"/>
      <c r="U930" s="179"/>
      <c r="V930" s="179"/>
      <c r="W930" s="117"/>
    </row>
    <row r="931" spans="1:23" ht="16.5" customHeight="1">
      <c r="A931" s="130"/>
      <c r="B931" s="989"/>
      <c r="C931" s="1157"/>
      <c r="D931" s="1028"/>
      <c r="E931" s="998"/>
      <c r="F931" s="1001"/>
      <c r="G931" s="1159"/>
      <c r="H931" s="1128"/>
      <c r="I931" s="1143"/>
      <c r="J931" s="137"/>
      <c r="K931" s="138" t="s">
        <v>1595</v>
      </c>
      <c r="L931" s="1145"/>
      <c r="M931" s="960"/>
      <c r="N931" s="1130"/>
      <c r="O931" s="1132"/>
      <c r="P931" s="135"/>
      <c r="Q931" s="117"/>
      <c r="R931" s="117"/>
      <c r="S931" s="117"/>
      <c r="T931" s="117"/>
      <c r="U931" s="117"/>
      <c r="V931" s="117"/>
      <c r="W931" s="117"/>
    </row>
    <row r="932" spans="1:23" ht="16.5" customHeight="1">
      <c r="A932" s="130"/>
      <c r="B932" s="989"/>
      <c r="C932" s="1157"/>
      <c r="D932" s="1028"/>
      <c r="E932" s="998"/>
      <c r="F932" s="1001"/>
      <c r="G932" s="1159"/>
      <c r="H932" s="1128"/>
      <c r="I932" s="1143"/>
      <c r="J932" s="137"/>
      <c r="K932" s="138" t="s">
        <v>1596</v>
      </c>
      <c r="L932" s="1145"/>
      <c r="M932" s="960"/>
      <c r="N932" s="1130"/>
      <c r="O932" s="1132"/>
      <c r="P932" s="135"/>
      <c r="Q932" s="117"/>
      <c r="R932" s="117"/>
      <c r="S932" s="117"/>
      <c r="T932" s="117"/>
      <c r="U932" s="117"/>
      <c r="V932" s="117"/>
      <c r="W932" s="117"/>
    </row>
    <row r="933" spans="1:23" ht="16.5" customHeight="1">
      <c r="A933" s="130"/>
      <c r="B933" s="989"/>
      <c r="C933" s="1157"/>
      <c r="D933" s="1028"/>
      <c r="E933" s="998"/>
      <c r="F933" s="1001"/>
      <c r="G933" s="1159"/>
      <c r="H933" s="1128"/>
      <c r="I933" s="1143"/>
      <c r="J933" s="137"/>
      <c r="K933" s="138"/>
      <c r="L933" s="1145"/>
      <c r="M933" s="960"/>
      <c r="N933" s="1130"/>
      <c r="O933" s="1132"/>
      <c r="P933" s="135"/>
      <c r="Q933" s="117"/>
      <c r="R933" s="117"/>
      <c r="S933" s="117"/>
      <c r="T933" s="117"/>
      <c r="U933" s="117"/>
      <c r="V933" s="117"/>
      <c r="W933" s="117"/>
    </row>
    <row r="934" spans="1:23" ht="16.5" customHeight="1">
      <c r="A934" s="130"/>
      <c r="B934" s="989"/>
      <c r="C934" s="1157"/>
      <c r="D934" s="1028"/>
      <c r="E934" s="998"/>
      <c r="F934" s="1001"/>
      <c r="G934" s="1159"/>
      <c r="H934" s="1128"/>
      <c r="I934" s="1144"/>
      <c r="J934" s="137"/>
      <c r="K934" s="138"/>
      <c r="L934" s="1146"/>
      <c r="M934" s="960"/>
      <c r="N934" s="1130"/>
      <c r="O934" s="1132"/>
      <c r="P934" s="135"/>
      <c r="Q934" s="117"/>
      <c r="R934" s="117"/>
      <c r="S934" s="117"/>
      <c r="T934" s="117"/>
      <c r="U934" s="117"/>
      <c r="V934" s="117"/>
      <c r="W934" s="117"/>
    </row>
    <row r="935" spans="1:23" ht="16.5" customHeight="1">
      <c r="A935" s="130"/>
      <c r="B935" s="989"/>
      <c r="C935" s="1157"/>
      <c r="D935" s="1028"/>
      <c r="E935" s="998"/>
      <c r="F935" s="1001"/>
      <c r="G935" s="1159"/>
      <c r="H935" s="1128"/>
      <c r="I935" s="974" t="s">
        <v>1564</v>
      </c>
      <c r="J935" s="137"/>
      <c r="K935" s="138"/>
      <c r="L935" s="1148" t="s">
        <v>1550</v>
      </c>
      <c r="M935" s="960"/>
      <c r="N935" s="1130"/>
      <c r="O935" s="1132"/>
      <c r="P935" s="135"/>
      <c r="Q935" s="179"/>
      <c r="R935" s="179"/>
      <c r="S935" s="179"/>
      <c r="T935" s="179"/>
      <c r="U935" s="179"/>
      <c r="V935" s="179"/>
      <c r="W935" s="117"/>
    </row>
    <row r="936" spans="1:23" ht="16.5" customHeight="1">
      <c r="A936" s="130"/>
      <c r="B936" s="989"/>
      <c r="C936" s="1157"/>
      <c r="D936" s="1028"/>
      <c r="E936" s="998"/>
      <c r="F936" s="1001"/>
      <c r="G936" s="1159"/>
      <c r="H936" s="1128"/>
      <c r="I936" s="974"/>
      <c r="J936" s="137"/>
      <c r="K936" s="138"/>
      <c r="L936" s="1149"/>
      <c r="M936" s="960"/>
      <c r="N936" s="1130"/>
      <c r="O936" s="1132"/>
      <c r="P936" s="135"/>
      <c r="Q936" s="179"/>
      <c r="R936" s="179"/>
      <c r="S936" s="179"/>
      <c r="T936" s="179"/>
      <c r="U936" s="179"/>
      <c r="V936" s="179"/>
      <c r="W936" s="117"/>
    </row>
    <row r="937" spans="1:23" ht="16.5" customHeight="1">
      <c r="A937" s="130"/>
      <c r="B937" s="989"/>
      <c r="C937" s="1157"/>
      <c r="D937" s="1028"/>
      <c r="E937" s="998"/>
      <c r="F937" s="1001"/>
      <c r="G937" s="1159"/>
      <c r="H937" s="1128"/>
      <c r="I937" s="1143"/>
      <c r="J937" s="137"/>
      <c r="K937" s="138"/>
      <c r="L937" s="1150"/>
      <c r="M937" s="960"/>
      <c r="N937" s="1130"/>
      <c r="O937" s="1132"/>
      <c r="P937" s="135"/>
      <c r="Q937" s="179"/>
      <c r="R937" s="179"/>
      <c r="S937" s="179"/>
      <c r="T937" s="179"/>
      <c r="U937" s="179"/>
      <c r="V937" s="179"/>
      <c r="W937" s="117"/>
    </row>
    <row r="938" spans="1:23" ht="16.5" customHeight="1">
      <c r="A938" s="130"/>
      <c r="B938" s="990"/>
      <c r="C938" s="1158"/>
      <c r="D938" s="1163"/>
      <c r="E938" s="999"/>
      <c r="F938" s="1002"/>
      <c r="G938" s="1170"/>
      <c r="H938" s="1166"/>
      <c r="I938" s="1168"/>
      <c r="J938" s="139"/>
      <c r="K938" s="140"/>
      <c r="L938" s="1169"/>
      <c r="M938" s="961"/>
      <c r="N938" s="1153"/>
      <c r="O938" s="1167"/>
      <c r="P938" s="135"/>
      <c r="Q938" s="179"/>
      <c r="R938" s="179"/>
      <c r="S938" s="179"/>
      <c r="T938" s="179"/>
      <c r="U938" s="179"/>
      <c r="V938" s="179"/>
      <c r="W938" s="117"/>
    </row>
    <row r="939" spans="1:23" ht="15.75" customHeight="1">
      <c r="A939" s="130"/>
      <c r="B939" s="988">
        <v>94</v>
      </c>
      <c r="C939" s="991">
        <v>26</v>
      </c>
      <c r="D939" s="1037" t="s">
        <v>1447</v>
      </c>
      <c r="E939" s="1047" t="str">
        <f t="shared" ref="E939" si="276">HLOOKUP(D939,$F$1:$Q$2,2,FALSE)</f>
        <v>게시판</v>
      </c>
      <c r="F939" s="1000" t="str">
        <f t="shared" ref="F939" si="277">D939&amp;"_"&amp;IF(LEN(C939) = 1, "0"&amp;C939, C939)</f>
        <v>BO_26</v>
      </c>
      <c r="G939" s="1043" t="s">
        <v>1597</v>
      </c>
      <c r="H939" s="956" t="s">
        <v>1598</v>
      </c>
      <c r="I939" s="131" t="s">
        <v>1535</v>
      </c>
      <c r="J939" s="132"/>
      <c r="K939" s="178" t="s">
        <v>1488</v>
      </c>
      <c r="L939" s="134" t="s">
        <v>1473</v>
      </c>
      <c r="M939" s="959">
        <f t="shared" ref="M939" si="278">HLOOKUP(D939,$F$1:$Q$3,3,FALSE)</f>
        <v>3</v>
      </c>
      <c r="N939" s="962" t="s">
        <v>1870</v>
      </c>
      <c r="O939" s="965"/>
      <c r="P939" s="135"/>
      <c r="Q939" s="179"/>
      <c r="R939" s="179"/>
      <c r="S939" s="179"/>
      <c r="T939" s="179"/>
      <c r="U939" s="179"/>
      <c r="V939" s="179"/>
      <c r="W939" s="117"/>
    </row>
    <row r="940" spans="1:23" ht="16.5" customHeight="1">
      <c r="A940" s="130"/>
      <c r="B940" s="989"/>
      <c r="C940" s="1157"/>
      <c r="D940" s="1028"/>
      <c r="E940" s="998"/>
      <c r="F940" s="1001"/>
      <c r="G940" s="1159"/>
      <c r="H940" s="1128"/>
      <c r="I940" s="968" t="s">
        <v>1599</v>
      </c>
      <c r="J940" s="137"/>
      <c r="K940" s="162" t="s">
        <v>1529</v>
      </c>
      <c r="L940" s="971" t="s">
        <v>1599</v>
      </c>
      <c r="M940" s="960"/>
      <c r="N940" s="1130"/>
      <c r="O940" s="1132"/>
      <c r="P940" s="135"/>
      <c r="Q940" s="179"/>
      <c r="R940" s="179"/>
      <c r="S940" s="179"/>
      <c r="T940" s="179"/>
      <c r="U940" s="179"/>
      <c r="V940" s="179"/>
      <c r="W940" s="117"/>
    </row>
    <row r="941" spans="1:23" ht="16.5" customHeight="1">
      <c r="A941" s="130"/>
      <c r="B941" s="989"/>
      <c r="C941" s="1157"/>
      <c r="D941" s="1028"/>
      <c r="E941" s="998"/>
      <c r="F941" s="1001"/>
      <c r="G941" s="1159"/>
      <c r="H941" s="1128"/>
      <c r="I941" s="1143"/>
      <c r="J941" s="137"/>
      <c r="K941" s="138" t="s">
        <v>1499</v>
      </c>
      <c r="L941" s="1145"/>
      <c r="M941" s="960"/>
      <c r="N941" s="1130"/>
      <c r="O941" s="1132"/>
      <c r="P941" s="135"/>
      <c r="Q941" s="117"/>
      <c r="R941" s="117"/>
      <c r="S941" s="117"/>
      <c r="T941" s="117"/>
      <c r="U941" s="117"/>
      <c r="V941" s="117"/>
      <c r="W941" s="117"/>
    </row>
    <row r="942" spans="1:23" ht="16.5" customHeight="1">
      <c r="A942" s="130"/>
      <c r="B942" s="989"/>
      <c r="C942" s="1157"/>
      <c r="D942" s="1028"/>
      <c r="E942" s="998"/>
      <c r="F942" s="1001"/>
      <c r="G942" s="1159"/>
      <c r="H942" s="1128"/>
      <c r="I942" s="1143"/>
      <c r="J942" s="137"/>
      <c r="K942" s="138" t="s">
        <v>1531</v>
      </c>
      <c r="L942" s="1145"/>
      <c r="M942" s="960"/>
      <c r="N942" s="1130"/>
      <c r="O942" s="1132"/>
      <c r="P942" s="135"/>
      <c r="Q942" s="117"/>
      <c r="R942" s="117"/>
      <c r="S942" s="117"/>
      <c r="T942" s="117"/>
      <c r="U942" s="117"/>
      <c r="V942" s="117"/>
      <c r="W942" s="117"/>
    </row>
    <row r="943" spans="1:23" ht="16.5" customHeight="1">
      <c r="A943" s="130"/>
      <c r="B943" s="989"/>
      <c r="C943" s="1157"/>
      <c r="D943" s="1028"/>
      <c r="E943" s="998"/>
      <c r="F943" s="1001"/>
      <c r="G943" s="1159"/>
      <c r="H943" s="1128"/>
      <c r="I943" s="1143"/>
      <c r="J943" s="137"/>
      <c r="K943" s="138"/>
      <c r="L943" s="1145"/>
      <c r="M943" s="960"/>
      <c r="N943" s="1130"/>
      <c r="O943" s="1132"/>
      <c r="P943" s="135"/>
      <c r="Q943" s="117"/>
      <c r="R943" s="117"/>
      <c r="S943" s="117"/>
      <c r="T943" s="117"/>
      <c r="U943" s="117"/>
      <c r="V943" s="117"/>
      <c r="W943" s="117"/>
    </row>
    <row r="944" spans="1:23" ht="16.5" customHeight="1">
      <c r="A944" s="130"/>
      <c r="B944" s="989"/>
      <c r="C944" s="1157"/>
      <c r="D944" s="1028"/>
      <c r="E944" s="998"/>
      <c r="F944" s="1001"/>
      <c r="G944" s="1159"/>
      <c r="H944" s="1128"/>
      <c r="I944" s="1144"/>
      <c r="J944" s="137"/>
      <c r="K944" s="138"/>
      <c r="L944" s="1146"/>
      <c r="M944" s="960"/>
      <c r="N944" s="1130"/>
      <c r="O944" s="1132"/>
      <c r="P944" s="135"/>
      <c r="Q944" s="117"/>
      <c r="R944" s="117"/>
      <c r="S944" s="117"/>
      <c r="T944" s="117"/>
      <c r="U944" s="117"/>
      <c r="V944" s="117"/>
      <c r="W944" s="117"/>
    </row>
    <row r="945" spans="1:23" ht="16.5" customHeight="1">
      <c r="A945" s="130"/>
      <c r="B945" s="989"/>
      <c r="C945" s="1157"/>
      <c r="D945" s="1028"/>
      <c r="E945" s="998"/>
      <c r="F945" s="1001"/>
      <c r="G945" s="1159"/>
      <c r="H945" s="1128"/>
      <c r="I945" s="974" t="s">
        <v>1500</v>
      </c>
      <c r="J945" s="137"/>
      <c r="K945" s="138"/>
      <c r="L945" s="976" t="s">
        <v>1600</v>
      </c>
      <c r="M945" s="960"/>
      <c r="N945" s="1130"/>
      <c r="O945" s="1132"/>
      <c r="P945" s="135"/>
      <c r="Q945" s="179"/>
      <c r="R945" s="179"/>
      <c r="S945" s="179"/>
      <c r="T945" s="179"/>
      <c r="U945" s="179"/>
      <c r="V945" s="179"/>
      <c r="W945" s="117"/>
    </row>
    <row r="946" spans="1:23" ht="16.5" customHeight="1">
      <c r="A946" s="130"/>
      <c r="B946" s="989"/>
      <c r="C946" s="1157"/>
      <c r="D946" s="1028"/>
      <c r="E946" s="998"/>
      <c r="F946" s="1001"/>
      <c r="G946" s="1159"/>
      <c r="H946" s="1128"/>
      <c r="I946" s="974"/>
      <c r="J946" s="137"/>
      <c r="K946" s="138"/>
      <c r="L946" s="976"/>
      <c r="M946" s="960"/>
      <c r="N946" s="1130"/>
      <c r="O946" s="1132"/>
      <c r="P946" s="135"/>
      <c r="Q946" s="179"/>
      <c r="R946" s="179"/>
      <c r="S946" s="179"/>
      <c r="T946" s="179"/>
      <c r="U946" s="179"/>
      <c r="V946" s="179"/>
      <c r="W946" s="117"/>
    </row>
    <row r="947" spans="1:23" ht="16.5" customHeight="1">
      <c r="A947" s="130"/>
      <c r="B947" s="989"/>
      <c r="C947" s="1157"/>
      <c r="D947" s="1028"/>
      <c r="E947" s="998"/>
      <c r="F947" s="1001"/>
      <c r="G947" s="1159"/>
      <c r="H947" s="1128"/>
      <c r="I947" s="1143"/>
      <c r="J947" s="137"/>
      <c r="K947" s="138"/>
      <c r="L947" s="1145"/>
      <c r="M947" s="960"/>
      <c r="N947" s="1130"/>
      <c r="O947" s="1132"/>
      <c r="P947" s="135"/>
      <c r="Q947" s="179"/>
      <c r="R947" s="179"/>
      <c r="S947" s="179"/>
      <c r="T947" s="179"/>
      <c r="U947" s="179"/>
      <c r="V947" s="179"/>
      <c r="W947" s="117"/>
    </row>
    <row r="948" spans="1:23" ht="16.5" customHeight="1">
      <c r="A948" s="130"/>
      <c r="B948" s="990"/>
      <c r="C948" s="1158"/>
      <c r="D948" s="1163"/>
      <c r="E948" s="999"/>
      <c r="F948" s="1002"/>
      <c r="G948" s="1170"/>
      <c r="H948" s="1166"/>
      <c r="I948" s="1168"/>
      <c r="J948" s="139"/>
      <c r="K948" s="140"/>
      <c r="L948" s="1171"/>
      <c r="M948" s="961"/>
      <c r="N948" s="1153"/>
      <c r="O948" s="1167"/>
      <c r="P948" s="135"/>
      <c r="Q948" s="179"/>
      <c r="R948" s="179"/>
      <c r="S948" s="179"/>
      <c r="T948" s="179"/>
      <c r="U948" s="179"/>
      <c r="V948" s="179"/>
      <c r="W948" s="117"/>
    </row>
    <row r="949" spans="1:23" ht="15.75" customHeight="1">
      <c r="A949" s="130"/>
      <c r="B949" s="988">
        <v>95</v>
      </c>
      <c r="C949" s="991">
        <v>27</v>
      </c>
      <c r="D949" s="1037" t="s">
        <v>1447</v>
      </c>
      <c r="E949" s="1047" t="str">
        <f t="shared" ref="E949" si="279">HLOOKUP(D949,$F$1:$Q$2,2,FALSE)</f>
        <v>게시판</v>
      </c>
      <c r="F949" s="1000" t="str">
        <f t="shared" ref="F949" si="280">D949&amp;"_"&amp;IF(LEN(C949) = 1, "0"&amp;C949, C949)</f>
        <v>BO_27</v>
      </c>
      <c r="G949" s="1043" t="s">
        <v>1601</v>
      </c>
      <c r="H949" s="956" t="s">
        <v>1602</v>
      </c>
      <c r="I949" s="131" t="s">
        <v>405</v>
      </c>
      <c r="J949" s="132" t="s">
        <v>1517</v>
      </c>
      <c r="K949" s="133" t="s">
        <v>1584</v>
      </c>
      <c r="L949" s="134" t="s">
        <v>405</v>
      </c>
      <c r="M949" s="959">
        <f t="shared" ref="M949" si="281">HLOOKUP(D949,$F$1:$Q$3,3,FALSE)</f>
        <v>3</v>
      </c>
      <c r="N949" s="962" t="s">
        <v>1870</v>
      </c>
      <c r="O949" s="965"/>
      <c r="P949" s="135"/>
      <c r="Q949" s="179"/>
      <c r="R949" s="179"/>
      <c r="S949" s="179"/>
      <c r="T949" s="179"/>
      <c r="U949" s="179"/>
      <c r="V949" s="179"/>
      <c r="W949" s="117"/>
    </row>
    <row r="950" spans="1:23" ht="16.5" customHeight="1">
      <c r="A950" s="130"/>
      <c r="B950" s="989"/>
      <c r="C950" s="1157"/>
      <c r="D950" s="1028"/>
      <c r="E950" s="998"/>
      <c r="F950" s="1001"/>
      <c r="G950" s="1159"/>
      <c r="H950" s="1128"/>
      <c r="I950" s="968" t="s">
        <v>1603</v>
      </c>
      <c r="J950" s="137" t="s">
        <v>1465</v>
      </c>
      <c r="K950" s="138"/>
      <c r="L950" s="971" t="s">
        <v>1604</v>
      </c>
      <c r="M950" s="960"/>
      <c r="N950" s="1130"/>
      <c r="O950" s="1132"/>
      <c r="P950" s="135"/>
      <c r="Q950" s="179"/>
      <c r="R950" s="179"/>
      <c r="S950" s="179"/>
      <c r="T950" s="179"/>
      <c r="U950" s="179"/>
      <c r="V950" s="179"/>
      <c r="W950" s="117"/>
    </row>
    <row r="951" spans="1:23" ht="16.5" customHeight="1">
      <c r="A951" s="130"/>
      <c r="B951" s="989"/>
      <c r="C951" s="1157"/>
      <c r="D951" s="1028"/>
      <c r="E951" s="998"/>
      <c r="F951" s="1001"/>
      <c r="G951" s="1159"/>
      <c r="H951" s="1128"/>
      <c r="I951" s="1143"/>
      <c r="J951" s="137" t="s">
        <v>1605</v>
      </c>
      <c r="K951" s="138"/>
      <c r="L951" s="1145"/>
      <c r="M951" s="960"/>
      <c r="N951" s="1130"/>
      <c r="O951" s="1132"/>
      <c r="P951" s="135"/>
      <c r="Q951" s="117"/>
      <c r="R951" s="117"/>
      <c r="S951" s="117"/>
      <c r="T951" s="117"/>
      <c r="U951" s="117"/>
      <c r="V951" s="117"/>
      <c r="W951" s="117"/>
    </row>
    <row r="952" spans="1:23" ht="16.5" customHeight="1">
      <c r="A952" s="130"/>
      <c r="B952" s="989"/>
      <c r="C952" s="1157"/>
      <c r="D952" s="1028"/>
      <c r="E952" s="998"/>
      <c r="F952" s="1001"/>
      <c r="G952" s="1159"/>
      <c r="H952" s="1128"/>
      <c r="I952" s="1143"/>
      <c r="J952" s="137" t="s">
        <v>1477</v>
      </c>
      <c r="K952" s="138"/>
      <c r="L952" s="1145"/>
      <c r="M952" s="960"/>
      <c r="N952" s="1130"/>
      <c r="O952" s="1132"/>
      <c r="P952" s="135"/>
      <c r="Q952" s="117"/>
      <c r="R952" s="117"/>
      <c r="S952" s="117"/>
      <c r="T952" s="117"/>
      <c r="U952" s="117"/>
      <c r="V952" s="117"/>
      <c r="W952" s="117"/>
    </row>
    <row r="953" spans="1:23" ht="16.5" customHeight="1">
      <c r="A953" s="130"/>
      <c r="B953" s="989"/>
      <c r="C953" s="1157"/>
      <c r="D953" s="1028"/>
      <c r="E953" s="998"/>
      <c r="F953" s="1001"/>
      <c r="G953" s="1159"/>
      <c r="H953" s="1128"/>
      <c r="I953" s="1143"/>
      <c r="J953" s="137" t="s">
        <v>1469</v>
      </c>
      <c r="K953" s="138"/>
      <c r="L953" s="1145"/>
      <c r="M953" s="960"/>
      <c r="N953" s="1130"/>
      <c r="O953" s="1132"/>
      <c r="P953" s="135"/>
      <c r="Q953" s="117"/>
      <c r="R953" s="117"/>
      <c r="S953" s="117"/>
      <c r="T953" s="117"/>
      <c r="U953" s="117"/>
      <c r="V953" s="117"/>
      <c r="W953" s="117"/>
    </row>
    <row r="954" spans="1:23" ht="16.5" customHeight="1">
      <c r="A954" s="130"/>
      <c r="B954" s="989"/>
      <c r="C954" s="1157"/>
      <c r="D954" s="1028"/>
      <c r="E954" s="998"/>
      <c r="F954" s="1001"/>
      <c r="G954" s="1159"/>
      <c r="H954" s="1128"/>
      <c r="I954" s="1144"/>
      <c r="J954" s="137"/>
      <c r="K954" s="138"/>
      <c r="L954" s="1146"/>
      <c r="M954" s="960"/>
      <c r="N954" s="1130"/>
      <c r="O954" s="1132"/>
      <c r="P954" s="135"/>
      <c r="Q954" s="117"/>
      <c r="R954" s="117"/>
      <c r="S954" s="117"/>
      <c r="T954" s="117"/>
      <c r="U954" s="117"/>
      <c r="V954" s="117"/>
      <c r="W954" s="117"/>
    </row>
    <row r="955" spans="1:23" ht="16.5" customHeight="1">
      <c r="A955" s="130"/>
      <c r="B955" s="989"/>
      <c r="C955" s="1157"/>
      <c r="D955" s="1028"/>
      <c r="E955" s="998"/>
      <c r="F955" s="1001"/>
      <c r="G955" s="1159"/>
      <c r="H955" s="1128"/>
      <c r="I955" s="974" t="s">
        <v>397</v>
      </c>
      <c r="J955" s="137"/>
      <c r="K955" s="138"/>
      <c r="L955" s="1148" t="s">
        <v>1550</v>
      </c>
      <c r="M955" s="960"/>
      <c r="N955" s="1130"/>
      <c r="O955" s="1132"/>
      <c r="P955" s="135"/>
      <c r="Q955" s="179"/>
      <c r="R955" s="179"/>
      <c r="S955" s="179"/>
      <c r="T955" s="179"/>
      <c r="U955" s="179"/>
      <c r="V955" s="179"/>
      <c r="W955" s="117"/>
    </row>
    <row r="956" spans="1:23" ht="16.5" customHeight="1">
      <c r="A956" s="130"/>
      <c r="B956" s="989"/>
      <c r="C956" s="1157"/>
      <c r="D956" s="1028"/>
      <c r="E956" s="998"/>
      <c r="F956" s="1001"/>
      <c r="G956" s="1159"/>
      <c r="H956" s="1128"/>
      <c r="I956" s="974"/>
      <c r="J956" s="137"/>
      <c r="K956" s="138"/>
      <c r="L956" s="1149"/>
      <c r="M956" s="960"/>
      <c r="N956" s="1130"/>
      <c r="O956" s="1132"/>
      <c r="P956" s="135"/>
      <c r="Q956" s="179"/>
      <c r="R956" s="179"/>
      <c r="S956" s="179"/>
      <c r="T956" s="179"/>
      <c r="U956" s="179"/>
      <c r="V956" s="179"/>
      <c r="W956" s="117"/>
    </row>
    <row r="957" spans="1:23" ht="16.5" customHeight="1">
      <c r="A957" s="130"/>
      <c r="B957" s="989"/>
      <c r="C957" s="1157"/>
      <c r="D957" s="1028"/>
      <c r="E957" s="998"/>
      <c r="F957" s="1001"/>
      <c r="G957" s="1159"/>
      <c r="H957" s="1128"/>
      <c r="I957" s="1143"/>
      <c r="J957" s="137"/>
      <c r="K957" s="138"/>
      <c r="L957" s="1150"/>
      <c r="M957" s="960"/>
      <c r="N957" s="1130"/>
      <c r="O957" s="1132"/>
      <c r="P957" s="135"/>
      <c r="Q957" s="179"/>
      <c r="R957" s="179"/>
      <c r="S957" s="179"/>
      <c r="T957" s="179"/>
      <c r="U957" s="179"/>
      <c r="V957" s="179"/>
      <c r="W957" s="117"/>
    </row>
    <row r="958" spans="1:23" ht="16.5" customHeight="1">
      <c r="A958" s="130"/>
      <c r="B958" s="990"/>
      <c r="C958" s="1158"/>
      <c r="D958" s="1163"/>
      <c r="E958" s="999"/>
      <c r="F958" s="1002"/>
      <c r="G958" s="1170"/>
      <c r="H958" s="1166"/>
      <c r="I958" s="1168"/>
      <c r="J958" s="139"/>
      <c r="K958" s="140"/>
      <c r="L958" s="1169"/>
      <c r="M958" s="961"/>
      <c r="N958" s="1153"/>
      <c r="O958" s="1167"/>
      <c r="P958" s="135"/>
      <c r="Q958" s="179"/>
      <c r="R958" s="179"/>
      <c r="S958" s="179"/>
      <c r="T958" s="179"/>
      <c r="U958" s="179"/>
      <c r="V958" s="179"/>
      <c r="W958" s="117"/>
    </row>
    <row r="959" spans="1:23" ht="15.75" customHeight="1">
      <c r="A959" s="130"/>
      <c r="B959" s="988">
        <v>96</v>
      </c>
      <c r="C959" s="991">
        <v>28</v>
      </c>
      <c r="D959" s="1037" t="s">
        <v>1447</v>
      </c>
      <c r="E959" s="1047" t="str">
        <f t="shared" ref="E959" si="282">HLOOKUP(D959,$F$1:$Q$2,2,FALSE)</f>
        <v>게시판</v>
      </c>
      <c r="F959" s="1000" t="str">
        <f t="shared" ref="F959" si="283">D959&amp;"_"&amp;IF(LEN(C959) = 1, "0"&amp;C959, C959)</f>
        <v>BO_28</v>
      </c>
      <c r="G959" s="1043" t="s">
        <v>1606</v>
      </c>
      <c r="H959" s="956" t="s">
        <v>1607</v>
      </c>
      <c r="I959" s="131" t="s">
        <v>405</v>
      </c>
      <c r="J959" s="132" t="s">
        <v>1461</v>
      </c>
      <c r="K959" s="133" t="s">
        <v>420</v>
      </c>
      <c r="L959" s="134" t="s">
        <v>405</v>
      </c>
      <c r="M959" s="959">
        <f t="shared" ref="M959" si="284">HLOOKUP(D959,$F$1:$Q$3,3,FALSE)</f>
        <v>3</v>
      </c>
      <c r="N959" s="962" t="s">
        <v>1870</v>
      </c>
      <c r="O959" s="965"/>
      <c r="P959" s="135"/>
      <c r="Q959" s="179"/>
      <c r="R959" s="179"/>
      <c r="S959" s="179"/>
      <c r="T959" s="179"/>
      <c r="U959" s="179"/>
      <c r="V959" s="179"/>
      <c r="W959" s="117"/>
    </row>
    <row r="960" spans="1:23" ht="16.5" customHeight="1">
      <c r="A960" s="130"/>
      <c r="B960" s="989"/>
      <c r="C960" s="1157"/>
      <c r="D960" s="1028"/>
      <c r="E960" s="998"/>
      <c r="F960" s="1001"/>
      <c r="G960" s="1159"/>
      <c r="H960" s="1128"/>
      <c r="I960" s="968" t="s">
        <v>1608</v>
      </c>
      <c r="J960" s="137" t="s">
        <v>1506</v>
      </c>
      <c r="K960" s="138"/>
      <c r="L960" s="971" t="s">
        <v>1608</v>
      </c>
      <c r="M960" s="960"/>
      <c r="N960" s="1130"/>
      <c r="O960" s="1132"/>
      <c r="P960" s="135"/>
      <c r="Q960" s="179"/>
      <c r="R960" s="179"/>
      <c r="S960" s="179"/>
      <c r="T960" s="179"/>
      <c r="U960" s="179"/>
      <c r="V960" s="179"/>
      <c r="W960" s="117"/>
    </row>
    <row r="961" spans="1:23" ht="16.5" customHeight="1">
      <c r="A961" s="130"/>
      <c r="B961" s="989"/>
      <c r="C961" s="1157"/>
      <c r="D961" s="1028"/>
      <c r="E961" s="998"/>
      <c r="F961" s="1001"/>
      <c r="G961" s="1159"/>
      <c r="H961" s="1128"/>
      <c r="I961" s="1143"/>
      <c r="J961" s="137" t="s">
        <v>1476</v>
      </c>
      <c r="K961" s="138"/>
      <c r="L961" s="1145"/>
      <c r="M961" s="960"/>
      <c r="N961" s="1130"/>
      <c r="O961" s="1132"/>
      <c r="P961" s="135"/>
      <c r="Q961" s="117"/>
      <c r="R961" s="117"/>
      <c r="S961" s="117"/>
      <c r="T961" s="117"/>
      <c r="U961" s="117"/>
      <c r="V961" s="117"/>
      <c r="W961" s="117"/>
    </row>
    <row r="962" spans="1:23" ht="16.5" customHeight="1">
      <c r="A962" s="130"/>
      <c r="B962" s="989"/>
      <c r="C962" s="1157"/>
      <c r="D962" s="1028"/>
      <c r="E962" s="998"/>
      <c r="F962" s="1001"/>
      <c r="G962" s="1159"/>
      <c r="H962" s="1128"/>
      <c r="I962" s="1143"/>
      <c r="J962" s="137" t="s">
        <v>1477</v>
      </c>
      <c r="K962" s="138"/>
      <c r="L962" s="1145"/>
      <c r="M962" s="960"/>
      <c r="N962" s="1130"/>
      <c r="O962" s="1132"/>
      <c r="P962" s="135"/>
      <c r="Q962" s="117"/>
      <c r="R962" s="117"/>
      <c r="S962" s="117"/>
      <c r="T962" s="117"/>
      <c r="U962" s="117"/>
      <c r="V962" s="117"/>
      <c r="W962" s="117"/>
    </row>
    <row r="963" spans="1:23" ht="16.5" customHeight="1">
      <c r="A963" s="130"/>
      <c r="B963" s="989"/>
      <c r="C963" s="1157"/>
      <c r="D963" s="1028"/>
      <c r="E963" s="998"/>
      <c r="F963" s="1001"/>
      <c r="G963" s="1159"/>
      <c r="H963" s="1128"/>
      <c r="I963" s="1143"/>
      <c r="J963" s="137" t="s">
        <v>1508</v>
      </c>
      <c r="K963" s="138"/>
      <c r="L963" s="1145"/>
      <c r="M963" s="960"/>
      <c r="N963" s="1130"/>
      <c r="O963" s="1132"/>
      <c r="P963" s="135"/>
      <c r="Q963" s="117"/>
      <c r="R963" s="117"/>
      <c r="S963" s="117"/>
      <c r="T963" s="117"/>
      <c r="U963" s="117"/>
      <c r="V963" s="117"/>
      <c r="W963" s="117"/>
    </row>
    <row r="964" spans="1:23" ht="16.5" customHeight="1">
      <c r="A964" s="130"/>
      <c r="B964" s="989"/>
      <c r="C964" s="1157"/>
      <c r="D964" s="1028"/>
      <c r="E964" s="998"/>
      <c r="F964" s="1001"/>
      <c r="G964" s="1159"/>
      <c r="H964" s="1128"/>
      <c r="I964" s="1144"/>
      <c r="J964" s="137"/>
      <c r="K964" s="138"/>
      <c r="L964" s="1146"/>
      <c r="M964" s="960"/>
      <c r="N964" s="1130"/>
      <c r="O964" s="1132"/>
      <c r="P964" s="135"/>
      <c r="Q964" s="117"/>
      <c r="R964" s="117"/>
      <c r="S964" s="117"/>
      <c r="T964" s="117"/>
      <c r="U964" s="117"/>
      <c r="V964" s="117"/>
      <c r="W964" s="117"/>
    </row>
    <row r="965" spans="1:23" ht="16.5" customHeight="1">
      <c r="A965" s="130"/>
      <c r="B965" s="989"/>
      <c r="C965" s="1157"/>
      <c r="D965" s="1028"/>
      <c r="E965" s="998"/>
      <c r="F965" s="1001"/>
      <c r="G965" s="1159"/>
      <c r="H965" s="1128"/>
      <c r="I965" s="974" t="s">
        <v>397</v>
      </c>
      <c r="J965" s="137"/>
      <c r="K965" s="138"/>
      <c r="L965" s="1148" t="s">
        <v>403</v>
      </c>
      <c r="M965" s="960"/>
      <c r="N965" s="1130"/>
      <c r="O965" s="1132"/>
      <c r="P965" s="135"/>
      <c r="Q965" s="179"/>
      <c r="R965" s="179"/>
      <c r="S965" s="179"/>
      <c r="T965" s="179"/>
      <c r="U965" s="179"/>
      <c r="V965" s="179"/>
      <c r="W965" s="117"/>
    </row>
    <row r="966" spans="1:23" ht="16.5" customHeight="1">
      <c r="A966" s="130"/>
      <c r="B966" s="989"/>
      <c r="C966" s="1157"/>
      <c r="D966" s="1028"/>
      <c r="E966" s="998"/>
      <c r="F966" s="1001"/>
      <c r="G966" s="1159"/>
      <c r="H966" s="1128"/>
      <c r="I966" s="974"/>
      <c r="J966" s="137"/>
      <c r="K966" s="138"/>
      <c r="L966" s="1149"/>
      <c r="M966" s="960"/>
      <c r="N966" s="1130"/>
      <c r="O966" s="1132"/>
      <c r="P966" s="135"/>
      <c r="Q966" s="179"/>
      <c r="R966" s="179"/>
      <c r="S966" s="179"/>
      <c r="T966" s="179"/>
      <c r="U966" s="179"/>
      <c r="V966" s="179"/>
      <c r="W966" s="117"/>
    </row>
    <row r="967" spans="1:23" ht="16.5" customHeight="1">
      <c r="A967" s="130"/>
      <c r="B967" s="989"/>
      <c r="C967" s="1157"/>
      <c r="D967" s="1028"/>
      <c r="E967" s="998"/>
      <c r="F967" s="1001"/>
      <c r="G967" s="1159"/>
      <c r="H967" s="1128"/>
      <c r="I967" s="1143"/>
      <c r="J967" s="137"/>
      <c r="K967" s="138"/>
      <c r="L967" s="1150"/>
      <c r="M967" s="960"/>
      <c r="N967" s="1130"/>
      <c r="O967" s="1132"/>
      <c r="P967" s="135"/>
      <c r="Q967" s="179"/>
      <c r="R967" s="179"/>
      <c r="S967" s="179"/>
      <c r="T967" s="179"/>
      <c r="U967" s="179"/>
      <c r="V967" s="179"/>
      <c r="W967" s="117"/>
    </row>
    <row r="968" spans="1:23" ht="16.5" customHeight="1">
      <c r="A968" s="130"/>
      <c r="B968" s="990"/>
      <c r="C968" s="1158"/>
      <c r="D968" s="1163"/>
      <c r="E968" s="999"/>
      <c r="F968" s="1002"/>
      <c r="G968" s="1170"/>
      <c r="H968" s="1166"/>
      <c r="I968" s="1168"/>
      <c r="J968" s="139"/>
      <c r="K968" s="140"/>
      <c r="L968" s="1169"/>
      <c r="M968" s="961"/>
      <c r="N968" s="1153"/>
      <c r="O968" s="1167"/>
      <c r="P968" s="135"/>
      <c r="Q968" s="179"/>
      <c r="R968" s="179"/>
      <c r="S968" s="179"/>
      <c r="T968" s="179"/>
      <c r="U968" s="179"/>
      <c r="V968" s="179"/>
      <c r="W968" s="117"/>
    </row>
    <row r="969" spans="1:23" ht="15.75" customHeight="1">
      <c r="A969" s="130"/>
      <c r="B969" s="988">
        <v>97</v>
      </c>
      <c r="C969" s="991">
        <v>29</v>
      </c>
      <c r="D969" s="1037" t="s">
        <v>1447</v>
      </c>
      <c r="E969" s="1047" t="str">
        <f t="shared" ref="E969" si="285">HLOOKUP(D969,$F$1:$Q$2,2,FALSE)</f>
        <v>게시판</v>
      </c>
      <c r="F969" s="1000" t="str">
        <f t="shared" ref="F969" si="286">D969&amp;"_"&amp;IF(LEN(C969) = 1, "0"&amp;C969, C969)</f>
        <v>BO_29</v>
      </c>
      <c r="G969" s="1043" t="s">
        <v>1609</v>
      </c>
      <c r="H969" s="956" t="s">
        <v>1610</v>
      </c>
      <c r="I969" s="131" t="s">
        <v>1524</v>
      </c>
      <c r="J969" s="132" t="s">
        <v>1517</v>
      </c>
      <c r="K969" s="133" t="s">
        <v>1463</v>
      </c>
      <c r="L969" s="134" t="s">
        <v>1524</v>
      </c>
      <c r="M969" s="959">
        <f t="shared" ref="M969" si="287">HLOOKUP(D969,$F$1:$Q$3,3,FALSE)</f>
        <v>3</v>
      </c>
      <c r="N969" s="962" t="s">
        <v>1870</v>
      </c>
      <c r="O969" s="965"/>
      <c r="P969" s="135"/>
      <c r="Q969" s="179"/>
      <c r="R969" s="179"/>
      <c r="S969" s="179"/>
      <c r="T969" s="179"/>
      <c r="U969" s="179"/>
      <c r="V969" s="179"/>
      <c r="W969" s="117"/>
    </row>
    <row r="970" spans="1:23" ht="16.5" customHeight="1">
      <c r="A970" s="130"/>
      <c r="B970" s="989"/>
      <c r="C970" s="1157"/>
      <c r="D970" s="1028"/>
      <c r="E970" s="998"/>
      <c r="F970" s="1001"/>
      <c r="G970" s="1159"/>
      <c r="H970" s="1128"/>
      <c r="I970" s="968" t="s">
        <v>1611</v>
      </c>
      <c r="J970" s="137" t="s">
        <v>1465</v>
      </c>
      <c r="K970" s="138"/>
      <c r="L970" s="971" t="s">
        <v>1612</v>
      </c>
      <c r="M970" s="960"/>
      <c r="N970" s="1130"/>
      <c r="O970" s="1132"/>
      <c r="P970" s="135"/>
      <c r="Q970" s="179"/>
      <c r="R970" s="179"/>
      <c r="S970" s="179"/>
      <c r="T970" s="179"/>
      <c r="U970" s="179"/>
      <c r="V970" s="179"/>
      <c r="W970" s="117"/>
    </row>
    <row r="971" spans="1:23" ht="16.5" customHeight="1">
      <c r="A971" s="130"/>
      <c r="B971" s="989"/>
      <c r="C971" s="1157"/>
      <c r="D971" s="1028"/>
      <c r="E971" s="998"/>
      <c r="F971" s="1001"/>
      <c r="G971" s="1159"/>
      <c r="H971" s="1128"/>
      <c r="I971" s="1143"/>
      <c r="J971" s="137" t="s">
        <v>1476</v>
      </c>
      <c r="K971" s="138"/>
      <c r="L971" s="1145"/>
      <c r="M971" s="960"/>
      <c r="N971" s="1130"/>
      <c r="O971" s="1132"/>
      <c r="P971" s="135"/>
      <c r="Q971" s="117"/>
      <c r="R971" s="117"/>
      <c r="S971" s="117"/>
      <c r="T971" s="117"/>
      <c r="U971" s="117"/>
      <c r="V971" s="117"/>
      <c r="W971" s="117"/>
    </row>
    <row r="972" spans="1:23" ht="16.5" customHeight="1">
      <c r="A972" s="130"/>
      <c r="B972" s="989"/>
      <c r="C972" s="1157"/>
      <c r="D972" s="1028"/>
      <c r="E972" s="998"/>
      <c r="F972" s="1001"/>
      <c r="G972" s="1159"/>
      <c r="H972" s="1128"/>
      <c r="I972" s="1143"/>
      <c r="J972" s="137" t="s">
        <v>1477</v>
      </c>
      <c r="K972" s="138"/>
      <c r="L972" s="1145"/>
      <c r="M972" s="960"/>
      <c r="N972" s="1130"/>
      <c r="O972" s="1132"/>
      <c r="P972" s="135"/>
      <c r="Q972" s="117"/>
      <c r="R972" s="117"/>
      <c r="S972" s="117"/>
      <c r="T972" s="117"/>
      <c r="U972" s="117"/>
      <c r="V972" s="117"/>
      <c r="W972" s="117"/>
    </row>
    <row r="973" spans="1:23" ht="16.5" customHeight="1">
      <c r="A973" s="130"/>
      <c r="B973" s="989"/>
      <c r="C973" s="1157"/>
      <c r="D973" s="1028"/>
      <c r="E973" s="998"/>
      <c r="F973" s="1001"/>
      <c r="G973" s="1159"/>
      <c r="H973" s="1128"/>
      <c r="I973" s="1143"/>
      <c r="J973" s="137" t="s">
        <v>1508</v>
      </c>
      <c r="K973" s="138"/>
      <c r="L973" s="1145"/>
      <c r="M973" s="960"/>
      <c r="N973" s="1130"/>
      <c r="O973" s="1132"/>
      <c r="P973" s="135"/>
      <c r="Q973" s="117"/>
      <c r="R973" s="117"/>
      <c r="S973" s="117"/>
      <c r="T973" s="117"/>
      <c r="U973" s="117"/>
      <c r="V973" s="117"/>
      <c r="W973" s="117"/>
    </row>
    <row r="974" spans="1:23" ht="16.5" customHeight="1">
      <c r="A974" s="130"/>
      <c r="B974" s="989"/>
      <c r="C974" s="1157"/>
      <c r="D974" s="1028"/>
      <c r="E974" s="998"/>
      <c r="F974" s="1001"/>
      <c r="G974" s="1159"/>
      <c r="H974" s="1128"/>
      <c r="I974" s="1144"/>
      <c r="J974" s="137"/>
      <c r="K974" s="138"/>
      <c r="L974" s="1146"/>
      <c r="M974" s="960"/>
      <c r="N974" s="1130"/>
      <c r="O974" s="1132"/>
      <c r="P974" s="135"/>
      <c r="Q974" s="117"/>
      <c r="R974" s="117"/>
      <c r="S974" s="117"/>
      <c r="T974" s="117"/>
      <c r="U974" s="117"/>
      <c r="V974" s="117"/>
      <c r="W974" s="117"/>
    </row>
    <row r="975" spans="1:23" ht="16.5" customHeight="1">
      <c r="A975" s="130"/>
      <c r="B975" s="989"/>
      <c r="C975" s="1157"/>
      <c r="D975" s="1028"/>
      <c r="E975" s="998"/>
      <c r="F975" s="1001"/>
      <c r="G975" s="1159"/>
      <c r="H975" s="1128"/>
      <c r="I975" s="974" t="s">
        <v>397</v>
      </c>
      <c r="J975" s="137"/>
      <c r="K975" s="138"/>
      <c r="L975" s="1148" t="s">
        <v>403</v>
      </c>
      <c r="M975" s="960"/>
      <c r="N975" s="1130"/>
      <c r="O975" s="1132"/>
      <c r="P975" s="135"/>
      <c r="Q975" s="179"/>
      <c r="R975" s="179"/>
      <c r="S975" s="179"/>
      <c r="T975" s="179"/>
      <c r="U975" s="179"/>
      <c r="V975" s="179"/>
      <c r="W975" s="117"/>
    </row>
    <row r="976" spans="1:23" ht="16.5" customHeight="1">
      <c r="A976" s="130"/>
      <c r="B976" s="989"/>
      <c r="C976" s="1157"/>
      <c r="D976" s="1028"/>
      <c r="E976" s="998"/>
      <c r="F976" s="1001"/>
      <c r="G976" s="1159"/>
      <c r="H976" s="1128"/>
      <c r="I976" s="974"/>
      <c r="J976" s="137"/>
      <c r="K976" s="138"/>
      <c r="L976" s="1149"/>
      <c r="M976" s="960"/>
      <c r="N976" s="1130"/>
      <c r="O976" s="1132"/>
      <c r="P976" s="135"/>
      <c r="Q976" s="179"/>
      <c r="R976" s="179"/>
      <c r="S976" s="179"/>
      <c r="T976" s="179"/>
      <c r="U976" s="179"/>
      <c r="V976" s="179"/>
      <c r="W976" s="117"/>
    </row>
    <row r="977" spans="1:23" ht="16.5" customHeight="1">
      <c r="A977" s="130"/>
      <c r="B977" s="989"/>
      <c r="C977" s="1157"/>
      <c r="D977" s="1028"/>
      <c r="E977" s="998"/>
      <c r="F977" s="1001"/>
      <c r="G977" s="1159"/>
      <c r="H977" s="1128"/>
      <c r="I977" s="1143"/>
      <c r="J977" s="137"/>
      <c r="K977" s="138"/>
      <c r="L977" s="1150"/>
      <c r="M977" s="960"/>
      <c r="N977" s="1130"/>
      <c r="O977" s="1132"/>
      <c r="P977" s="135"/>
      <c r="Q977" s="179"/>
      <c r="R977" s="179"/>
      <c r="S977" s="179"/>
      <c r="T977" s="179"/>
      <c r="U977" s="179"/>
      <c r="V977" s="179"/>
      <c r="W977" s="117"/>
    </row>
    <row r="978" spans="1:23" ht="16.5" customHeight="1">
      <c r="A978" s="130"/>
      <c r="B978" s="990"/>
      <c r="C978" s="1158"/>
      <c r="D978" s="1163"/>
      <c r="E978" s="999"/>
      <c r="F978" s="1002"/>
      <c r="G978" s="1170"/>
      <c r="H978" s="1166"/>
      <c r="I978" s="1168"/>
      <c r="J978" s="139"/>
      <c r="K978" s="140"/>
      <c r="L978" s="1169"/>
      <c r="M978" s="961"/>
      <c r="N978" s="1153"/>
      <c r="O978" s="1167"/>
      <c r="P978" s="135"/>
      <c r="Q978" s="179"/>
      <c r="R978" s="179"/>
      <c r="S978" s="179"/>
      <c r="T978" s="179"/>
      <c r="U978" s="179"/>
      <c r="V978" s="179"/>
      <c r="W978" s="117"/>
    </row>
    <row r="979" spans="1:23" ht="15.75" customHeight="1">
      <c r="A979" s="130"/>
      <c r="B979" s="988">
        <v>98</v>
      </c>
      <c r="C979" s="991">
        <v>30</v>
      </c>
      <c r="D979" s="1037" t="s">
        <v>1447</v>
      </c>
      <c r="E979" s="1047" t="str">
        <f t="shared" ref="E979" si="288">HLOOKUP(D979,$F$1:$Q$2,2,FALSE)</f>
        <v>게시판</v>
      </c>
      <c r="F979" s="1000" t="str">
        <f t="shared" ref="F979" si="289">D979&amp;"_"&amp;IF(LEN(C979) = 1, "0"&amp;C979, C979)</f>
        <v>BO_30</v>
      </c>
      <c r="G979" s="1043" t="s">
        <v>1613</v>
      </c>
      <c r="H979" s="956" t="s">
        <v>1614</v>
      </c>
      <c r="I979" s="131" t="s">
        <v>1535</v>
      </c>
      <c r="J979" s="132" t="s">
        <v>1487</v>
      </c>
      <c r="K979" s="178" t="s">
        <v>1450</v>
      </c>
      <c r="L979" s="134" t="s">
        <v>1535</v>
      </c>
      <c r="M979" s="959">
        <f t="shared" ref="M979" si="290">HLOOKUP(D979,$F$1:$Q$3,3,FALSE)</f>
        <v>3</v>
      </c>
      <c r="N979" s="962" t="s">
        <v>1870</v>
      </c>
      <c r="O979" s="965"/>
      <c r="P979" s="135"/>
      <c r="Q979" s="179"/>
      <c r="R979" s="179"/>
      <c r="S979" s="179"/>
      <c r="T979" s="179"/>
      <c r="U979" s="179"/>
      <c r="V979" s="179"/>
      <c r="W979" s="117"/>
    </row>
    <row r="980" spans="1:23" ht="16.5" customHeight="1">
      <c r="A980" s="130"/>
      <c r="B980" s="989"/>
      <c r="C980" s="1157"/>
      <c r="D980" s="1028"/>
      <c r="E980" s="998"/>
      <c r="F980" s="1001"/>
      <c r="G980" s="1159"/>
      <c r="H980" s="1128"/>
      <c r="I980" s="968" t="s">
        <v>1615</v>
      </c>
      <c r="J980" s="137"/>
      <c r="K980" s="162" t="s">
        <v>1490</v>
      </c>
      <c r="L980" s="971" t="s">
        <v>1615</v>
      </c>
      <c r="M980" s="960"/>
      <c r="N980" s="1130"/>
      <c r="O980" s="1132"/>
      <c r="P980" s="135"/>
      <c r="Q980" s="179"/>
      <c r="R980" s="179"/>
      <c r="S980" s="179"/>
      <c r="T980" s="179"/>
      <c r="U980" s="179"/>
      <c r="V980" s="179"/>
      <c r="W980" s="117"/>
    </row>
    <row r="981" spans="1:23" ht="16.5" customHeight="1">
      <c r="A981" s="130"/>
      <c r="B981" s="989"/>
      <c r="C981" s="1157"/>
      <c r="D981" s="1028"/>
      <c r="E981" s="998"/>
      <c r="F981" s="1001"/>
      <c r="G981" s="1159"/>
      <c r="H981" s="1128"/>
      <c r="I981" s="1143"/>
      <c r="J981" s="137"/>
      <c r="K981" s="138" t="s">
        <v>1499</v>
      </c>
      <c r="L981" s="1145"/>
      <c r="M981" s="960"/>
      <c r="N981" s="1130"/>
      <c r="O981" s="1132"/>
      <c r="P981" s="135"/>
      <c r="Q981" s="117"/>
      <c r="R981" s="117"/>
      <c r="S981" s="117"/>
      <c r="T981" s="117"/>
      <c r="U981" s="117"/>
      <c r="V981" s="117"/>
      <c r="W981" s="117"/>
    </row>
    <row r="982" spans="1:23" ht="16.5" customHeight="1">
      <c r="A982" s="130"/>
      <c r="B982" s="989"/>
      <c r="C982" s="1157"/>
      <c r="D982" s="1028"/>
      <c r="E982" s="998"/>
      <c r="F982" s="1001"/>
      <c r="G982" s="1159"/>
      <c r="H982" s="1128"/>
      <c r="I982" s="1143"/>
      <c r="J982" s="137"/>
      <c r="K982" s="138" t="s">
        <v>1455</v>
      </c>
      <c r="L982" s="1145"/>
      <c r="M982" s="960"/>
      <c r="N982" s="1130"/>
      <c r="O982" s="1132"/>
      <c r="P982" s="135"/>
      <c r="Q982" s="117"/>
      <c r="R982" s="117"/>
      <c r="S982" s="117"/>
      <c r="T982" s="117"/>
      <c r="U982" s="117"/>
      <c r="V982" s="117"/>
      <c r="W982" s="117"/>
    </row>
    <row r="983" spans="1:23" ht="16.5" customHeight="1">
      <c r="A983" s="130"/>
      <c r="B983" s="989"/>
      <c r="C983" s="1157"/>
      <c r="D983" s="1028"/>
      <c r="E983" s="998"/>
      <c r="F983" s="1001"/>
      <c r="G983" s="1159"/>
      <c r="H983" s="1128"/>
      <c r="I983" s="1143"/>
      <c r="J983" s="137"/>
      <c r="K983" s="138"/>
      <c r="L983" s="1145"/>
      <c r="M983" s="960"/>
      <c r="N983" s="1130"/>
      <c r="O983" s="1132"/>
      <c r="P983" s="135"/>
      <c r="Q983" s="117"/>
      <c r="R983" s="117"/>
      <c r="S983" s="117"/>
      <c r="T983" s="117"/>
      <c r="U983" s="117"/>
      <c r="V983" s="117"/>
      <c r="W983" s="117"/>
    </row>
    <row r="984" spans="1:23" ht="16.5" customHeight="1">
      <c r="A984" s="130"/>
      <c r="B984" s="989"/>
      <c r="C984" s="1157"/>
      <c r="D984" s="1028"/>
      <c r="E984" s="998"/>
      <c r="F984" s="1001"/>
      <c r="G984" s="1159"/>
      <c r="H984" s="1128"/>
      <c r="I984" s="1144"/>
      <c r="J984" s="137"/>
      <c r="K984" s="138"/>
      <c r="L984" s="1146"/>
      <c r="M984" s="960"/>
      <c r="N984" s="1130"/>
      <c r="O984" s="1132"/>
      <c r="P984" s="135"/>
      <c r="Q984" s="117"/>
      <c r="R984" s="117"/>
      <c r="S984" s="117"/>
      <c r="T984" s="117"/>
      <c r="U984" s="117"/>
      <c r="V984" s="117"/>
      <c r="W984" s="117"/>
    </row>
    <row r="985" spans="1:23" ht="16.5" customHeight="1">
      <c r="A985" s="130"/>
      <c r="B985" s="989"/>
      <c r="C985" s="1157"/>
      <c r="D985" s="1028"/>
      <c r="E985" s="998"/>
      <c r="F985" s="1001"/>
      <c r="G985" s="1159"/>
      <c r="H985" s="1128"/>
      <c r="I985" s="974" t="s">
        <v>1470</v>
      </c>
      <c r="J985" s="137"/>
      <c r="K985" s="138"/>
      <c r="L985" s="1148" t="s">
        <v>1493</v>
      </c>
      <c r="M985" s="960"/>
      <c r="N985" s="1130"/>
      <c r="O985" s="1132"/>
      <c r="P985" s="135"/>
      <c r="Q985" s="179"/>
      <c r="R985" s="179"/>
      <c r="S985" s="179"/>
      <c r="T985" s="179"/>
      <c r="U985" s="179"/>
      <c r="V985" s="179"/>
      <c r="W985" s="117"/>
    </row>
    <row r="986" spans="1:23" ht="16.5" customHeight="1">
      <c r="A986" s="130"/>
      <c r="B986" s="989"/>
      <c r="C986" s="1157"/>
      <c r="D986" s="1028"/>
      <c r="E986" s="998"/>
      <c r="F986" s="1001"/>
      <c r="G986" s="1159"/>
      <c r="H986" s="1128"/>
      <c r="I986" s="974"/>
      <c r="J986" s="137"/>
      <c r="K986" s="138"/>
      <c r="L986" s="1149"/>
      <c r="M986" s="960"/>
      <c r="N986" s="1130"/>
      <c r="O986" s="1132"/>
      <c r="P986" s="135"/>
      <c r="Q986" s="179"/>
      <c r="R986" s="179"/>
      <c r="S986" s="179"/>
      <c r="T986" s="179"/>
      <c r="U986" s="179"/>
      <c r="V986" s="179"/>
      <c r="W986" s="117"/>
    </row>
    <row r="987" spans="1:23" ht="16.5" customHeight="1">
      <c r="A987" s="130"/>
      <c r="B987" s="989"/>
      <c r="C987" s="1157"/>
      <c r="D987" s="1028"/>
      <c r="E987" s="998"/>
      <c r="F987" s="1001"/>
      <c r="G987" s="1159"/>
      <c r="H987" s="1128"/>
      <c r="I987" s="1143"/>
      <c r="J987" s="137"/>
      <c r="K987" s="138"/>
      <c r="L987" s="1150"/>
      <c r="M987" s="960"/>
      <c r="N987" s="1130"/>
      <c r="O987" s="1132"/>
      <c r="P987" s="135"/>
      <c r="Q987" s="179"/>
      <c r="R987" s="179"/>
      <c r="S987" s="179"/>
      <c r="T987" s="179"/>
      <c r="U987" s="179"/>
      <c r="V987" s="179"/>
      <c r="W987" s="117"/>
    </row>
    <row r="988" spans="1:23" ht="16.5" customHeight="1" thickBot="1">
      <c r="A988" s="130"/>
      <c r="B988" s="1026"/>
      <c r="C988" s="1161"/>
      <c r="D988" s="1164"/>
      <c r="E988" s="1030"/>
      <c r="F988" s="1031"/>
      <c r="G988" s="1162"/>
      <c r="H988" s="1129"/>
      <c r="I988" s="1147"/>
      <c r="J988" s="166"/>
      <c r="K988" s="167"/>
      <c r="L988" s="1151"/>
      <c r="M988" s="961"/>
      <c r="N988" s="1131"/>
      <c r="O988" s="1133"/>
      <c r="P988" s="135"/>
      <c r="Q988" s="179"/>
      <c r="R988" s="179"/>
      <c r="S988" s="179"/>
      <c r="T988" s="179"/>
      <c r="U988" s="179"/>
      <c r="V988" s="179"/>
      <c r="W988" s="117"/>
    </row>
    <row r="989" spans="1:23" ht="15.75" customHeight="1">
      <c r="A989" s="130"/>
      <c r="B989" s="1044">
        <v>99</v>
      </c>
      <c r="C989" s="1045">
        <v>31</v>
      </c>
      <c r="D989" s="1028" t="s">
        <v>1447</v>
      </c>
      <c r="E989" s="998" t="str">
        <f t="shared" ref="E989" si="291">HLOOKUP(D989,$F$1:$Q$2,2,FALSE)</f>
        <v>게시판</v>
      </c>
      <c r="F989" s="1001" t="str">
        <f t="shared" ref="F989" si="292">D989&amp;"_"&amp;IF(LEN(C989) = 1, "0"&amp;C989, C989)</f>
        <v>BO_31</v>
      </c>
      <c r="G989" s="1032" t="s">
        <v>1616</v>
      </c>
      <c r="H989" s="1017" t="s">
        <v>1617</v>
      </c>
      <c r="I989" s="148" t="s">
        <v>405</v>
      </c>
      <c r="J989" s="161"/>
      <c r="K989" s="181" t="s">
        <v>1488</v>
      </c>
      <c r="L989" s="163" t="s">
        <v>1460</v>
      </c>
      <c r="M989" s="959">
        <f t="shared" ref="M989" si="293">HLOOKUP(D989,$F$1:$Q$3,3,FALSE)</f>
        <v>3</v>
      </c>
      <c r="N989" s="1019" t="s">
        <v>1870</v>
      </c>
      <c r="O989" s="1021"/>
      <c r="P989" s="135"/>
      <c r="Q989" s="179"/>
      <c r="R989" s="179"/>
      <c r="S989" s="179"/>
      <c r="T989" s="179"/>
      <c r="U989" s="179"/>
      <c r="V989" s="179"/>
      <c r="W989" s="117"/>
    </row>
    <row r="990" spans="1:23" ht="16.5" customHeight="1">
      <c r="A990" s="130"/>
      <c r="B990" s="989"/>
      <c r="C990" s="1157"/>
      <c r="D990" s="1028"/>
      <c r="E990" s="998"/>
      <c r="F990" s="1001"/>
      <c r="G990" s="1159"/>
      <c r="H990" s="1128"/>
      <c r="I990" s="968" t="s">
        <v>1618</v>
      </c>
      <c r="J990" s="137"/>
      <c r="K990" s="162" t="s">
        <v>1452</v>
      </c>
      <c r="L990" s="971" t="s">
        <v>1619</v>
      </c>
      <c r="M990" s="960"/>
      <c r="N990" s="1130"/>
      <c r="O990" s="1132"/>
      <c r="P990" s="135"/>
      <c r="Q990" s="179"/>
      <c r="R990" s="179"/>
      <c r="S990" s="179"/>
      <c r="T990" s="179"/>
      <c r="U990" s="179"/>
      <c r="V990" s="179"/>
      <c r="W990" s="117"/>
    </row>
    <row r="991" spans="1:23" ht="16.5" customHeight="1">
      <c r="A991" s="130"/>
      <c r="B991" s="989"/>
      <c r="C991" s="1157"/>
      <c r="D991" s="1028"/>
      <c r="E991" s="998"/>
      <c r="F991" s="1001"/>
      <c r="G991" s="1159"/>
      <c r="H991" s="1128"/>
      <c r="I991" s="1143"/>
      <c r="J991" s="137"/>
      <c r="K991" s="138" t="s">
        <v>1499</v>
      </c>
      <c r="L991" s="1145"/>
      <c r="M991" s="960"/>
      <c r="N991" s="1130"/>
      <c r="O991" s="1132"/>
      <c r="P991" s="135"/>
      <c r="Q991" s="117"/>
      <c r="R991" s="117"/>
      <c r="S991" s="117"/>
      <c r="T991" s="117"/>
      <c r="U991" s="117"/>
      <c r="V991" s="117"/>
      <c r="W991" s="117"/>
    </row>
    <row r="992" spans="1:23" ht="16.5" customHeight="1">
      <c r="A992" s="130"/>
      <c r="B992" s="989"/>
      <c r="C992" s="1157"/>
      <c r="D992" s="1028"/>
      <c r="E992" s="998"/>
      <c r="F992" s="1001"/>
      <c r="G992" s="1159"/>
      <c r="H992" s="1128"/>
      <c r="I992" s="1143"/>
      <c r="J992" s="137"/>
      <c r="K992" s="138" t="s">
        <v>1492</v>
      </c>
      <c r="L992" s="1145"/>
      <c r="M992" s="960"/>
      <c r="N992" s="1130"/>
      <c r="O992" s="1132"/>
      <c r="P992" s="135"/>
      <c r="Q992" s="117"/>
      <c r="R992" s="117"/>
      <c r="S992" s="117"/>
      <c r="T992" s="117"/>
      <c r="U992" s="117"/>
      <c r="V992" s="117"/>
      <c r="W992" s="117"/>
    </row>
    <row r="993" spans="1:23" ht="16.5" customHeight="1">
      <c r="A993" s="130"/>
      <c r="B993" s="989"/>
      <c r="C993" s="1157"/>
      <c r="D993" s="1028"/>
      <c r="E993" s="998"/>
      <c r="F993" s="1001"/>
      <c r="G993" s="1159"/>
      <c r="H993" s="1128"/>
      <c r="I993" s="1143"/>
      <c r="J993" s="137"/>
      <c r="K993" s="138"/>
      <c r="L993" s="1145"/>
      <c r="M993" s="960"/>
      <c r="N993" s="1130"/>
      <c r="O993" s="1132"/>
      <c r="P993" s="135"/>
      <c r="Q993" s="117"/>
      <c r="R993" s="117"/>
      <c r="S993" s="117"/>
      <c r="T993" s="117"/>
      <c r="U993" s="117"/>
      <c r="V993" s="117"/>
      <c r="W993" s="117"/>
    </row>
    <row r="994" spans="1:23" ht="16.5" customHeight="1">
      <c r="A994" s="130"/>
      <c r="B994" s="989"/>
      <c r="C994" s="1157"/>
      <c r="D994" s="1028"/>
      <c r="E994" s="998"/>
      <c r="F994" s="1001"/>
      <c r="G994" s="1159"/>
      <c r="H994" s="1128"/>
      <c r="I994" s="1144"/>
      <c r="J994" s="137"/>
      <c r="K994" s="138"/>
      <c r="L994" s="1146"/>
      <c r="M994" s="960"/>
      <c r="N994" s="1130"/>
      <c r="O994" s="1132"/>
      <c r="P994" s="135"/>
      <c r="Q994" s="117"/>
      <c r="R994" s="117"/>
      <c r="S994" s="117"/>
      <c r="T994" s="117"/>
      <c r="U994" s="117"/>
      <c r="V994" s="117"/>
      <c r="W994" s="117"/>
    </row>
    <row r="995" spans="1:23" ht="16.5" customHeight="1">
      <c r="A995" s="130"/>
      <c r="B995" s="989"/>
      <c r="C995" s="1157"/>
      <c r="D995" s="1028"/>
      <c r="E995" s="998"/>
      <c r="F995" s="1001"/>
      <c r="G995" s="1159"/>
      <c r="H995" s="1128"/>
      <c r="I995" s="974" t="s">
        <v>1620</v>
      </c>
      <c r="J995" s="137"/>
      <c r="K995" s="138"/>
      <c r="L995" s="976" t="s">
        <v>1532</v>
      </c>
      <c r="M995" s="960"/>
      <c r="N995" s="1130"/>
      <c r="O995" s="1132"/>
      <c r="P995" s="135"/>
      <c r="Q995" s="179"/>
      <c r="R995" s="179"/>
      <c r="S995" s="179"/>
      <c r="T995" s="179"/>
      <c r="U995" s="179"/>
      <c r="V995" s="179"/>
      <c r="W995" s="117"/>
    </row>
    <row r="996" spans="1:23" ht="16.5" customHeight="1">
      <c r="A996" s="130"/>
      <c r="B996" s="989"/>
      <c r="C996" s="1157"/>
      <c r="D996" s="1028"/>
      <c r="E996" s="998"/>
      <c r="F996" s="1001"/>
      <c r="G996" s="1159"/>
      <c r="H996" s="1128"/>
      <c r="I996" s="974"/>
      <c r="J996" s="137"/>
      <c r="K996" s="138"/>
      <c r="L996" s="976"/>
      <c r="M996" s="960"/>
      <c r="N996" s="1130"/>
      <c r="O996" s="1132"/>
      <c r="P996" s="135"/>
      <c r="Q996" s="179"/>
      <c r="R996" s="179"/>
      <c r="S996" s="179"/>
      <c r="T996" s="179"/>
      <c r="U996" s="179"/>
      <c r="V996" s="179"/>
      <c r="W996" s="117"/>
    </row>
    <row r="997" spans="1:23" ht="16.5" customHeight="1">
      <c r="A997" s="130"/>
      <c r="B997" s="989"/>
      <c r="C997" s="1157"/>
      <c r="D997" s="1028"/>
      <c r="E997" s="998"/>
      <c r="F997" s="1001"/>
      <c r="G997" s="1159"/>
      <c r="H997" s="1128"/>
      <c r="I997" s="1143"/>
      <c r="J997" s="137"/>
      <c r="K997" s="138"/>
      <c r="L997" s="1145"/>
      <c r="M997" s="960"/>
      <c r="N997" s="1130"/>
      <c r="O997" s="1132"/>
      <c r="P997" s="135"/>
      <c r="Q997" s="179"/>
      <c r="R997" s="179"/>
      <c r="S997" s="179"/>
      <c r="T997" s="179"/>
      <c r="U997" s="179"/>
      <c r="V997" s="179"/>
      <c r="W997" s="117"/>
    </row>
    <row r="998" spans="1:23" ht="16.5" customHeight="1">
      <c r="A998" s="130"/>
      <c r="B998" s="990"/>
      <c r="C998" s="1158"/>
      <c r="D998" s="1163"/>
      <c r="E998" s="999"/>
      <c r="F998" s="1002"/>
      <c r="G998" s="1170"/>
      <c r="H998" s="1166"/>
      <c r="I998" s="1168"/>
      <c r="J998" s="139"/>
      <c r="K998" s="140"/>
      <c r="L998" s="1171"/>
      <c r="M998" s="961"/>
      <c r="N998" s="1153"/>
      <c r="O998" s="1167"/>
      <c r="P998" s="135"/>
      <c r="Q998" s="179"/>
      <c r="R998" s="179"/>
      <c r="S998" s="179"/>
      <c r="T998" s="179"/>
      <c r="U998" s="179"/>
      <c r="V998" s="179"/>
      <c r="W998" s="117"/>
    </row>
    <row r="999" spans="1:23" ht="15.75" customHeight="1">
      <c r="A999" s="130"/>
      <c r="B999" s="988">
        <v>100</v>
      </c>
      <c r="C999" s="991">
        <v>32</v>
      </c>
      <c r="D999" s="1037" t="s">
        <v>1447</v>
      </c>
      <c r="E999" s="1047" t="str">
        <f t="shared" ref="E999" si="294">HLOOKUP(D999,$F$1:$Q$2,2,FALSE)</f>
        <v>게시판</v>
      </c>
      <c r="F999" s="1000" t="str">
        <f t="shared" ref="F999" si="295">D999&amp;"_"&amp;IF(LEN(C999) = 1, "0"&amp;C999, C999)</f>
        <v>BO_32</v>
      </c>
      <c r="G999" s="1043" t="s">
        <v>1621</v>
      </c>
      <c r="H999" s="956" t="s">
        <v>1622</v>
      </c>
      <c r="I999" s="131" t="s">
        <v>1473</v>
      </c>
      <c r="J999" s="132" t="s">
        <v>1461</v>
      </c>
      <c r="K999" s="133" t="s">
        <v>1561</v>
      </c>
      <c r="L999" s="134" t="s">
        <v>405</v>
      </c>
      <c r="M999" s="959">
        <f t="shared" ref="M999" si="296">HLOOKUP(D999,$F$1:$Q$3,3,FALSE)</f>
        <v>3</v>
      </c>
      <c r="N999" s="962" t="s">
        <v>1870</v>
      </c>
      <c r="O999" s="965"/>
      <c r="P999" s="135"/>
      <c r="Q999" s="179"/>
      <c r="R999" s="179"/>
      <c r="S999" s="179"/>
      <c r="T999" s="179"/>
      <c r="U999" s="179"/>
      <c r="V999" s="179"/>
      <c r="W999" s="117"/>
    </row>
    <row r="1000" spans="1:23" ht="16.5" customHeight="1">
      <c r="A1000" s="130"/>
      <c r="B1000" s="989"/>
      <c r="C1000" s="1157"/>
      <c r="D1000" s="1028"/>
      <c r="E1000" s="998"/>
      <c r="F1000" s="1001"/>
      <c r="G1000" s="1159"/>
      <c r="H1000" s="1128"/>
      <c r="I1000" s="968" t="s">
        <v>1623</v>
      </c>
      <c r="J1000" s="137" t="s">
        <v>1465</v>
      </c>
      <c r="K1000" s="138"/>
      <c r="L1000" s="971" t="s">
        <v>1623</v>
      </c>
      <c r="M1000" s="960"/>
      <c r="N1000" s="1130"/>
      <c r="O1000" s="1132"/>
      <c r="P1000" s="135"/>
      <c r="Q1000" s="179"/>
      <c r="R1000" s="179"/>
      <c r="S1000" s="179"/>
      <c r="T1000" s="179"/>
      <c r="U1000" s="179"/>
      <c r="V1000" s="179"/>
      <c r="W1000" s="117"/>
    </row>
    <row r="1001" spans="1:23" ht="16.5" customHeight="1">
      <c r="A1001" s="130"/>
      <c r="B1001" s="989"/>
      <c r="C1001" s="1157"/>
      <c r="D1001" s="1028"/>
      <c r="E1001" s="998"/>
      <c r="F1001" s="1001"/>
      <c r="G1001" s="1159"/>
      <c r="H1001" s="1128"/>
      <c r="I1001" s="1143"/>
      <c r="J1001" s="137" t="s">
        <v>1476</v>
      </c>
      <c r="K1001" s="138"/>
      <c r="L1001" s="1145"/>
      <c r="M1001" s="960"/>
      <c r="N1001" s="1130"/>
      <c r="O1001" s="1132"/>
      <c r="P1001" s="135"/>
      <c r="Q1001" s="117"/>
      <c r="R1001" s="117"/>
      <c r="S1001" s="117"/>
      <c r="T1001" s="117"/>
      <c r="U1001" s="117"/>
      <c r="V1001" s="117"/>
      <c r="W1001" s="117"/>
    </row>
    <row r="1002" spans="1:23" ht="16.5" customHeight="1">
      <c r="A1002" s="130"/>
      <c r="B1002" s="989"/>
      <c r="C1002" s="1157"/>
      <c r="D1002" s="1028"/>
      <c r="E1002" s="998"/>
      <c r="F1002" s="1001"/>
      <c r="G1002" s="1159"/>
      <c r="H1002" s="1128"/>
      <c r="I1002" s="1143"/>
      <c r="J1002" s="137" t="s">
        <v>1484</v>
      </c>
      <c r="K1002" s="138"/>
      <c r="L1002" s="1145"/>
      <c r="M1002" s="960"/>
      <c r="N1002" s="1130"/>
      <c r="O1002" s="1132"/>
      <c r="P1002" s="135"/>
      <c r="Q1002" s="117"/>
      <c r="R1002" s="117"/>
      <c r="S1002" s="117"/>
      <c r="T1002" s="117"/>
      <c r="U1002" s="117"/>
      <c r="V1002" s="117"/>
      <c r="W1002" s="117"/>
    </row>
    <row r="1003" spans="1:23" ht="16.5" customHeight="1">
      <c r="A1003" s="130"/>
      <c r="B1003" s="989"/>
      <c r="C1003" s="1157"/>
      <c r="D1003" s="1028"/>
      <c r="E1003" s="998"/>
      <c r="F1003" s="1001"/>
      <c r="G1003" s="1159"/>
      <c r="H1003" s="1128"/>
      <c r="I1003" s="1143"/>
      <c r="J1003" s="137" t="s">
        <v>1508</v>
      </c>
      <c r="K1003" s="138"/>
      <c r="L1003" s="1145"/>
      <c r="M1003" s="960"/>
      <c r="N1003" s="1130"/>
      <c r="O1003" s="1132"/>
      <c r="P1003" s="135"/>
      <c r="Q1003" s="117"/>
      <c r="R1003" s="117"/>
      <c r="S1003" s="117"/>
      <c r="T1003" s="117"/>
      <c r="U1003" s="117"/>
      <c r="V1003" s="117"/>
      <c r="W1003" s="117"/>
    </row>
    <row r="1004" spans="1:23" ht="16.5" customHeight="1">
      <c r="A1004" s="130"/>
      <c r="B1004" s="989"/>
      <c r="C1004" s="1157"/>
      <c r="D1004" s="1028"/>
      <c r="E1004" s="998"/>
      <c r="F1004" s="1001"/>
      <c r="G1004" s="1159"/>
      <c r="H1004" s="1128"/>
      <c r="I1004" s="1144"/>
      <c r="J1004" s="137"/>
      <c r="K1004" s="138"/>
      <c r="L1004" s="1146"/>
      <c r="M1004" s="960"/>
      <c r="N1004" s="1130"/>
      <c r="O1004" s="1132"/>
      <c r="P1004" s="135"/>
      <c r="Q1004" s="117"/>
      <c r="R1004" s="117"/>
      <c r="S1004" s="117"/>
      <c r="T1004" s="117"/>
      <c r="U1004" s="117"/>
      <c r="V1004" s="117"/>
      <c r="W1004" s="117"/>
    </row>
    <row r="1005" spans="1:23" ht="16.5" customHeight="1">
      <c r="A1005" s="130"/>
      <c r="B1005" s="989"/>
      <c r="C1005" s="1157"/>
      <c r="D1005" s="1028"/>
      <c r="E1005" s="998"/>
      <c r="F1005" s="1001"/>
      <c r="G1005" s="1159"/>
      <c r="H1005" s="1128"/>
      <c r="I1005" s="974" t="s">
        <v>397</v>
      </c>
      <c r="J1005" s="137"/>
      <c r="K1005" s="138"/>
      <c r="L1005" s="1148" t="s">
        <v>1493</v>
      </c>
      <c r="M1005" s="960"/>
      <c r="N1005" s="1130"/>
      <c r="O1005" s="1132"/>
      <c r="P1005" s="135"/>
      <c r="Q1005" s="179"/>
      <c r="R1005" s="179"/>
      <c r="S1005" s="179"/>
      <c r="T1005" s="179"/>
      <c r="U1005" s="179"/>
      <c r="V1005" s="179"/>
      <c r="W1005" s="117"/>
    </row>
    <row r="1006" spans="1:23" ht="16.5" customHeight="1">
      <c r="A1006" s="130"/>
      <c r="B1006" s="989"/>
      <c r="C1006" s="1157"/>
      <c r="D1006" s="1028"/>
      <c r="E1006" s="998"/>
      <c r="F1006" s="1001"/>
      <c r="G1006" s="1159"/>
      <c r="H1006" s="1128"/>
      <c r="I1006" s="974"/>
      <c r="J1006" s="137"/>
      <c r="K1006" s="138"/>
      <c r="L1006" s="1149"/>
      <c r="M1006" s="960"/>
      <c r="N1006" s="1130"/>
      <c r="O1006" s="1132"/>
      <c r="P1006" s="135"/>
      <c r="Q1006" s="179"/>
      <c r="R1006" s="179"/>
      <c r="S1006" s="179"/>
      <c r="T1006" s="179"/>
      <c r="U1006" s="179"/>
      <c r="V1006" s="179"/>
      <c r="W1006" s="117"/>
    </row>
    <row r="1007" spans="1:23" ht="16.5" customHeight="1">
      <c r="A1007" s="130"/>
      <c r="B1007" s="989"/>
      <c r="C1007" s="1157"/>
      <c r="D1007" s="1028"/>
      <c r="E1007" s="998"/>
      <c r="F1007" s="1001"/>
      <c r="G1007" s="1159"/>
      <c r="H1007" s="1128"/>
      <c r="I1007" s="1143"/>
      <c r="J1007" s="137"/>
      <c r="K1007" s="138"/>
      <c r="L1007" s="1150"/>
      <c r="M1007" s="960"/>
      <c r="N1007" s="1130"/>
      <c r="O1007" s="1132"/>
      <c r="P1007" s="135"/>
      <c r="Q1007" s="179"/>
      <c r="R1007" s="179"/>
      <c r="S1007" s="179"/>
      <c r="T1007" s="179"/>
      <c r="U1007" s="179"/>
      <c r="V1007" s="179"/>
      <c r="W1007" s="117"/>
    </row>
    <row r="1008" spans="1:23" ht="16.5" customHeight="1">
      <c r="A1008" s="130"/>
      <c r="B1008" s="990"/>
      <c r="C1008" s="1158"/>
      <c r="D1008" s="1163"/>
      <c r="E1008" s="999"/>
      <c r="F1008" s="1002"/>
      <c r="G1008" s="1170"/>
      <c r="H1008" s="1166"/>
      <c r="I1008" s="1168"/>
      <c r="J1008" s="139"/>
      <c r="K1008" s="140"/>
      <c r="L1008" s="1169"/>
      <c r="M1008" s="961"/>
      <c r="N1008" s="1153"/>
      <c r="O1008" s="1167"/>
      <c r="P1008" s="135"/>
      <c r="Q1008" s="179"/>
      <c r="R1008" s="179"/>
      <c r="S1008" s="179"/>
      <c r="T1008" s="179"/>
      <c r="U1008" s="179"/>
      <c r="V1008" s="179"/>
      <c r="W1008" s="117"/>
    </row>
    <row r="1009" spans="1:23" ht="15.75" customHeight="1">
      <c r="A1009" s="130"/>
      <c r="B1009" s="988">
        <v>101</v>
      </c>
      <c r="C1009" s="991">
        <v>33</v>
      </c>
      <c r="D1009" s="1037" t="s">
        <v>1447</v>
      </c>
      <c r="E1009" s="1047" t="str">
        <f t="shared" ref="E1009" si="297">HLOOKUP(D1009,$F$1:$Q$2,2,FALSE)</f>
        <v>게시판</v>
      </c>
      <c r="F1009" s="1000" t="str">
        <f t="shared" ref="F1009" si="298">D1009&amp;"_"&amp;IF(LEN(C1009) = 1, "0"&amp;C1009, C1009)</f>
        <v>BO_33</v>
      </c>
      <c r="G1009" s="1043" t="s">
        <v>1624</v>
      </c>
      <c r="H1009" s="956" t="s">
        <v>1625</v>
      </c>
      <c r="I1009" s="131" t="s">
        <v>405</v>
      </c>
      <c r="J1009" s="132" t="s">
        <v>1461</v>
      </c>
      <c r="K1009" s="133" t="s">
        <v>420</v>
      </c>
      <c r="L1009" s="134" t="s">
        <v>405</v>
      </c>
      <c r="M1009" s="959">
        <f t="shared" ref="M1009" si="299">HLOOKUP(D1009,$F$1:$Q$3,3,FALSE)</f>
        <v>3</v>
      </c>
      <c r="N1009" s="962" t="s">
        <v>1870</v>
      </c>
      <c r="O1009" s="965"/>
      <c r="P1009" s="135"/>
      <c r="Q1009" s="179"/>
      <c r="R1009" s="179"/>
      <c r="S1009" s="179"/>
      <c r="T1009" s="179"/>
      <c r="U1009" s="179"/>
      <c r="V1009" s="179"/>
      <c r="W1009" s="117"/>
    </row>
    <row r="1010" spans="1:23" ht="16.5" customHeight="1">
      <c r="A1010" s="130"/>
      <c r="B1010" s="989"/>
      <c r="C1010" s="1157"/>
      <c r="D1010" s="1028"/>
      <c r="E1010" s="998"/>
      <c r="F1010" s="1001"/>
      <c r="G1010" s="1159"/>
      <c r="H1010" s="1128"/>
      <c r="I1010" s="968" t="s">
        <v>1626</v>
      </c>
      <c r="J1010" s="137" t="s">
        <v>1506</v>
      </c>
      <c r="K1010" s="138"/>
      <c r="L1010" s="971" t="s">
        <v>1626</v>
      </c>
      <c r="M1010" s="960"/>
      <c r="N1010" s="1130"/>
      <c r="O1010" s="1132"/>
      <c r="P1010" s="135"/>
      <c r="Q1010" s="179"/>
      <c r="R1010" s="179"/>
      <c r="S1010" s="179"/>
      <c r="T1010" s="179"/>
      <c r="U1010" s="179"/>
      <c r="V1010" s="179"/>
      <c r="W1010" s="117"/>
    </row>
    <row r="1011" spans="1:23" ht="16.5" customHeight="1">
      <c r="A1011" s="130"/>
      <c r="B1011" s="989"/>
      <c r="C1011" s="1157"/>
      <c r="D1011" s="1028"/>
      <c r="E1011" s="998"/>
      <c r="F1011" s="1001"/>
      <c r="G1011" s="1159"/>
      <c r="H1011" s="1128"/>
      <c r="I1011" s="1143"/>
      <c r="J1011" s="137" t="s">
        <v>1476</v>
      </c>
      <c r="K1011" s="138"/>
      <c r="L1011" s="1145"/>
      <c r="M1011" s="960"/>
      <c r="N1011" s="1130"/>
      <c r="O1011" s="1132"/>
      <c r="P1011" s="135"/>
      <c r="Q1011" s="117"/>
      <c r="R1011" s="117"/>
      <c r="S1011" s="117"/>
      <c r="T1011" s="117"/>
      <c r="U1011" s="117"/>
      <c r="V1011" s="117"/>
      <c r="W1011" s="117"/>
    </row>
    <row r="1012" spans="1:23" ht="16.5" customHeight="1">
      <c r="A1012" s="130"/>
      <c r="B1012" s="989"/>
      <c r="C1012" s="1157"/>
      <c r="D1012" s="1028"/>
      <c r="E1012" s="998"/>
      <c r="F1012" s="1001"/>
      <c r="G1012" s="1159"/>
      <c r="H1012" s="1128"/>
      <c r="I1012" s="1143"/>
      <c r="J1012" s="137" t="s">
        <v>1484</v>
      </c>
      <c r="K1012" s="138"/>
      <c r="L1012" s="1145"/>
      <c r="M1012" s="960"/>
      <c r="N1012" s="1130"/>
      <c r="O1012" s="1132"/>
      <c r="P1012" s="135"/>
      <c r="Q1012" s="117"/>
      <c r="R1012" s="117"/>
      <c r="S1012" s="117"/>
      <c r="T1012" s="117"/>
      <c r="U1012" s="117"/>
      <c r="V1012" s="117"/>
      <c r="W1012" s="117"/>
    </row>
    <row r="1013" spans="1:23" ht="16.5" customHeight="1">
      <c r="A1013" s="130"/>
      <c r="B1013" s="989"/>
      <c r="C1013" s="1157"/>
      <c r="D1013" s="1028"/>
      <c r="E1013" s="998"/>
      <c r="F1013" s="1001"/>
      <c r="G1013" s="1159"/>
      <c r="H1013" s="1128"/>
      <c r="I1013" s="1143"/>
      <c r="J1013" s="137" t="s">
        <v>1521</v>
      </c>
      <c r="K1013" s="138"/>
      <c r="L1013" s="1145"/>
      <c r="M1013" s="960"/>
      <c r="N1013" s="1130"/>
      <c r="O1013" s="1132"/>
      <c r="P1013" s="135"/>
      <c r="Q1013" s="117"/>
      <c r="R1013" s="117"/>
      <c r="S1013" s="117"/>
      <c r="T1013" s="117"/>
      <c r="U1013" s="117"/>
      <c r="V1013" s="117"/>
      <c r="W1013" s="117"/>
    </row>
    <row r="1014" spans="1:23" ht="16.5" customHeight="1">
      <c r="A1014" s="130"/>
      <c r="B1014" s="989"/>
      <c r="C1014" s="1157"/>
      <c r="D1014" s="1028"/>
      <c r="E1014" s="998"/>
      <c r="F1014" s="1001"/>
      <c r="G1014" s="1159"/>
      <c r="H1014" s="1128"/>
      <c r="I1014" s="1144"/>
      <c r="J1014" s="137"/>
      <c r="K1014" s="138"/>
      <c r="L1014" s="1146"/>
      <c r="M1014" s="960"/>
      <c r="N1014" s="1130"/>
      <c r="O1014" s="1132"/>
      <c r="P1014" s="135"/>
      <c r="Q1014" s="117"/>
      <c r="R1014" s="117"/>
      <c r="S1014" s="117"/>
      <c r="T1014" s="117"/>
      <c r="U1014" s="117"/>
      <c r="V1014" s="117"/>
      <c r="W1014" s="117"/>
    </row>
    <row r="1015" spans="1:23" ht="16.5" customHeight="1">
      <c r="A1015" s="130"/>
      <c r="B1015" s="989"/>
      <c r="C1015" s="1157"/>
      <c r="D1015" s="1028"/>
      <c r="E1015" s="998"/>
      <c r="F1015" s="1001"/>
      <c r="G1015" s="1159"/>
      <c r="H1015" s="1128"/>
      <c r="I1015" s="974" t="s">
        <v>1470</v>
      </c>
      <c r="J1015" s="137"/>
      <c r="K1015" s="138"/>
      <c r="L1015" s="1148" t="s">
        <v>1543</v>
      </c>
      <c r="M1015" s="960"/>
      <c r="N1015" s="1130"/>
      <c r="O1015" s="1132"/>
      <c r="P1015" s="135"/>
      <c r="Q1015" s="179"/>
      <c r="R1015" s="179"/>
      <c r="S1015" s="179"/>
      <c r="T1015" s="179"/>
      <c r="U1015" s="179"/>
      <c r="V1015" s="179"/>
      <c r="W1015" s="117"/>
    </row>
    <row r="1016" spans="1:23" ht="16.5" customHeight="1">
      <c r="A1016" s="130"/>
      <c r="B1016" s="989"/>
      <c r="C1016" s="1157"/>
      <c r="D1016" s="1028"/>
      <c r="E1016" s="998"/>
      <c r="F1016" s="1001"/>
      <c r="G1016" s="1159"/>
      <c r="H1016" s="1128"/>
      <c r="I1016" s="974"/>
      <c r="J1016" s="137"/>
      <c r="K1016" s="138"/>
      <c r="L1016" s="1149"/>
      <c r="M1016" s="960"/>
      <c r="N1016" s="1130"/>
      <c r="O1016" s="1132"/>
      <c r="P1016" s="135"/>
      <c r="Q1016" s="179"/>
      <c r="R1016" s="179"/>
      <c r="S1016" s="179"/>
      <c r="T1016" s="179"/>
      <c r="U1016" s="179"/>
      <c r="V1016" s="179"/>
      <c r="W1016" s="117"/>
    </row>
    <row r="1017" spans="1:23" ht="16.5" customHeight="1">
      <c r="A1017" s="130"/>
      <c r="B1017" s="989"/>
      <c r="C1017" s="1157"/>
      <c r="D1017" s="1028"/>
      <c r="E1017" s="998"/>
      <c r="F1017" s="1001"/>
      <c r="G1017" s="1159"/>
      <c r="H1017" s="1128"/>
      <c r="I1017" s="1143"/>
      <c r="J1017" s="137"/>
      <c r="K1017" s="138"/>
      <c r="L1017" s="1150"/>
      <c r="M1017" s="960"/>
      <c r="N1017" s="1130"/>
      <c r="O1017" s="1132"/>
      <c r="P1017" s="135"/>
      <c r="Q1017" s="179"/>
      <c r="R1017" s="179"/>
      <c r="S1017" s="179"/>
      <c r="T1017" s="179"/>
      <c r="U1017" s="179"/>
      <c r="V1017" s="179"/>
      <c r="W1017" s="117"/>
    </row>
    <row r="1018" spans="1:23" ht="16.5" customHeight="1">
      <c r="A1018" s="130"/>
      <c r="B1018" s="990"/>
      <c r="C1018" s="1158"/>
      <c r="D1018" s="1163"/>
      <c r="E1018" s="999"/>
      <c r="F1018" s="1002"/>
      <c r="G1018" s="1170"/>
      <c r="H1018" s="1166"/>
      <c r="I1018" s="1168"/>
      <c r="J1018" s="139"/>
      <c r="K1018" s="140"/>
      <c r="L1018" s="1169"/>
      <c r="M1018" s="961"/>
      <c r="N1018" s="1153"/>
      <c r="O1018" s="1167"/>
      <c r="P1018" s="135"/>
      <c r="Q1018" s="179"/>
      <c r="R1018" s="179"/>
      <c r="S1018" s="179"/>
      <c r="T1018" s="179"/>
      <c r="U1018" s="179"/>
      <c r="V1018" s="179"/>
      <c r="W1018" s="117"/>
    </row>
    <row r="1019" spans="1:23" ht="15.75" customHeight="1">
      <c r="A1019" s="130"/>
      <c r="B1019" s="988">
        <v>102</v>
      </c>
      <c r="C1019" s="991">
        <v>34</v>
      </c>
      <c r="D1019" s="1037" t="s">
        <v>1447</v>
      </c>
      <c r="E1019" s="1047" t="str">
        <f t="shared" ref="E1019" si="300">HLOOKUP(D1019,$F$1:$Q$2,2,FALSE)</f>
        <v>게시판</v>
      </c>
      <c r="F1019" s="1000" t="str">
        <f t="shared" ref="F1019" si="301">D1019&amp;"_"&amp;IF(LEN(C1019) = 1, "0"&amp;C1019, C1019)</f>
        <v>BO_34</v>
      </c>
      <c r="G1019" s="1043" t="s">
        <v>1627</v>
      </c>
      <c r="H1019" s="956" t="s">
        <v>1628</v>
      </c>
      <c r="I1019" s="131" t="s">
        <v>405</v>
      </c>
      <c r="J1019" s="132" t="s">
        <v>1579</v>
      </c>
      <c r="K1019" s="133" t="s">
        <v>420</v>
      </c>
      <c r="L1019" s="134" t="s">
        <v>1524</v>
      </c>
      <c r="M1019" s="959">
        <f t="shared" ref="M1019" si="302">HLOOKUP(D1019,$F$1:$Q$3,3,FALSE)</f>
        <v>3</v>
      </c>
      <c r="N1019" s="962" t="s">
        <v>1870</v>
      </c>
      <c r="O1019" s="965"/>
      <c r="P1019" s="135"/>
      <c r="Q1019" s="179"/>
      <c r="R1019" s="179"/>
      <c r="S1019" s="179"/>
      <c r="T1019" s="179"/>
      <c r="U1019" s="179"/>
      <c r="V1019" s="179"/>
      <c r="W1019" s="117"/>
    </row>
    <row r="1020" spans="1:23" ht="16.5" customHeight="1">
      <c r="A1020" s="130"/>
      <c r="B1020" s="989"/>
      <c r="C1020" s="1157"/>
      <c r="D1020" s="1028"/>
      <c r="E1020" s="998"/>
      <c r="F1020" s="1001"/>
      <c r="G1020" s="1159"/>
      <c r="H1020" s="1128"/>
      <c r="I1020" s="968" t="s">
        <v>1629</v>
      </c>
      <c r="J1020" s="137" t="s">
        <v>1506</v>
      </c>
      <c r="K1020" s="138"/>
      <c r="L1020" s="971" t="s">
        <v>1629</v>
      </c>
      <c r="M1020" s="960"/>
      <c r="N1020" s="1130"/>
      <c r="O1020" s="1132"/>
      <c r="P1020" s="135"/>
      <c r="Q1020" s="179"/>
      <c r="R1020" s="179"/>
      <c r="S1020" s="179"/>
      <c r="T1020" s="179"/>
      <c r="U1020" s="179"/>
      <c r="V1020" s="179"/>
      <c r="W1020" s="117"/>
    </row>
    <row r="1021" spans="1:23" ht="16.5" customHeight="1">
      <c r="A1021" s="130"/>
      <c r="B1021" s="989"/>
      <c r="C1021" s="1157"/>
      <c r="D1021" s="1028"/>
      <c r="E1021" s="998"/>
      <c r="F1021" s="1001"/>
      <c r="G1021" s="1159"/>
      <c r="H1021" s="1128"/>
      <c r="I1021" s="1143"/>
      <c r="J1021" s="137" t="s">
        <v>1542</v>
      </c>
      <c r="K1021" s="138"/>
      <c r="L1021" s="1145"/>
      <c r="M1021" s="960"/>
      <c r="N1021" s="1130"/>
      <c r="O1021" s="1132"/>
      <c r="P1021" s="135"/>
      <c r="Q1021" s="117"/>
      <c r="R1021" s="117"/>
      <c r="S1021" s="117"/>
      <c r="T1021" s="117"/>
      <c r="U1021" s="117"/>
      <c r="V1021" s="117"/>
      <c r="W1021" s="117"/>
    </row>
    <row r="1022" spans="1:23" ht="16.5" customHeight="1">
      <c r="A1022" s="130"/>
      <c r="B1022" s="989"/>
      <c r="C1022" s="1157"/>
      <c r="D1022" s="1028"/>
      <c r="E1022" s="998"/>
      <c r="F1022" s="1001"/>
      <c r="G1022" s="1159"/>
      <c r="H1022" s="1128"/>
      <c r="I1022" s="1143"/>
      <c r="J1022" s="137" t="s">
        <v>1477</v>
      </c>
      <c r="K1022" s="138"/>
      <c r="L1022" s="1145"/>
      <c r="M1022" s="960"/>
      <c r="N1022" s="1130"/>
      <c r="O1022" s="1132"/>
      <c r="P1022" s="135"/>
      <c r="Q1022" s="117"/>
      <c r="R1022" s="117"/>
      <c r="S1022" s="117"/>
      <c r="T1022" s="117"/>
      <c r="U1022" s="117"/>
      <c r="V1022" s="117"/>
      <c r="W1022" s="117"/>
    </row>
    <row r="1023" spans="1:23" ht="16.5" customHeight="1">
      <c r="A1023" s="130"/>
      <c r="B1023" s="989"/>
      <c r="C1023" s="1157"/>
      <c r="D1023" s="1028"/>
      <c r="E1023" s="998"/>
      <c r="F1023" s="1001"/>
      <c r="G1023" s="1159"/>
      <c r="H1023" s="1128"/>
      <c r="I1023" s="1143"/>
      <c r="J1023" s="137" t="s">
        <v>1508</v>
      </c>
      <c r="K1023" s="138"/>
      <c r="L1023" s="1145"/>
      <c r="M1023" s="960"/>
      <c r="N1023" s="1130"/>
      <c r="O1023" s="1132"/>
      <c r="P1023" s="135"/>
      <c r="Q1023" s="117"/>
      <c r="R1023" s="117"/>
      <c r="S1023" s="117"/>
      <c r="T1023" s="117"/>
      <c r="U1023" s="117"/>
      <c r="V1023" s="117"/>
      <c r="W1023" s="117"/>
    </row>
    <row r="1024" spans="1:23" ht="16.5" customHeight="1">
      <c r="A1024" s="130"/>
      <c r="B1024" s="989"/>
      <c r="C1024" s="1157"/>
      <c r="D1024" s="1028"/>
      <c r="E1024" s="998"/>
      <c r="F1024" s="1001"/>
      <c r="G1024" s="1159"/>
      <c r="H1024" s="1128"/>
      <c r="I1024" s="1144"/>
      <c r="J1024" s="137"/>
      <c r="K1024" s="138"/>
      <c r="L1024" s="1146"/>
      <c r="M1024" s="960"/>
      <c r="N1024" s="1130"/>
      <c r="O1024" s="1132"/>
      <c r="P1024" s="135"/>
      <c r="Q1024" s="117"/>
      <c r="R1024" s="117"/>
      <c r="S1024" s="117"/>
      <c r="T1024" s="117"/>
      <c r="U1024" s="117"/>
      <c r="V1024" s="117"/>
      <c r="W1024" s="117"/>
    </row>
    <row r="1025" spans="1:23" ht="16.5" customHeight="1">
      <c r="A1025" s="130"/>
      <c r="B1025" s="989"/>
      <c r="C1025" s="1157"/>
      <c r="D1025" s="1028"/>
      <c r="E1025" s="998"/>
      <c r="F1025" s="1001"/>
      <c r="G1025" s="1159"/>
      <c r="H1025" s="1128"/>
      <c r="I1025" s="974" t="s">
        <v>397</v>
      </c>
      <c r="J1025" s="137"/>
      <c r="K1025" s="138"/>
      <c r="L1025" s="1148" t="s">
        <v>403</v>
      </c>
      <c r="M1025" s="960"/>
      <c r="N1025" s="1130"/>
      <c r="O1025" s="1132"/>
      <c r="P1025" s="135"/>
      <c r="Q1025" s="179"/>
      <c r="R1025" s="179"/>
      <c r="S1025" s="179"/>
      <c r="T1025" s="179"/>
      <c r="U1025" s="179"/>
      <c r="V1025" s="179"/>
      <c r="W1025" s="117"/>
    </row>
    <row r="1026" spans="1:23" ht="16.5" customHeight="1">
      <c r="A1026" s="130"/>
      <c r="B1026" s="989"/>
      <c r="C1026" s="1157"/>
      <c r="D1026" s="1028"/>
      <c r="E1026" s="998"/>
      <c r="F1026" s="1001"/>
      <c r="G1026" s="1159"/>
      <c r="H1026" s="1128"/>
      <c r="I1026" s="974"/>
      <c r="J1026" s="137"/>
      <c r="K1026" s="138"/>
      <c r="L1026" s="1149"/>
      <c r="M1026" s="960"/>
      <c r="N1026" s="1130"/>
      <c r="O1026" s="1132"/>
      <c r="P1026" s="135"/>
      <c r="Q1026" s="179"/>
      <c r="R1026" s="179"/>
      <c r="S1026" s="179"/>
      <c r="T1026" s="179"/>
      <c r="U1026" s="179"/>
      <c r="V1026" s="179"/>
      <c r="W1026" s="117"/>
    </row>
    <row r="1027" spans="1:23" ht="16.5" customHeight="1">
      <c r="A1027" s="130"/>
      <c r="B1027" s="989"/>
      <c r="C1027" s="1157"/>
      <c r="D1027" s="1028"/>
      <c r="E1027" s="998"/>
      <c r="F1027" s="1001"/>
      <c r="G1027" s="1159"/>
      <c r="H1027" s="1128"/>
      <c r="I1027" s="1143"/>
      <c r="J1027" s="137"/>
      <c r="K1027" s="138"/>
      <c r="L1027" s="1150"/>
      <c r="M1027" s="960"/>
      <c r="N1027" s="1130"/>
      <c r="O1027" s="1132"/>
      <c r="P1027" s="135"/>
      <c r="Q1027" s="179"/>
      <c r="R1027" s="179"/>
      <c r="S1027" s="179"/>
      <c r="T1027" s="179"/>
      <c r="U1027" s="179"/>
      <c r="V1027" s="179"/>
      <c r="W1027" s="117"/>
    </row>
    <row r="1028" spans="1:23" ht="16.5" customHeight="1">
      <c r="A1028" s="130"/>
      <c r="B1028" s="990"/>
      <c r="C1028" s="1158"/>
      <c r="D1028" s="1163"/>
      <c r="E1028" s="999"/>
      <c r="F1028" s="1002"/>
      <c r="G1028" s="1170"/>
      <c r="H1028" s="1166"/>
      <c r="I1028" s="1168"/>
      <c r="J1028" s="139"/>
      <c r="K1028" s="140"/>
      <c r="L1028" s="1169"/>
      <c r="M1028" s="961"/>
      <c r="N1028" s="1153"/>
      <c r="O1028" s="1167"/>
      <c r="P1028" s="135"/>
      <c r="Q1028" s="179"/>
      <c r="R1028" s="179"/>
      <c r="S1028" s="179"/>
      <c r="T1028" s="179"/>
      <c r="U1028" s="179"/>
      <c r="V1028" s="179"/>
      <c r="W1028" s="117"/>
    </row>
    <row r="1029" spans="1:23" ht="15.75" customHeight="1">
      <c r="A1029" s="130"/>
      <c r="B1029" s="988">
        <v>103</v>
      </c>
      <c r="C1029" s="991">
        <v>35</v>
      </c>
      <c r="D1029" s="1037" t="s">
        <v>1447</v>
      </c>
      <c r="E1029" s="1047" t="str">
        <f t="shared" ref="E1029" si="303">HLOOKUP(D1029,$F$1:$Q$2,2,FALSE)</f>
        <v>게시판</v>
      </c>
      <c r="F1029" s="1000" t="str">
        <f t="shared" ref="F1029" si="304">D1029&amp;"_"&amp;IF(LEN(C1029) = 1, "0"&amp;C1029, C1029)</f>
        <v>BO_35</v>
      </c>
      <c r="G1029" s="1043" t="s">
        <v>1630</v>
      </c>
      <c r="H1029" s="956" t="s">
        <v>1631</v>
      </c>
      <c r="I1029" s="131" t="s">
        <v>405</v>
      </c>
      <c r="J1029" s="132" t="s">
        <v>1487</v>
      </c>
      <c r="K1029" s="178" t="s">
        <v>1488</v>
      </c>
      <c r="L1029" s="134" t="s">
        <v>1473</v>
      </c>
      <c r="M1029" s="959">
        <f t="shared" ref="M1029" si="305">HLOOKUP(D1029,$F$1:$Q$3,3,FALSE)</f>
        <v>3</v>
      </c>
      <c r="N1029" s="962" t="s">
        <v>1870</v>
      </c>
      <c r="O1029" s="965"/>
      <c r="P1029" s="135"/>
      <c r="Q1029" s="179"/>
      <c r="R1029" s="179"/>
      <c r="S1029" s="179"/>
      <c r="T1029" s="179"/>
      <c r="U1029" s="179"/>
      <c r="V1029" s="179"/>
      <c r="W1029" s="117"/>
    </row>
    <row r="1030" spans="1:23" ht="16.5" customHeight="1">
      <c r="A1030" s="130"/>
      <c r="B1030" s="989"/>
      <c r="C1030" s="1157"/>
      <c r="D1030" s="1028"/>
      <c r="E1030" s="998"/>
      <c r="F1030" s="1001"/>
      <c r="G1030" s="1159"/>
      <c r="H1030" s="1128"/>
      <c r="I1030" s="968" t="s">
        <v>1632</v>
      </c>
      <c r="J1030" s="137"/>
      <c r="K1030" s="162" t="s">
        <v>1490</v>
      </c>
      <c r="L1030" s="971" t="s">
        <v>1633</v>
      </c>
      <c r="M1030" s="960"/>
      <c r="N1030" s="1130"/>
      <c r="O1030" s="1132"/>
      <c r="P1030" s="135"/>
      <c r="Q1030" s="179"/>
      <c r="R1030" s="179"/>
      <c r="S1030" s="179"/>
      <c r="T1030" s="179"/>
      <c r="U1030" s="179"/>
      <c r="V1030" s="179"/>
      <c r="W1030" s="117"/>
    </row>
    <row r="1031" spans="1:23" ht="16.5" customHeight="1">
      <c r="A1031" s="130"/>
      <c r="B1031" s="989"/>
      <c r="C1031" s="1157"/>
      <c r="D1031" s="1028"/>
      <c r="E1031" s="998"/>
      <c r="F1031" s="1001"/>
      <c r="G1031" s="1159"/>
      <c r="H1031" s="1128"/>
      <c r="I1031" s="1143"/>
      <c r="J1031" s="137"/>
      <c r="K1031" s="138" t="s">
        <v>1499</v>
      </c>
      <c r="L1031" s="1145"/>
      <c r="M1031" s="960"/>
      <c r="N1031" s="1130"/>
      <c r="O1031" s="1132"/>
      <c r="P1031" s="135"/>
      <c r="Q1031" s="117"/>
      <c r="R1031" s="117"/>
      <c r="S1031" s="117"/>
      <c r="T1031" s="117"/>
      <c r="U1031" s="117"/>
      <c r="V1031" s="117"/>
      <c r="W1031" s="117"/>
    </row>
    <row r="1032" spans="1:23" ht="16.5" customHeight="1">
      <c r="A1032" s="130"/>
      <c r="B1032" s="989"/>
      <c r="C1032" s="1157"/>
      <c r="D1032" s="1028"/>
      <c r="E1032" s="998"/>
      <c r="F1032" s="1001"/>
      <c r="G1032" s="1159"/>
      <c r="H1032" s="1128"/>
      <c r="I1032" s="1143"/>
      <c r="J1032" s="137"/>
      <c r="K1032" s="138" t="s">
        <v>1492</v>
      </c>
      <c r="L1032" s="1145"/>
      <c r="M1032" s="960"/>
      <c r="N1032" s="1130"/>
      <c r="O1032" s="1132"/>
      <c r="P1032" s="135"/>
      <c r="Q1032" s="117"/>
      <c r="R1032" s="117"/>
      <c r="S1032" s="117"/>
      <c r="T1032" s="117"/>
      <c r="U1032" s="117"/>
      <c r="V1032" s="117"/>
      <c r="W1032" s="117"/>
    </row>
    <row r="1033" spans="1:23" ht="16.5" customHeight="1">
      <c r="A1033" s="130"/>
      <c r="B1033" s="989"/>
      <c r="C1033" s="1157"/>
      <c r="D1033" s="1028"/>
      <c r="E1033" s="998"/>
      <c r="F1033" s="1001"/>
      <c r="G1033" s="1159"/>
      <c r="H1033" s="1128"/>
      <c r="I1033" s="1143"/>
      <c r="J1033" s="137"/>
      <c r="K1033" s="138"/>
      <c r="L1033" s="1145"/>
      <c r="M1033" s="960"/>
      <c r="N1033" s="1130"/>
      <c r="O1033" s="1132"/>
      <c r="P1033" s="135"/>
      <c r="Q1033" s="117"/>
      <c r="R1033" s="117"/>
      <c r="S1033" s="117"/>
      <c r="T1033" s="117"/>
      <c r="U1033" s="117"/>
      <c r="V1033" s="117"/>
      <c r="W1033" s="117"/>
    </row>
    <row r="1034" spans="1:23" ht="16.5" customHeight="1">
      <c r="A1034" s="130"/>
      <c r="B1034" s="989"/>
      <c r="C1034" s="1157"/>
      <c r="D1034" s="1028"/>
      <c r="E1034" s="998"/>
      <c r="F1034" s="1001"/>
      <c r="G1034" s="1159"/>
      <c r="H1034" s="1128"/>
      <c r="I1034" s="1144"/>
      <c r="J1034" s="137"/>
      <c r="K1034" s="138"/>
      <c r="L1034" s="1146"/>
      <c r="M1034" s="960"/>
      <c r="N1034" s="1130"/>
      <c r="O1034" s="1132"/>
      <c r="P1034" s="135"/>
      <c r="Q1034" s="117"/>
      <c r="R1034" s="117"/>
      <c r="S1034" s="117"/>
      <c r="T1034" s="117"/>
      <c r="U1034" s="117"/>
      <c r="V1034" s="117"/>
      <c r="W1034" s="117"/>
    </row>
    <row r="1035" spans="1:23" ht="16.5" customHeight="1">
      <c r="A1035" s="130"/>
      <c r="B1035" s="989"/>
      <c r="C1035" s="1157"/>
      <c r="D1035" s="1028"/>
      <c r="E1035" s="998"/>
      <c r="F1035" s="1001"/>
      <c r="G1035" s="1159"/>
      <c r="H1035" s="1128"/>
      <c r="I1035" s="974" t="s">
        <v>397</v>
      </c>
      <c r="J1035" s="137"/>
      <c r="K1035" s="138"/>
      <c r="L1035" s="1148" t="s">
        <v>403</v>
      </c>
      <c r="M1035" s="960"/>
      <c r="N1035" s="1130"/>
      <c r="O1035" s="1132"/>
      <c r="P1035" s="135"/>
      <c r="Q1035" s="179"/>
      <c r="R1035" s="179"/>
      <c r="S1035" s="179"/>
      <c r="T1035" s="179"/>
      <c r="U1035" s="179"/>
      <c r="V1035" s="179"/>
      <c r="W1035" s="117"/>
    </row>
    <row r="1036" spans="1:23" ht="16.5" customHeight="1">
      <c r="A1036" s="130"/>
      <c r="B1036" s="989"/>
      <c r="C1036" s="1157"/>
      <c r="D1036" s="1028"/>
      <c r="E1036" s="998"/>
      <c r="F1036" s="1001"/>
      <c r="G1036" s="1159"/>
      <c r="H1036" s="1128"/>
      <c r="I1036" s="974"/>
      <c r="J1036" s="137"/>
      <c r="K1036" s="138"/>
      <c r="L1036" s="1149"/>
      <c r="M1036" s="960"/>
      <c r="N1036" s="1130"/>
      <c r="O1036" s="1132"/>
      <c r="P1036" s="135"/>
      <c r="Q1036" s="179"/>
      <c r="R1036" s="179"/>
      <c r="S1036" s="179"/>
      <c r="T1036" s="179"/>
      <c r="U1036" s="179"/>
      <c r="V1036" s="179"/>
      <c r="W1036" s="117"/>
    </row>
    <row r="1037" spans="1:23" ht="16.5" customHeight="1">
      <c r="A1037" s="130"/>
      <c r="B1037" s="989"/>
      <c r="C1037" s="1157"/>
      <c r="D1037" s="1028"/>
      <c r="E1037" s="998"/>
      <c r="F1037" s="1001"/>
      <c r="G1037" s="1159"/>
      <c r="H1037" s="1128"/>
      <c r="I1037" s="1143"/>
      <c r="J1037" s="137"/>
      <c r="K1037" s="138"/>
      <c r="L1037" s="1150"/>
      <c r="M1037" s="960"/>
      <c r="N1037" s="1130"/>
      <c r="O1037" s="1132"/>
      <c r="P1037" s="135"/>
      <c r="Q1037" s="179"/>
      <c r="R1037" s="179"/>
      <c r="S1037" s="179"/>
      <c r="T1037" s="179"/>
      <c r="U1037" s="179"/>
      <c r="V1037" s="179"/>
      <c r="W1037" s="117"/>
    </row>
    <row r="1038" spans="1:23" ht="16.5" customHeight="1">
      <c r="A1038" s="130"/>
      <c r="B1038" s="990"/>
      <c r="C1038" s="1158"/>
      <c r="D1038" s="1163"/>
      <c r="E1038" s="999"/>
      <c r="F1038" s="1002"/>
      <c r="G1038" s="1160"/>
      <c r="H1038" s="1152"/>
      <c r="I1038" s="1155"/>
      <c r="J1038" s="169"/>
      <c r="K1038" s="170"/>
      <c r="L1038" s="1165"/>
      <c r="M1038" s="961"/>
      <c r="N1038" s="1153"/>
      <c r="O1038" s="1154"/>
      <c r="P1038" s="135"/>
      <c r="Q1038" s="179"/>
      <c r="R1038" s="179"/>
      <c r="S1038" s="179"/>
      <c r="T1038" s="179"/>
      <c r="U1038" s="179"/>
      <c r="V1038" s="179"/>
      <c r="W1038" s="117"/>
    </row>
    <row r="1039" spans="1:23" ht="15.75" customHeight="1">
      <c r="A1039" s="130"/>
      <c r="B1039" s="988">
        <v>104</v>
      </c>
      <c r="C1039" s="1173">
        <v>1</v>
      </c>
      <c r="D1039" s="1037" t="s">
        <v>1304</v>
      </c>
      <c r="E1039" s="1047" t="str">
        <f t="shared" ref="E1039" si="306">HLOOKUP(D1039,$F$1:$Q$2,2,FALSE)</f>
        <v>쪽지</v>
      </c>
      <c r="F1039" s="1000" t="str">
        <f t="shared" ref="F1039" si="307">D1039&amp;"_"&amp;IF(LEN(C1039) = 1, "0"&amp;C1039, C1039)</f>
        <v>MSG_01</v>
      </c>
      <c r="G1039" s="1076" t="s">
        <v>1639</v>
      </c>
      <c r="H1039" s="1034" t="s">
        <v>1640</v>
      </c>
      <c r="I1039" s="152" t="s">
        <v>405</v>
      </c>
      <c r="J1039" s="171" t="s">
        <v>1641</v>
      </c>
      <c r="K1039" s="172" t="s">
        <v>1463</v>
      </c>
      <c r="L1039" s="173" t="s">
        <v>1524</v>
      </c>
      <c r="M1039" s="959">
        <f t="shared" ref="M1039" si="308">HLOOKUP(D1039,$F$1:$Q$3,3,FALSE)</f>
        <v>2</v>
      </c>
      <c r="N1039" s="1035" t="s">
        <v>1871</v>
      </c>
      <c r="O1039" s="1036"/>
      <c r="P1039" s="135"/>
      <c r="Q1039" s="179"/>
      <c r="R1039" s="179"/>
      <c r="S1039" s="179"/>
      <c r="T1039" s="179"/>
      <c r="U1039" s="179"/>
      <c r="V1039" s="179"/>
      <c r="W1039" s="117"/>
    </row>
    <row r="1040" spans="1:23" ht="16.5" customHeight="1">
      <c r="A1040" s="130"/>
      <c r="B1040" s="989"/>
      <c r="C1040" s="1045"/>
      <c r="D1040" s="1028"/>
      <c r="E1040" s="998"/>
      <c r="F1040" s="1001"/>
      <c r="G1040" s="954"/>
      <c r="H1040" s="957"/>
      <c r="I1040" s="968" t="s">
        <v>1642</v>
      </c>
      <c r="J1040" s="137" t="s">
        <v>1643</v>
      </c>
      <c r="K1040" s="138" t="s">
        <v>1641</v>
      </c>
      <c r="L1040" s="971" t="s">
        <v>1644</v>
      </c>
      <c r="M1040" s="960"/>
      <c r="N1040" s="963"/>
      <c r="O1040" s="966"/>
      <c r="P1040" s="135"/>
      <c r="Q1040" s="179"/>
      <c r="R1040" s="179"/>
      <c r="S1040" s="179"/>
      <c r="T1040" s="179"/>
      <c r="U1040" s="179"/>
      <c r="V1040" s="179"/>
      <c r="W1040" s="117"/>
    </row>
    <row r="1041" spans="1:23" ht="16.5" customHeight="1">
      <c r="A1041" s="130"/>
      <c r="B1041" s="989"/>
      <c r="C1041" s="1045"/>
      <c r="D1041" s="1028"/>
      <c r="E1041" s="998"/>
      <c r="F1041" s="1001"/>
      <c r="G1041" s="954"/>
      <c r="H1041" s="957"/>
      <c r="I1041" s="969"/>
      <c r="J1041" s="137" t="s">
        <v>266</v>
      </c>
      <c r="K1041" s="138" t="s">
        <v>1643</v>
      </c>
      <c r="L1041" s="972"/>
      <c r="M1041" s="960"/>
      <c r="N1041" s="963"/>
      <c r="O1041" s="966"/>
      <c r="P1041" s="135"/>
      <c r="Q1041" s="117"/>
      <c r="R1041" s="117"/>
      <c r="S1041" s="117"/>
      <c r="T1041" s="117"/>
      <c r="U1041" s="117"/>
      <c r="V1041" s="117"/>
      <c r="W1041" s="117"/>
    </row>
    <row r="1042" spans="1:23" ht="16.5" customHeight="1">
      <c r="A1042" s="130"/>
      <c r="B1042" s="989"/>
      <c r="C1042" s="1045"/>
      <c r="D1042" s="1028"/>
      <c r="E1042" s="998"/>
      <c r="F1042" s="1001"/>
      <c r="G1042" s="954"/>
      <c r="H1042" s="957"/>
      <c r="I1042" s="969"/>
      <c r="J1042" s="137"/>
      <c r="K1042" s="138" t="s">
        <v>1645</v>
      </c>
      <c r="L1042" s="972"/>
      <c r="M1042" s="960"/>
      <c r="N1042" s="963"/>
      <c r="O1042" s="966"/>
      <c r="P1042" s="135"/>
      <c r="Q1042" s="117"/>
      <c r="R1042" s="117"/>
      <c r="S1042" s="117"/>
      <c r="T1042" s="117"/>
      <c r="U1042" s="117"/>
      <c r="V1042" s="117"/>
      <c r="W1042" s="117"/>
    </row>
    <row r="1043" spans="1:23" ht="16.5" customHeight="1">
      <c r="A1043" s="130"/>
      <c r="B1043" s="989"/>
      <c r="C1043" s="1045"/>
      <c r="D1043" s="1028"/>
      <c r="E1043" s="998"/>
      <c r="F1043" s="1001"/>
      <c r="G1043" s="954"/>
      <c r="H1043" s="957"/>
      <c r="I1043" s="969"/>
      <c r="J1043" s="137"/>
      <c r="K1043" s="138" t="s">
        <v>1646</v>
      </c>
      <c r="L1043" s="972"/>
      <c r="M1043" s="960"/>
      <c r="N1043" s="963"/>
      <c r="O1043" s="966"/>
      <c r="P1043" s="135"/>
      <c r="Q1043" s="117"/>
      <c r="R1043" s="117"/>
      <c r="S1043" s="117"/>
      <c r="T1043" s="117"/>
      <c r="U1043" s="117"/>
      <c r="V1043" s="117"/>
      <c r="W1043" s="117"/>
    </row>
    <row r="1044" spans="1:23" ht="16.5" customHeight="1">
      <c r="A1044" s="130"/>
      <c r="B1044" s="989"/>
      <c r="C1044" s="1045"/>
      <c r="D1044" s="1028"/>
      <c r="E1044" s="998"/>
      <c r="F1044" s="1001"/>
      <c r="G1044" s="954"/>
      <c r="H1044" s="957"/>
      <c r="I1044" s="970"/>
      <c r="J1044" s="137"/>
      <c r="K1044" s="138"/>
      <c r="L1044" s="973"/>
      <c r="M1044" s="960"/>
      <c r="N1044" s="963"/>
      <c r="O1044" s="966"/>
      <c r="P1044" s="135"/>
      <c r="Q1044" s="117"/>
      <c r="R1044" s="117"/>
      <c r="S1044" s="117"/>
      <c r="T1044" s="117"/>
      <c r="U1044" s="117"/>
      <c r="V1044" s="117"/>
      <c r="W1044" s="117"/>
    </row>
    <row r="1045" spans="1:23" ht="16.5" customHeight="1">
      <c r="A1045" s="130"/>
      <c r="B1045" s="989"/>
      <c r="C1045" s="1045"/>
      <c r="D1045" s="1028"/>
      <c r="E1045" s="998"/>
      <c r="F1045" s="1001"/>
      <c r="G1045" s="954"/>
      <c r="H1045" s="957"/>
      <c r="I1045" s="974" t="s">
        <v>397</v>
      </c>
      <c r="J1045" s="137"/>
      <c r="K1045" s="138"/>
      <c r="L1045" s="976" t="s">
        <v>403</v>
      </c>
      <c r="M1045" s="960"/>
      <c r="N1045" s="963"/>
      <c r="O1045" s="966"/>
      <c r="P1045" s="135"/>
      <c r="Q1045" s="179"/>
      <c r="R1045" s="179"/>
      <c r="S1045" s="179"/>
      <c r="T1045" s="179"/>
      <c r="U1045" s="179"/>
      <c r="V1045" s="179"/>
      <c r="W1045" s="117"/>
    </row>
    <row r="1046" spans="1:23" ht="16.5" customHeight="1">
      <c r="A1046" s="130"/>
      <c r="B1046" s="989"/>
      <c r="C1046" s="1045"/>
      <c r="D1046" s="1028"/>
      <c r="E1046" s="998"/>
      <c r="F1046" s="1001"/>
      <c r="G1046" s="954"/>
      <c r="H1046" s="957"/>
      <c r="I1046" s="974"/>
      <c r="J1046" s="137"/>
      <c r="K1046" s="138"/>
      <c r="L1046" s="976"/>
      <c r="M1046" s="960"/>
      <c r="N1046" s="963"/>
      <c r="O1046" s="966"/>
      <c r="P1046" s="135"/>
      <c r="Q1046" s="179"/>
      <c r="R1046" s="179"/>
      <c r="S1046" s="179"/>
      <c r="T1046" s="179"/>
      <c r="U1046" s="179"/>
      <c r="V1046" s="179"/>
      <c r="W1046" s="117"/>
    </row>
    <row r="1047" spans="1:23" ht="16.5" customHeight="1">
      <c r="A1047" s="130"/>
      <c r="B1047" s="989"/>
      <c r="C1047" s="1045"/>
      <c r="D1047" s="1028"/>
      <c r="E1047" s="998"/>
      <c r="F1047" s="1001"/>
      <c r="G1047" s="954"/>
      <c r="H1047" s="957"/>
      <c r="I1047" s="969"/>
      <c r="J1047" s="137"/>
      <c r="K1047" s="138"/>
      <c r="L1047" s="972"/>
      <c r="M1047" s="960"/>
      <c r="N1047" s="963"/>
      <c r="O1047" s="966"/>
      <c r="P1047" s="135"/>
      <c r="Q1047" s="179"/>
      <c r="R1047" s="179"/>
      <c r="S1047" s="179"/>
      <c r="T1047" s="179"/>
      <c r="U1047" s="179"/>
      <c r="V1047" s="179"/>
      <c r="W1047" s="117"/>
    </row>
    <row r="1048" spans="1:23" ht="16.5" customHeight="1">
      <c r="A1048" s="130"/>
      <c r="B1048" s="990"/>
      <c r="C1048" s="1174"/>
      <c r="D1048" s="1163"/>
      <c r="E1048" s="999"/>
      <c r="F1048" s="1002"/>
      <c r="G1048" s="955"/>
      <c r="H1048" s="958"/>
      <c r="I1048" s="975"/>
      <c r="J1048" s="169"/>
      <c r="K1048" s="170"/>
      <c r="L1048" s="977"/>
      <c r="M1048" s="961"/>
      <c r="N1048" s="964"/>
      <c r="O1048" s="967"/>
      <c r="P1048" s="135"/>
      <c r="Q1048" s="179"/>
      <c r="R1048" s="179"/>
      <c r="S1048" s="179"/>
      <c r="T1048" s="179"/>
      <c r="U1048" s="179"/>
      <c r="V1048" s="179"/>
      <c r="W1048" s="117"/>
    </row>
    <row r="1049" spans="1:23" ht="15.75" customHeight="1">
      <c r="A1049" s="130"/>
      <c r="B1049" s="988">
        <v>105</v>
      </c>
      <c r="C1049" s="1173">
        <v>2</v>
      </c>
      <c r="D1049" s="1037" t="s">
        <v>1304</v>
      </c>
      <c r="E1049" s="1047" t="str">
        <f t="shared" ref="E1049" si="309">HLOOKUP(D1049,$F$1:$Q$2,2,FALSE)</f>
        <v>쪽지</v>
      </c>
      <c r="F1049" s="1000" t="str">
        <f t="shared" ref="F1049" si="310">D1049&amp;"_"&amp;IF(LEN(C1049) = 1, "0"&amp;C1049, C1049)</f>
        <v>MSG_02</v>
      </c>
      <c r="G1049" s="1076" t="s">
        <v>1647</v>
      </c>
      <c r="H1049" s="1034" t="s">
        <v>1648</v>
      </c>
      <c r="I1049" s="152" t="s">
        <v>405</v>
      </c>
      <c r="J1049" s="171" t="s">
        <v>1461</v>
      </c>
      <c r="K1049" s="172" t="s">
        <v>1561</v>
      </c>
      <c r="L1049" s="173" t="s">
        <v>1473</v>
      </c>
      <c r="M1049" s="959">
        <f t="shared" ref="M1049" si="311">HLOOKUP(D1049,$F$1:$Q$3,3,FALSE)</f>
        <v>2</v>
      </c>
      <c r="N1049" s="1035" t="s">
        <v>1871</v>
      </c>
      <c r="O1049" s="1036"/>
      <c r="P1049" s="135"/>
      <c r="Q1049" s="179"/>
      <c r="R1049" s="179"/>
      <c r="S1049" s="179"/>
      <c r="T1049" s="179"/>
      <c r="U1049" s="179"/>
      <c r="V1049" s="179"/>
      <c r="W1049" s="117"/>
    </row>
    <row r="1050" spans="1:23" ht="16.5" customHeight="1">
      <c r="A1050" s="130"/>
      <c r="B1050" s="989"/>
      <c r="C1050" s="1045"/>
      <c r="D1050" s="1028"/>
      <c r="E1050" s="998"/>
      <c r="F1050" s="1001"/>
      <c r="G1050" s="954"/>
      <c r="H1050" s="957"/>
      <c r="I1050" s="968" t="s">
        <v>1649</v>
      </c>
      <c r="J1050" s="137"/>
      <c r="K1050" s="138"/>
      <c r="L1050" s="1054" t="s">
        <v>1649</v>
      </c>
      <c r="M1050" s="960"/>
      <c r="N1050" s="963"/>
      <c r="O1050" s="966"/>
      <c r="P1050" s="135"/>
      <c r="Q1050" s="179"/>
      <c r="R1050" s="179"/>
      <c r="S1050" s="179"/>
      <c r="T1050" s="179"/>
      <c r="U1050" s="179"/>
      <c r="V1050" s="179"/>
      <c r="W1050" s="117"/>
    </row>
    <row r="1051" spans="1:23" ht="16.5" customHeight="1">
      <c r="A1051" s="130"/>
      <c r="B1051" s="989"/>
      <c r="C1051" s="1045"/>
      <c r="D1051" s="1028"/>
      <c r="E1051" s="998"/>
      <c r="F1051" s="1001"/>
      <c r="G1051" s="954"/>
      <c r="H1051" s="957"/>
      <c r="I1051" s="969"/>
      <c r="J1051" s="137"/>
      <c r="K1051" s="138"/>
      <c r="L1051" s="1054"/>
      <c r="M1051" s="960"/>
      <c r="N1051" s="963"/>
      <c r="O1051" s="966"/>
      <c r="P1051" s="135"/>
      <c r="Q1051" s="117"/>
      <c r="R1051" s="117"/>
      <c r="S1051" s="117"/>
      <c r="T1051" s="117"/>
      <c r="U1051" s="117"/>
      <c r="V1051" s="117"/>
      <c r="W1051" s="117"/>
    </row>
    <row r="1052" spans="1:23" ht="16.5" customHeight="1">
      <c r="A1052" s="130"/>
      <c r="B1052" s="989"/>
      <c r="C1052" s="1045"/>
      <c r="D1052" s="1028"/>
      <c r="E1052" s="998"/>
      <c r="F1052" s="1001"/>
      <c r="G1052" s="954"/>
      <c r="H1052" s="957"/>
      <c r="I1052" s="969"/>
      <c r="J1052" s="137"/>
      <c r="K1052" s="138"/>
      <c r="L1052" s="1054"/>
      <c r="M1052" s="960"/>
      <c r="N1052" s="963"/>
      <c r="O1052" s="966"/>
      <c r="P1052" s="135"/>
      <c r="Q1052" s="117"/>
      <c r="R1052" s="117"/>
      <c r="S1052" s="117"/>
      <c r="T1052" s="117"/>
      <c r="U1052" s="117"/>
      <c r="V1052" s="117"/>
      <c r="W1052" s="117"/>
    </row>
    <row r="1053" spans="1:23" ht="16.5" customHeight="1">
      <c r="A1053" s="130"/>
      <c r="B1053" s="989"/>
      <c r="C1053" s="1045"/>
      <c r="D1053" s="1028"/>
      <c r="E1053" s="998"/>
      <c r="F1053" s="1001"/>
      <c r="G1053" s="954"/>
      <c r="H1053" s="957"/>
      <c r="I1053" s="969"/>
      <c r="J1053" s="137"/>
      <c r="K1053" s="138"/>
      <c r="L1053" s="1054"/>
      <c r="M1053" s="960"/>
      <c r="N1053" s="963"/>
      <c r="O1053" s="966"/>
      <c r="P1053" s="135"/>
      <c r="Q1053" s="117"/>
      <c r="R1053" s="117"/>
      <c r="S1053" s="117"/>
      <c r="T1053" s="117"/>
      <c r="U1053" s="117"/>
      <c r="V1053" s="117"/>
      <c r="W1053" s="117"/>
    </row>
    <row r="1054" spans="1:23" ht="16.5" customHeight="1">
      <c r="A1054" s="130"/>
      <c r="B1054" s="989"/>
      <c r="C1054" s="1045"/>
      <c r="D1054" s="1028"/>
      <c r="E1054" s="998"/>
      <c r="F1054" s="1001"/>
      <c r="G1054" s="954"/>
      <c r="H1054" s="957"/>
      <c r="I1054" s="970"/>
      <c r="J1054" s="137"/>
      <c r="K1054" s="138"/>
      <c r="L1054" s="1055"/>
      <c r="M1054" s="960"/>
      <c r="N1054" s="963"/>
      <c r="O1054" s="966"/>
      <c r="P1054" s="135"/>
      <c r="Q1054" s="117"/>
      <c r="R1054" s="117"/>
      <c r="S1054" s="117"/>
      <c r="T1054" s="117"/>
      <c r="U1054" s="117"/>
      <c r="V1054" s="117"/>
      <c r="W1054" s="117"/>
    </row>
    <row r="1055" spans="1:23" ht="16.5" customHeight="1">
      <c r="A1055" s="130"/>
      <c r="B1055" s="989"/>
      <c r="C1055" s="1045"/>
      <c r="D1055" s="1028"/>
      <c r="E1055" s="998"/>
      <c r="F1055" s="1001"/>
      <c r="G1055" s="954"/>
      <c r="H1055" s="957"/>
      <c r="I1055" s="974" t="s">
        <v>397</v>
      </c>
      <c r="J1055" s="137"/>
      <c r="K1055" s="138"/>
      <c r="L1055" s="976" t="s">
        <v>1543</v>
      </c>
      <c r="M1055" s="960"/>
      <c r="N1055" s="963"/>
      <c r="O1055" s="966"/>
      <c r="P1055" s="135"/>
      <c r="Q1055" s="179"/>
      <c r="R1055" s="179"/>
      <c r="S1055" s="179"/>
      <c r="T1055" s="179"/>
      <c r="U1055" s="179"/>
      <c r="V1055" s="179"/>
      <c r="W1055" s="117"/>
    </row>
    <row r="1056" spans="1:23" ht="16.5" customHeight="1">
      <c r="A1056" s="130"/>
      <c r="B1056" s="989"/>
      <c r="C1056" s="1045"/>
      <c r="D1056" s="1028"/>
      <c r="E1056" s="998"/>
      <c r="F1056" s="1001"/>
      <c r="G1056" s="954"/>
      <c r="H1056" s="957"/>
      <c r="I1056" s="974"/>
      <c r="J1056" s="137"/>
      <c r="K1056" s="138"/>
      <c r="L1056" s="976"/>
      <c r="M1056" s="960"/>
      <c r="N1056" s="963"/>
      <c r="O1056" s="966"/>
      <c r="P1056" s="135"/>
      <c r="Q1056" s="179"/>
      <c r="R1056" s="179"/>
      <c r="S1056" s="179"/>
      <c r="T1056" s="179"/>
      <c r="U1056" s="179"/>
      <c r="V1056" s="179"/>
      <c r="W1056" s="117"/>
    </row>
    <row r="1057" spans="1:23" ht="16.5" customHeight="1">
      <c r="A1057" s="130"/>
      <c r="B1057" s="989"/>
      <c r="C1057" s="1045"/>
      <c r="D1057" s="1028"/>
      <c r="E1057" s="998"/>
      <c r="F1057" s="1001"/>
      <c r="G1057" s="954"/>
      <c r="H1057" s="957"/>
      <c r="I1057" s="969"/>
      <c r="J1057" s="137"/>
      <c r="K1057" s="138"/>
      <c r="L1057" s="972"/>
      <c r="M1057" s="960"/>
      <c r="N1057" s="963"/>
      <c r="O1057" s="966"/>
      <c r="P1057" s="135"/>
      <c r="Q1057" s="179"/>
      <c r="R1057" s="179"/>
      <c r="S1057" s="179"/>
      <c r="T1057" s="179"/>
      <c r="U1057" s="179"/>
      <c r="V1057" s="179"/>
      <c r="W1057" s="117"/>
    </row>
    <row r="1058" spans="1:23" ht="16.5" customHeight="1" thickBot="1">
      <c r="A1058" s="130"/>
      <c r="B1058" s="1026"/>
      <c r="C1058" s="1175"/>
      <c r="D1058" s="1164"/>
      <c r="E1058" s="1030"/>
      <c r="F1058" s="1031"/>
      <c r="G1058" s="1033"/>
      <c r="H1058" s="1018"/>
      <c r="I1058" s="1024"/>
      <c r="J1058" s="166"/>
      <c r="K1058" s="167"/>
      <c r="L1058" s="1025"/>
      <c r="M1058" s="961"/>
      <c r="N1058" s="1020"/>
      <c r="O1058" s="1022"/>
      <c r="P1058" s="135"/>
      <c r="Q1058" s="179"/>
      <c r="R1058" s="179"/>
      <c r="S1058" s="179"/>
      <c r="T1058" s="179"/>
      <c r="U1058" s="179"/>
      <c r="V1058" s="179"/>
      <c r="W1058" s="117"/>
    </row>
    <row r="1059" spans="1:23" ht="15.75" customHeight="1">
      <c r="A1059" s="130"/>
      <c r="B1059" s="1044">
        <v>106</v>
      </c>
      <c r="C1059" s="1045">
        <v>3</v>
      </c>
      <c r="D1059" s="1028" t="s">
        <v>1304</v>
      </c>
      <c r="E1059" s="998" t="str">
        <f t="shared" ref="E1059" si="312">HLOOKUP(D1059,$F$1:$Q$2,2,FALSE)</f>
        <v>쪽지</v>
      </c>
      <c r="F1059" s="1001" t="str">
        <f t="shared" ref="F1059" si="313">D1059&amp;"_"&amp;IF(LEN(C1059) = 1, "0"&amp;C1059, C1059)</f>
        <v>MSG_03</v>
      </c>
      <c r="G1059" s="1032" t="s">
        <v>1647</v>
      </c>
      <c r="H1059" s="1017" t="s">
        <v>1650</v>
      </c>
      <c r="I1059" s="148" t="s">
        <v>1473</v>
      </c>
      <c r="J1059" s="161" t="s">
        <v>1461</v>
      </c>
      <c r="K1059" s="162" t="s">
        <v>1481</v>
      </c>
      <c r="L1059" s="163" t="s">
        <v>405</v>
      </c>
      <c r="M1059" s="959">
        <f t="shared" ref="M1059" si="314">HLOOKUP(D1059,$F$1:$Q$3,3,FALSE)</f>
        <v>2</v>
      </c>
      <c r="N1059" s="1019" t="s">
        <v>1871</v>
      </c>
      <c r="O1059" s="1021"/>
      <c r="P1059" s="135"/>
      <c r="Q1059" s="179"/>
      <c r="R1059" s="179"/>
      <c r="S1059" s="179"/>
      <c r="T1059" s="179"/>
      <c r="U1059" s="179"/>
      <c r="V1059" s="179"/>
      <c r="W1059" s="117"/>
    </row>
    <row r="1060" spans="1:23" ht="16.5" customHeight="1">
      <c r="A1060" s="130"/>
      <c r="B1060" s="989"/>
      <c r="C1060" s="1045"/>
      <c r="D1060" s="1028"/>
      <c r="E1060" s="998"/>
      <c r="F1060" s="1001"/>
      <c r="G1060" s="954"/>
      <c r="H1060" s="957"/>
      <c r="I1060" s="968" t="s">
        <v>1651</v>
      </c>
      <c r="J1060" s="137"/>
      <c r="K1060" s="138"/>
      <c r="L1060" s="971" t="s">
        <v>1652</v>
      </c>
      <c r="M1060" s="960"/>
      <c r="N1060" s="963"/>
      <c r="O1060" s="966"/>
      <c r="P1060" s="135"/>
      <c r="Q1060" s="179"/>
      <c r="R1060" s="179"/>
      <c r="S1060" s="179"/>
      <c r="T1060" s="179"/>
      <c r="U1060" s="179"/>
      <c r="V1060" s="179"/>
      <c r="W1060" s="117"/>
    </row>
    <row r="1061" spans="1:23" ht="16.5" customHeight="1">
      <c r="A1061" s="130"/>
      <c r="B1061" s="989"/>
      <c r="C1061" s="1045"/>
      <c r="D1061" s="1028"/>
      <c r="E1061" s="998"/>
      <c r="F1061" s="1001"/>
      <c r="G1061" s="954"/>
      <c r="H1061" s="957"/>
      <c r="I1061" s="969"/>
      <c r="J1061" s="137"/>
      <c r="K1061" s="138"/>
      <c r="L1061" s="972"/>
      <c r="M1061" s="960"/>
      <c r="N1061" s="963"/>
      <c r="O1061" s="966"/>
      <c r="P1061" s="135"/>
      <c r="Q1061" s="117"/>
      <c r="R1061" s="117"/>
      <c r="S1061" s="117"/>
      <c r="T1061" s="117"/>
      <c r="U1061" s="117"/>
      <c r="V1061" s="117"/>
      <c r="W1061" s="117"/>
    </row>
    <row r="1062" spans="1:23" ht="16.5" customHeight="1">
      <c r="A1062" s="130"/>
      <c r="B1062" s="989"/>
      <c r="C1062" s="1045"/>
      <c r="D1062" s="1028"/>
      <c r="E1062" s="998"/>
      <c r="F1062" s="1001"/>
      <c r="G1062" s="954"/>
      <c r="H1062" s="957"/>
      <c r="I1062" s="969"/>
      <c r="J1062" s="137"/>
      <c r="K1062" s="138"/>
      <c r="L1062" s="972"/>
      <c r="M1062" s="960"/>
      <c r="N1062" s="963"/>
      <c r="O1062" s="966"/>
      <c r="P1062" s="135"/>
      <c r="Q1062" s="117"/>
      <c r="R1062" s="117"/>
      <c r="S1062" s="117"/>
      <c r="T1062" s="117"/>
      <c r="U1062" s="117"/>
      <c r="V1062" s="117"/>
      <c r="W1062" s="117"/>
    </row>
    <row r="1063" spans="1:23" ht="16.5" customHeight="1">
      <c r="A1063" s="130"/>
      <c r="B1063" s="989"/>
      <c r="C1063" s="1045"/>
      <c r="D1063" s="1028"/>
      <c r="E1063" s="998"/>
      <c r="F1063" s="1001"/>
      <c r="G1063" s="954"/>
      <c r="H1063" s="957"/>
      <c r="I1063" s="969"/>
      <c r="J1063" s="137"/>
      <c r="K1063" s="138"/>
      <c r="L1063" s="972"/>
      <c r="M1063" s="960"/>
      <c r="N1063" s="963"/>
      <c r="O1063" s="966"/>
      <c r="P1063" s="135"/>
      <c r="Q1063" s="117"/>
      <c r="R1063" s="117"/>
      <c r="S1063" s="117"/>
      <c r="T1063" s="117"/>
      <c r="U1063" s="117"/>
      <c r="V1063" s="117"/>
      <c r="W1063" s="117"/>
    </row>
    <row r="1064" spans="1:23" ht="16.5" customHeight="1">
      <c r="A1064" s="130"/>
      <c r="B1064" s="989"/>
      <c r="C1064" s="1045"/>
      <c r="D1064" s="1028"/>
      <c r="E1064" s="998"/>
      <c r="F1064" s="1001"/>
      <c r="G1064" s="954"/>
      <c r="H1064" s="957"/>
      <c r="I1064" s="970"/>
      <c r="J1064" s="137"/>
      <c r="K1064" s="138"/>
      <c r="L1064" s="973"/>
      <c r="M1064" s="960"/>
      <c r="N1064" s="963"/>
      <c r="O1064" s="966"/>
      <c r="P1064" s="135"/>
      <c r="Q1064" s="117"/>
      <c r="R1064" s="117"/>
      <c r="S1064" s="117"/>
      <c r="T1064" s="117"/>
      <c r="U1064" s="117"/>
      <c r="V1064" s="117"/>
      <c r="W1064" s="117"/>
    </row>
    <row r="1065" spans="1:23" ht="16.5" customHeight="1">
      <c r="A1065" s="130"/>
      <c r="B1065" s="989"/>
      <c r="C1065" s="1045"/>
      <c r="D1065" s="1028"/>
      <c r="E1065" s="998"/>
      <c r="F1065" s="1001"/>
      <c r="G1065" s="954"/>
      <c r="H1065" s="957"/>
      <c r="I1065" s="974" t="s">
        <v>397</v>
      </c>
      <c r="J1065" s="137"/>
      <c r="K1065" s="138"/>
      <c r="L1065" s="976" t="s">
        <v>1514</v>
      </c>
      <c r="M1065" s="960"/>
      <c r="N1065" s="963"/>
      <c r="O1065" s="966"/>
      <c r="P1065" s="135"/>
      <c r="Q1065" s="179"/>
      <c r="R1065" s="179"/>
      <c r="S1065" s="179"/>
      <c r="T1065" s="179"/>
      <c r="U1065" s="179"/>
      <c r="V1065" s="179"/>
      <c r="W1065" s="117"/>
    </row>
    <row r="1066" spans="1:23" ht="16.5" customHeight="1">
      <c r="A1066" s="130"/>
      <c r="B1066" s="989"/>
      <c r="C1066" s="1045"/>
      <c r="D1066" s="1028"/>
      <c r="E1066" s="998"/>
      <c r="F1066" s="1001"/>
      <c r="G1066" s="954"/>
      <c r="H1066" s="957"/>
      <c r="I1066" s="974"/>
      <c r="J1066" s="137"/>
      <c r="K1066" s="138"/>
      <c r="L1066" s="976"/>
      <c r="M1066" s="960"/>
      <c r="N1066" s="963"/>
      <c r="O1066" s="966"/>
      <c r="P1066" s="135"/>
      <c r="Q1066" s="179"/>
      <c r="R1066" s="179"/>
      <c r="S1066" s="179"/>
      <c r="T1066" s="179"/>
      <c r="U1066" s="179"/>
      <c r="V1066" s="179"/>
      <c r="W1066" s="117"/>
    </row>
    <row r="1067" spans="1:23" ht="16.5" customHeight="1">
      <c r="A1067" s="130"/>
      <c r="B1067" s="989"/>
      <c r="C1067" s="1045"/>
      <c r="D1067" s="1028"/>
      <c r="E1067" s="998"/>
      <c r="F1067" s="1001"/>
      <c r="G1067" s="954"/>
      <c r="H1067" s="957"/>
      <c r="I1067" s="969"/>
      <c r="J1067" s="137"/>
      <c r="K1067" s="138"/>
      <c r="L1067" s="972"/>
      <c r="M1067" s="960"/>
      <c r="N1067" s="963"/>
      <c r="O1067" s="966"/>
      <c r="P1067" s="135"/>
      <c r="Q1067" s="179"/>
      <c r="R1067" s="179"/>
      <c r="S1067" s="179"/>
      <c r="T1067" s="179"/>
      <c r="U1067" s="179"/>
      <c r="V1067" s="179"/>
      <c r="W1067" s="117"/>
    </row>
    <row r="1068" spans="1:23" ht="16.5" customHeight="1">
      <c r="A1068" s="130"/>
      <c r="B1068" s="990"/>
      <c r="C1068" s="1174"/>
      <c r="D1068" s="1163"/>
      <c r="E1068" s="999"/>
      <c r="F1068" s="1002"/>
      <c r="G1068" s="955"/>
      <c r="H1068" s="958"/>
      <c r="I1068" s="975"/>
      <c r="J1068" s="169"/>
      <c r="K1068" s="170"/>
      <c r="L1068" s="977"/>
      <c r="M1068" s="961"/>
      <c r="N1068" s="964"/>
      <c r="O1068" s="967"/>
      <c r="P1068" s="135"/>
      <c r="Q1068" s="179"/>
      <c r="R1068" s="179"/>
      <c r="S1068" s="179"/>
      <c r="T1068" s="179"/>
      <c r="U1068" s="179"/>
      <c r="V1068" s="179"/>
      <c r="W1068" s="117"/>
    </row>
    <row r="1069" spans="1:23" ht="15.75" customHeight="1">
      <c r="A1069" s="130"/>
      <c r="B1069" s="988">
        <v>107</v>
      </c>
      <c r="C1069" s="1173">
        <v>4</v>
      </c>
      <c r="D1069" s="1037" t="s">
        <v>1304</v>
      </c>
      <c r="E1069" s="1047" t="str">
        <f t="shared" ref="E1069" si="315">HLOOKUP(D1069,$F$1:$Q$2,2,FALSE)</f>
        <v>쪽지</v>
      </c>
      <c r="F1069" s="1000" t="str">
        <f t="shared" ref="F1069" si="316">D1069&amp;"_"&amp;IF(LEN(C1069) = 1, "0"&amp;C1069, C1069)</f>
        <v>MSG_04</v>
      </c>
      <c r="G1069" s="1032" t="s">
        <v>1647</v>
      </c>
      <c r="H1069" s="1017" t="s">
        <v>1653</v>
      </c>
      <c r="I1069" s="148" t="s">
        <v>405</v>
      </c>
      <c r="J1069" s="161" t="s">
        <v>1461</v>
      </c>
      <c r="K1069" s="162" t="s">
        <v>420</v>
      </c>
      <c r="L1069" s="163" t="s">
        <v>405</v>
      </c>
      <c r="M1069" s="959">
        <f t="shared" ref="M1069" si="317">HLOOKUP(D1069,$F$1:$Q$3,3,FALSE)</f>
        <v>2</v>
      </c>
      <c r="N1069" s="1035" t="s">
        <v>1871</v>
      </c>
      <c r="O1069" s="1021"/>
      <c r="P1069" s="135"/>
      <c r="Q1069" s="179"/>
      <c r="R1069" s="179"/>
      <c r="S1069" s="179"/>
      <c r="T1069" s="179"/>
      <c r="U1069" s="179"/>
      <c r="V1069" s="179"/>
      <c r="W1069" s="117"/>
    </row>
    <row r="1070" spans="1:23" ht="16.5" customHeight="1">
      <c r="A1070" s="130"/>
      <c r="B1070" s="989"/>
      <c r="C1070" s="1045"/>
      <c r="D1070" s="1028"/>
      <c r="E1070" s="998"/>
      <c r="F1070" s="1001"/>
      <c r="G1070" s="954"/>
      <c r="H1070" s="957"/>
      <c r="I1070" s="968" t="s">
        <v>1655</v>
      </c>
      <c r="J1070" s="137"/>
      <c r="K1070" s="138"/>
      <c r="L1070" s="971" t="s">
        <v>1654</v>
      </c>
      <c r="M1070" s="960"/>
      <c r="N1070" s="963"/>
      <c r="O1070" s="966"/>
      <c r="P1070" s="135"/>
      <c r="Q1070" s="179"/>
      <c r="R1070" s="179"/>
      <c r="S1070" s="179"/>
      <c r="T1070" s="179"/>
      <c r="U1070" s="179"/>
      <c r="V1070" s="179"/>
      <c r="W1070" s="117"/>
    </row>
    <row r="1071" spans="1:23" ht="16.5" customHeight="1">
      <c r="A1071" s="130"/>
      <c r="B1071" s="989"/>
      <c r="C1071" s="1045"/>
      <c r="D1071" s="1028"/>
      <c r="E1071" s="998"/>
      <c r="F1071" s="1001"/>
      <c r="G1071" s="954"/>
      <c r="H1071" s="957"/>
      <c r="I1071" s="969"/>
      <c r="J1071" s="137"/>
      <c r="K1071" s="138"/>
      <c r="L1071" s="972"/>
      <c r="M1071" s="960"/>
      <c r="N1071" s="963"/>
      <c r="O1071" s="966"/>
      <c r="P1071" s="135"/>
      <c r="Q1071" s="117"/>
      <c r="R1071" s="117"/>
      <c r="S1071" s="117"/>
      <c r="T1071" s="117"/>
      <c r="U1071" s="117"/>
      <c r="V1071" s="117"/>
      <c r="W1071" s="117"/>
    </row>
    <row r="1072" spans="1:23" ht="16.5" customHeight="1">
      <c r="A1072" s="130"/>
      <c r="B1072" s="989"/>
      <c r="C1072" s="1045"/>
      <c r="D1072" s="1028"/>
      <c r="E1072" s="998"/>
      <c r="F1072" s="1001"/>
      <c r="G1072" s="954"/>
      <c r="H1072" s="957"/>
      <c r="I1072" s="969"/>
      <c r="J1072" s="137"/>
      <c r="K1072" s="138"/>
      <c r="L1072" s="972"/>
      <c r="M1072" s="960"/>
      <c r="N1072" s="963"/>
      <c r="O1072" s="966"/>
      <c r="P1072" s="135"/>
      <c r="Q1072" s="117"/>
      <c r="R1072" s="117"/>
      <c r="S1072" s="117"/>
      <c r="T1072" s="117"/>
      <c r="U1072" s="117"/>
      <c r="V1072" s="117"/>
      <c r="W1072" s="117"/>
    </row>
    <row r="1073" spans="1:23" ht="16.5" customHeight="1">
      <c r="A1073" s="130"/>
      <c r="B1073" s="989"/>
      <c r="C1073" s="1045"/>
      <c r="D1073" s="1028"/>
      <c r="E1073" s="998"/>
      <c r="F1073" s="1001"/>
      <c r="G1073" s="954"/>
      <c r="H1073" s="957"/>
      <c r="I1073" s="969"/>
      <c r="J1073" s="137"/>
      <c r="K1073" s="138"/>
      <c r="L1073" s="972"/>
      <c r="M1073" s="960"/>
      <c r="N1073" s="963"/>
      <c r="O1073" s="966"/>
      <c r="P1073" s="135"/>
      <c r="Q1073" s="117"/>
      <c r="R1073" s="117"/>
      <c r="S1073" s="117"/>
      <c r="T1073" s="117"/>
      <c r="U1073" s="117"/>
      <c r="V1073" s="117"/>
      <c r="W1073" s="117"/>
    </row>
    <row r="1074" spans="1:23" ht="16.5" customHeight="1">
      <c r="A1074" s="130"/>
      <c r="B1074" s="989"/>
      <c r="C1074" s="1045"/>
      <c r="D1074" s="1028"/>
      <c r="E1074" s="998"/>
      <c r="F1074" s="1001"/>
      <c r="G1074" s="954"/>
      <c r="H1074" s="957"/>
      <c r="I1074" s="970"/>
      <c r="J1074" s="137"/>
      <c r="K1074" s="138"/>
      <c r="L1074" s="973"/>
      <c r="M1074" s="960"/>
      <c r="N1074" s="963"/>
      <c r="O1074" s="966"/>
      <c r="P1074" s="135"/>
      <c r="Q1074" s="117"/>
      <c r="R1074" s="117"/>
      <c r="S1074" s="117"/>
      <c r="T1074" s="117"/>
      <c r="U1074" s="117"/>
      <c r="V1074" s="117"/>
      <c r="W1074" s="117"/>
    </row>
    <row r="1075" spans="1:23" ht="16.5" customHeight="1">
      <c r="A1075" s="130"/>
      <c r="B1075" s="989"/>
      <c r="C1075" s="1045"/>
      <c r="D1075" s="1028"/>
      <c r="E1075" s="998"/>
      <c r="F1075" s="1001"/>
      <c r="G1075" s="954"/>
      <c r="H1075" s="957"/>
      <c r="I1075" s="974" t="s">
        <v>397</v>
      </c>
      <c r="J1075" s="137"/>
      <c r="K1075" s="138"/>
      <c r="L1075" s="976" t="s">
        <v>403</v>
      </c>
      <c r="M1075" s="960"/>
      <c r="N1075" s="963"/>
      <c r="O1075" s="966"/>
      <c r="P1075" s="135"/>
      <c r="Q1075" s="179"/>
      <c r="R1075" s="179"/>
      <c r="S1075" s="179"/>
      <c r="T1075" s="179"/>
      <c r="U1075" s="179"/>
      <c r="V1075" s="179"/>
      <c r="W1075" s="117"/>
    </row>
    <row r="1076" spans="1:23" ht="16.5" customHeight="1">
      <c r="A1076" s="130"/>
      <c r="B1076" s="989"/>
      <c r="C1076" s="1045"/>
      <c r="D1076" s="1028"/>
      <c r="E1076" s="998"/>
      <c r="F1076" s="1001"/>
      <c r="G1076" s="954"/>
      <c r="H1076" s="957"/>
      <c r="I1076" s="974"/>
      <c r="J1076" s="137"/>
      <c r="K1076" s="138"/>
      <c r="L1076" s="976"/>
      <c r="M1076" s="960"/>
      <c r="N1076" s="963"/>
      <c r="O1076" s="966"/>
      <c r="P1076" s="135"/>
      <c r="Q1076" s="179"/>
      <c r="R1076" s="179"/>
      <c r="S1076" s="179"/>
      <c r="T1076" s="179"/>
      <c r="U1076" s="179"/>
      <c r="V1076" s="179"/>
      <c r="W1076" s="117"/>
    </row>
    <row r="1077" spans="1:23" ht="16.5" customHeight="1">
      <c r="A1077" s="130"/>
      <c r="B1077" s="989"/>
      <c r="C1077" s="1045"/>
      <c r="D1077" s="1028"/>
      <c r="E1077" s="998"/>
      <c r="F1077" s="1001"/>
      <c r="G1077" s="954"/>
      <c r="H1077" s="957"/>
      <c r="I1077" s="969"/>
      <c r="J1077" s="137"/>
      <c r="K1077" s="138"/>
      <c r="L1077" s="972"/>
      <c r="M1077" s="960"/>
      <c r="N1077" s="963"/>
      <c r="O1077" s="966"/>
      <c r="P1077" s="135"/>
      <c r="Q1077" s="179"/>
      <c r="R1077" s="179"/>
      <c r="S1077" s="179"/>
      <c r="T1077" s="179"/>
      <c r="U1077" s="179"/>
      <c r="V1077" s="179"/>
      <c r="W1077" s="117"/>
    </row>
    <row r="1078" spans="1:23" ht="16.5" customHeight="1">
      <c r="A1078" s="130"/>
      <c r="B1078" s="990"/>
      <c r="C1078" s="1174"/>
      <c r="D1078" s="1163"/>
      <c r="E1078" s="999"/>
      <c r="F1078" s="1002"/>
      <c r="G1078" s="1016"/>
      <c r="H1078" s="979"/>
      <c r="I1078" s="1041"/>
      <c r="J1078" s="139"/>
      <c r="K1078" s="140"/>
      <c r="L1078" s="1042"/>
      <c r="M1078" s="961"/>
      <c r="N1078" s="964"/>
      <c r="O1078" s="1040"/>
      <c r="P1078" s="135"/>
      <c r="Q1078" s="179"/>
      <c r="R1078" s="179"/>
      <c r="S1078" s="179"/>
      <c r="T1078" s="179"/>
      <c r="U1078" s="179"/>
      <c r="V1078" s="179"/>
      <c r="W1078" s="117"/>
    </row>
    <row r="1079" spans="1:23" ht="15.75" customHeight="1">
      <c r="A1079" s="130"/>
      <c r="B1079" s="988">
        <v>108</v>
      </c>
      <c r="C1079" s="1173">
        <v>5</v>
      </c>
      <c r="D1079" s="1037" t="s">
        <v>1304</v>
      </c>
      <c r="E1079" s="1047" t="str">
        <f t="shared" ref="E1079" si="318">HLOOKUP(D1079,$F$1:$Q$2,2,FALSE)</f>
        <v>쪽지</v>
      </c>
      <c r="F1079" s="1000" t="str">
        <f t="shared" ref="F1079" si="319">D1079&amp;"_"&amp;IF(LEN(C1079) = 1, "0"&amp;C1079, C1079)</f>
        <v>MSG_05</v>
      </c>
      <c r="G1079" s="953" t="s">
        <v>1656</v>
      </c>
      <c r="H1079" s="956" t="s">
        <v>1657</v>
      </c>
      <c r="I1079" s="131" t="s">
        <v>405</v>
      </c>
      <c r="J1079" s="132" t="s">
        <v>1643</v>
      </c>
      <c r="K1079" s="133" t="s">
        <v>1643</v>
      </c>
      <c r="L1079" s="134" t="s">
        <v>1460</v>
      </c>
      <c r="M1079" s="959">
        <f t="shared" ref="M1079" si="320">HLOOKUP(D1079,$F$1:$Q$3,3,FALSE)</f>
        <v>2</v>
      </c>
      <c r="N1079" s="1035" t="s">
        <v>1871</v>
      </c>
      <c r="O1079" s="965"/>
      <c r="P1079" s="135"/>
      <c r="Q1079" s="179"/>
      <c r="R1079" s="179"/>
      <c r="S1079" s="179"/>
      <c r="T1079" s="179"/>
      <c r="U1079" s="179"/>
      <c r="V1079" s="179"/>
      <c r="W1079" s="117"/>
    </row>
    <row r="1080" spans="1:23" ht="16.5" customHeight="1">
      <c r="A1080" s="130"/>
      <c r="B1080" s="989"/>
      <c r="C1080" s="1045"/>
      <c r="D1080" s="1028"/>
      <c r="E1080" s="998"/>
      <c r="F1080" s="1001"/>
      <c r="G1080" s="954"/>
      <c r="H1080" s="957"/>
      <c r="I1080" s="968" t="s">
        <v>1649</v>
      </c>
      <c r="J1080" s="137" t="s">
        <v>1658</v>
      </c>
      <c r="K1080" s="138" t="s">
        <v>1659</v>
      </c>
      <c r="L1080" s="971" t="s">
        <v>1660</v>
      </c>
      <c r="M1080" s="960"/>
      <c r="N1080" s="963"/>
      <c r="O1080" s="966"/>
      <c r="P1080" s="135"/>
      <c r="Q1080" s="179"/>
      <c r="R1080" s="179"/>
      <c r="S1080" s="179"/>
      <c r="T1080" s="179"/>
      <c r="U1080" s="179"/>
      <c r="V1080" s="179"/>
      <c r="W1080" s="117"/>
    </row>
    <row r="1081" spans="1:23" ht="16.5" customHeight="1">
      <c r="A1081" s="130"/>
      <c r="B1081" s="989"/>
      <c r="C1081" s="1045"/>
      <c r="D1081" s="1028"/>
      <c r="E1081" s="998"/>
      <c r="F1081" s="1001"/>
      <c r="G1081" s="954"/>
      <c r="H1081" s="957"/>
      <c r="I1081" s="969"/>
      <c r="J1081" s="137" t="s">
        <v>266</v>
      </c>
      <c r="K1081" s="138" t="s">
        <v>1645</v>
      </c>
      <c r="L1081" s="972"/>
      <c r="M1081" s="960"/>
      <c r="N1081" s="963"/>
      <c r="O1081" s="966"/>
      <c r="P1081" s="135"/>
      <c r="Q1081" s="117"/>
      <c r="R1081" s="117"/>
      <c r="S1081" s="117"/>
      <c r="T1081" s="117"/>
      <c r="U1081" s="117"/>
      <c r="V1081" s="117"/>
      <c r="W1081" s="117"/>
    </row>
    <row r="1082" spans="1:23" ht="16.5" customHeight="1">
      <c r="A1082" s="130"/>
      <c r="B1082" s="989"/>
      <c r="C1082" s="1045"/>
      <c r="D1082" s="1028"/>
      <c r="E1082" s="998"/>
      <c r="F1082" s="1001"/>
      <c r="G1082" s="954"/>
      <c r="H1082" s="957"/>
      <c r="I1082" s="969"/>
      <c r="J1082" s="137" t="s">
        <v>1661</v>
      </c>
      <c r="K1082" s="138" t="s">
        <v>1646</v>
      </c>
      <c r="L1082" s="972"/>
      <c r="M1082" s="960"/>
      <c r="N1082" s="963"/>
      <c r="O1082" s="966"/>
      <c r="P1082" s="135"/>
      <c r="Q1082" s="117"/>
      <c r="R1082" s="117"/>
      <c r="S1082" s="117"/>
      <c r="T1082" s="117"/>
      <c r="U1082" s="117"/>
      <c r="V1082" s="117"/>
      <c r="W1082" s="117"/>
    </row>
    <row r="1083" spans="1:23" ht="16.5" customHeight="1">
      <c r="A1083" s="130"/>
      <c r="B1083" s="989"/>
      <c r="C1083" s="1045"/>
      <c r="D1083" s="1028"/>
      <c r="E1083" s="998"/>
      <c r="F1083" s="1001"/>
      <c r="G1083" s="954"/>
      <c r="H1083" s="957"/>
      <c r="I1083" s="969"/>
      <c r="J1083" s="137"/>
      <c r="K1083" s="138"/>
      <c r="L1083" s="972"/>
      <c r="M1083" s="960"/>
      <c r="N1083" s="963"/>
      <c r="O1083" s="966"/>
      <c r="P1083" s="135"/>
      <c r="Q1083" s="117"/>
      <c r="R1083" s="117"/>
      <c r="S1083" s="117"/>
      <c r="T1083" s="117"/>
      <c r="U1083" s="117"/>
      <c r="V1083" s="117"/>
      <c r="W1083" s="117"/>
    </row>
    <row r="1084" spans="1:23" ht="16.5" customHeight="1">
      <c r="A1084" s="130"/>
      <c r="B1084" s="989"/>
      <c r="C1084" s="1045"/>
      <c r="D1084" s="1028"/>
      <c r="E1084" s="998"/>
      <c r="F1084" s="1001"/>
      <c r="G1084" s="954"/>
      <c r="H1084" s="957"/>
      <c r="I1084" s="970"/>
      <c r="J1084" s="137"/>
      <c r="K1084" s="138"/>
      <c r="L1084" s="973"/>
      <c r="M1084" s="960"/>
      <c r="N1084" s="963"/>
      <c r="O1084" s="966"/>
      <c r="P1084" s="135"/>
      <c r="Q1084" s="117"/>
      <c r="R1084" s="117"/>
      <c r="S1084" s="117"/>
      <c r="T1084" s="117"/>
      <c r="U1084" s="117"/>
      <c r="V1084" s="117"/>
      <c r="W1084" s="117"/>
    </row>
    <row r="1085" spans="1:23" ht="16.5" customHeight="1">
      <c r="A1085" s="130"/>
      <c r="B1085" s="989"/>
      <c r="C1085" s="1045"/>
      <c r="D1085" s="1028"/>
      <c r="E1085" s="998"/>
      <c r="F1085" s="1001"/>
      <c r="G1085" s="954"/>
      <c r="H1085" s="957"/>
      <c r="I1085" s="974" t="s">
        <v>397</v>
      </c>
      <c r="J1085" s="137"/>
      <c r="K1085" s="138"/>
      <c r="L1085" s="976" t="s">
        <v>1543</v>
      </c>
      <c r="M1085" s="960"/>
      <c r="N1085" s="963"/>
      <c r="O1085" s="966"/>
      <c r="P1085" s="135"/>
      <c r="Q1085" s="179"/>
      <c r="R1085" s="179"/>
      <c r="S1085" s="179"/>
      <c r="T1085" s="179"/>
      <c r="U1085" s="179"/>
      <c r="V1085" s="179"/>
      <c r="W1085" s="117"/>
    </row>
    <row r="1086" spans="1:23" ht="16.5" customHeight="1">
      <c r="A1086" s="130"/>
      <c r="B1086" s="989"/>
      <c r="C1086" s="1045"/>
      <c r="D1086" s="1028"/>
      <c r="E1086" s="998"/>
      <c r="F1086" s="1001"/>
      <c r="G1086" s="954"/>
      <c r="H1086" s="957"/>
      <c r="I1086" s="974"/>
      <c r="J1086" s="137"/>
      <c r="K1086" s="138"/>
      <c r="L1086" s="976"/>
      <c r="M1086" s="960"/>
      <c r="N1086" s="963"/>
      <c r="O1086" s="966"/>
      <c r="P1086" s="135"/>
      <c r="Q1086" s="179"/>
      <c r="R1086" s="179"/>
      <c r="S1086" s="179"/>
      <c r="T1086" s="179"/>
      <c r="U1086" s="179"/>
      <c r="V1086" s="179"/>
      <c r="W1086" s="117"/>
    </row>
    <row r="1087" spans="1:23" ht="16.5" customHeight="1">
      <c r="A1087" s="130"/>
      <c r="B1087" s="989"/>
      <c r="C1087" s="1045"/>
      <c r="D1087" s="1028"/>
      <c r="E1087" s="998"/>
      <c r="F1087" s="1001"/>
      <c r="G1087" s="954"/>
      <c r="H1087" s="957"/>
      <c r="I1087" s="969"/>
      <c r="J1087" s="137"/>
      <c r="K1087" s="138"/>
      <c r="L1087" s="972"/>
      <c r="M1087" s="960"/>
      <c r="N1087" s="963"/>
      <c r="O1087" s="966"/>
      <c r="P1087" s="135"/>
      <c r="Q1087" s="179"/>
      <c r="R1087" s="179"/>
      <c r="S1087" s="179"/>
      <c r="T1087" s="179"/>
      <c r="U1087" s="179"/>
      <c r="V1087" s="179"/>
      <c r="W1087" s="117"/>
    </row>
    <row r="1088" spans="1:23" ht="16.5" customHeight="1">
      <c r="A1088" s="130"/>
      <c r="B1088" s="990"/>
      <c r="C1088" s="1174"/>
      <c r="D1088" s="1163"/>
      <c r="E1088" s="999"/>
      <c r="F1088" s="1002"/>
      <c r="G1088" s="1016"/>
      <c r="H1088" s="979"/>
      <c r="I1088" s="1041"/>
      <c r="J1088" s="139"/>
      <c r="K1088" s="140"/>
      <c r="L1088" s="1042"/>
      <c r="M1088" s="961"/>
      <c r="N1088" s="964"/>
      <c r="O1088" s="967"/>
      <c r="P1088" s="135"/>
      <c r="Q1088" s="179"/>
      <c r="R1088" s="179"/>
      <c r="S1088" s="179"/>
      <c r="T1088" s="179"/>
      <c r="U1088" s="179"/>
      <c r="V1088" s="179"/>
      <c r="W1088" s="117"/>
    </row>
    <row r="1089" spans="1:23" ht="15.75" customHeight="1">
      <c r="A1089" s="130"/>
      <c r="B1089" s="988">
        <v>109</v>
      </c>
      <c r="C1089" s="1173">
        <v>6</v>
      </c>
      <c r="D1089" s="1037" t="s">
        <v>1304</v>
      </c>
      <c r="E1089" s="1047" t="str">
        <f t="shared" ref="E1089" si="321">HLOOKUP(D1089,$F$1:$Q$2,2,FALSE)</f>
        <v>쪽지</v>
      </c>
      <c r="F1089" s="1000" t="str">
        <f t="shared" ref="F1089" si="322">D1089&amp;"_"&amp;IF(LEN(C1089) = 1, "0"&amp;C1089, C1089)</f>
        <v>MSG_06</v>
      </c>
      <c r="G1089" s="953" t="s">
        <v>1656</v>
      </c>
      <c r="H1089" s="956" t="s">
        <v>1662</v>
      </c>
      <c r="I1089" s="131" t="s">
        <v>405</v>
      </c>
      <c r="J1089" s="132" t="s">
        <v>1643</v>
      </c>
      <c r="K1089" s="133" t="s">
        <v>1643</v>
      </c>
      <c r="L1089" s="134" t="s">
        <v>405</v>
      </c>
      <c r="M1089" s="959">
        <f t="shared" ref="M1089" si="323">HLOOKUP(D1089,$F$1:$Q$3,3,FALSE)</f>
        <v>2</v>
      </c>
      <c r="N1089" s="1035" t="s">
        <v>1871</v>
      </c>
      <c r="O1089" s="1021"/>
      <c r="P1089" s="135"/>
      <c r="Q1089" s="179"/>
      <c r="R1089" s="179"/>
      <c r="S1089" s="179"/>
      <c r="T1089" s="179"/>
      <c r="U1089" s="179"/>
      <c r="V1089" s="179"/>
      <c r="W1089" s="117"/>
    </row>
    <row r="1090" spans="1:23" ht="16.5" customHeight="1">
      <c r="A1090" s="130"/>
      <c r="B1090" s="989"/>
      <c r="C1090" s="1045"/>
      <c r="D1090" s="1028"/>
      <c r="E1090" s="998"/>
      <c r="F1090" s="1001"/>
      <c r="G1090" s="954"/>
      <c r="H1090" s="957"/>
      <c r="I1090" s="968" t="s">
        <v>1652</v>
      </c>
      <c r="J1090" s="137" t="s">
        <v>1663</v>
      </c>
      <c r="K1090" s="138" t="s">
        <v>1659</v>
      </c>
      <c r="L1090" s="971" t="s">
        <v>1664</v>
      </c>
      <c r="M1090" s="960"/>
      <c r="N1090" s="963"/>
      <c r="O1090" s="966"/>
      <c r="P1090" s="135"/>
      <c r="Q1090" s="179"/>
      <c r="R1090" s="179"/>
      <c r="S1090" s="179"/>
      <c r="T1090" s="179"/>
      <c r="U1090" s="179"/>
      <c r="V1090" s="179"/>
      <c r="W1090" s="117"/>
    </row>
    <row r="1091" spans="1:23" ht="16.5" customHeight="1">
      <c r="A1091" s="130"/>
      <c r="B1091" s="989"/>
      <c r="C1091" s="1045"/>
      <c r="D1091" s="1028"/>
      <c r="E1091" s="998"/>
      <c r="F1091" s="1001"/>
      <c r="G1091" s="954"/>
      <c r="H1091" s="957"/>
      <c r="I1091" s="969"/>
      <c r="J1091" s="137" t="s">
        <v>1665</v>
      </c>
      <c r="K1091" s="138" t="s">
        <v>266</v>
      </c>
      <c r="L1091" s="972"/>
      <c r="M1091" s="960"/>
      <c r="N1091" s="963"/>
      <c r="O1091" s="966"/>
      <c r="P1091" s="135"/>
      <c r="Q1091" s="117"/>
      <c r="R1091" s="117"/>
      <c r="S1091" s="117"/>
      <c r="T1091" s="117"/>
      <c r="U1091" s="117"/>
      <c r="V1091" s="117"/>
      <c r="W1091" s="117"/>
    </row>
    <row r="1092" spans="1:23" ht="16.5" customHeight="1">
      <c r="A1092" s="130"/>
      <c r="B1092" s="989"/>
      <c r="C1092" s="1045"/>
      <c r="D1092" s="1028"/>
      <c r="E1092" s="998"/>
      <c r="F1092" s="1001"/>
      <c r="G1092" s="954"/>
      <c r="H1092" s="957"/>
      <c r="I1092" s="969"/>
      <c r="J1092" s="137" t="s">
        <v>1666</v>
      </c>
      <c r="K1092" s="138" t="s">
        <v>1667</v>
      </c>
      <c r="L1092" s="972"/>
      <c r="M1092" s="960"/>
      <c r="N1092" s="963"/>
      <c r="O1092" s="966"/>
      <c r="P1092" s="135"/>
      <c r="Q1092" s="117"/>
      <c r="R1092" s="117"/>
      <c r="S1092" s="117"/>
      <c r="T1092" s="117"/>
      <c r="U1092" s="117"/>
      <c r="V1092" s="117"/>
      <c r="W1092" s="117"/>
    </row>
    <row r="1093" spans="1:23" ht="16.5" customHeight="1">
      <c r="A1093" s="130"/>
      <c r="B1093" s="989"/>
      <c r="C1093" s="1045"/>
      <c r="D1093" s="1028"/>
      <c r="E1093" s="998"/>
      <c r="F1093" s="1001"/>
      <c r="G1093" s="954"/>
      <c r="H1093" s="957"/>
      <c r="I1093" s="969"/>
      <c r="J1093" s="137"/>
      <c r="K1093" s="138"/>
      <c r="L1093" s="972"/>
      <c r="M1093" s="960"/>
      <c r="N1093" s="963"/>
      <c r="O1093" s="966"/>
      <c r="P1093" s="135"/>
      <c r="Q1093" s="117"/>
      <c r="R1093" s="117"/>
      <c r="S1093" s="117"/>
      <c r="T1093" s="117"/>
      <c r="U1093" s="117"/>
      <c r="V1093" s="117"/>
      <c r="W1093" s="117"/>
    </row>
    <row r="1094" spans="1:23" ht="16.5" customHeight="1">
      <c r="A1094" s="130"/>
      <c r="B1094" s="989"/>
      <c r="C1094" s="1045"/>
      <c r="D1094" s="1028"/>
      <c r="E1094" s="998"/>
      <c r="F1094" s="1001"/>
      <c r="G1094" s="954"/>
      <c r="H1094" s="957"/>
      <c r="I1094" s="970"/>
      <c r="J1094" s="137"/>
      <c r="K1094" s="138"/>
      <c r="L1094" s="973"/>
      <c r="M1094" s="960"/>
      <c r="N1094" s="963"/>
      <c r="O1094" s="966"/>
      <c r="P1094" s="135"/>
      <c r="Q1094" s="117"/>
      <c r="R1094" s="117"/>
      <c r="S1094" s="117"/>
      <c r="T1094" s="117"/>
      <c r="U1094" s="117"/>
      <c r="V1094" s="117"/>
      <c r="W1094" s="117"/>
    </row>
    <row r="1095" spans="1:23" ht="16.5" customHeight="1">
      <c r="A1095" s="130"/>
      <c r="B1095" s="989"/>
      <c r="C1095" s="1045"/>
      <c r="D1095" s="1028"/>
      <c r="E1095" s="998"/>
      <c r="F1095" s="1001"/>
      <c r="G1095" s="954"/>
      <c r="H1095" s="957"/>
      <c r="I1095" s="974" t="s">
        <v>397</v>
      </c>
      <c r="J1095" s="137"/>
      <c r="K1095" s="138"/>
      <c r="L1095" s="976" t="s">
        <v>1550</v>
      </c>
      <c r="M1095" s="960"/>
      <c r="N1095" s="963"/>
      <c r="O1095" s="966"/>
      <c r="P1095" s="135"/>
      <c r="Q1095" s="179"/>
      <c r="R1095" s="179"/>
      <c r="S1095" s="179"/>
      <c r="T1095" s="179"/>
      <c r="U1095" s="179"/>
      <c r="V1095" s="179"/>
      <c r="W1095" s="117"/>
    </row>
    <row r="1096" spans="1:23" ht="16.5" customHeight="1">
      <c r="A1096" s="130"/>
      <c r="B1096" s="989"/>
      <c r="C1096" s="1045"/>
      <c r="D1096" s="1028"/>
      <c r="E1096" s="998"/>
      <c r="F1096" s="1001"/>
      <c r="G1096" s="954"/>
      <c r="H1096" s="957"/>
      <c r="I1096" s="974"/>
      <c r="J1096" s="137"/>
      <c r="K1096" s="138"/>
      <c r="L1096" s="976"/>
      <c r="M1096" s="960"/>
      <c r="N1096" s="963"/>
      <c r="O1096" s="966"/>
      <c r="P1096" s="135"/>
      <c r="Q1096" s="179"/>
      <c r="R1096" s="179"/>
      <c r="S1096" s="179"/>
      <c r="T1096" s="179"/>
      <c r="U1096" s="179"/>
      <c r="V1096" s="179"/>
      <c r="W1096" s="117"/>
    </row>
    <row r="1097" spans="1:23" ht="16.5" customHeight="1">
      <c r="A1097" s="130"/>
      <c r="B1097" s="989"/>
      <c r="C1097" s="1045"/>
      <c r="D1097" s="1028"/>
      <c r="E1097" s="998"/>
      <c r="F1097" s="1001"/>
      <c r="G1097" s="954"/>
      <c r="H1097" s="957"/>
      <c r="I1097" s="969"/>
      <c r="J1097" s="137"/>
      <c r="K1097" s="138"/>
      <c r="L1097" s="972"/>
      <c r="M1097" s="960"/>
      <c r="N1097" s="963"/>
      <c r="O1097" s="966"/>
      <c r="P1097" s="135"/>
      <c r="Q1097" s="179"/>
      <c r="R1097" s="179"/>
      <c r="S1097" s="179"/>
      <c r="T1097" s="179"/>
      <c r="U1097" s="179"/>
      <c r="V1097" s="179"/>
      <c r="W1097" s="117"/>
    </row>
    <row r="1098" spans="1:23" ht="16.5" customHeight="1">
      <c r="A1098" s="130"/>
      <c r="B1098" s="990"/>
      <c r="C1098" s="1174"/>
      <c r="D1098" s="1163"/>
      <c r="E1098" s="999"/>
      <c r="F1098" s="1002"/>
      <c r="G1098" s="954"/>
      <c r="H1098" s="979"/>
      <c r="I1098" s="975"/>
      <c r="J1098" s="169"/>
      <c r="K1098" s="170"/>
      <c r="L1098" s="977"/>
      <c r="M1098" s="961"/>
      <c r="N1098" s="964"/>
      <c r="O1098" s="1040"/>
      <c r="P1098" s="135"/>
      <c r="Q1098" s="179"/>
      <c r="R1098" s="179"/>
      <c r="S1098" s="179"/>
      <c r="T1098" s="179"/>
      <c r="U1098" s="179"/>
      <c r="V1098" s="179"/>
      <c r="W1098" s="117"/>
    </row>
    <row r="1099" spans="1:23" ht="15.75" customHeight="1">
      <c r="A1099" s="130"/>
      <c r="B1099" s="988">
        <v>110</v>
      </c>
      <c r="C1099" s="1173">
        <v>7</v>
      </c>
      <c r="D1099" s="1037" t="s">
        <v>1304</v>
      </c>
      <c r="E1099" s="1047" t="str">
        <f t="shared" ref="E1099" si="324">HLOOKUP(D1099,$F$1:$Q$2,2,FALSE)</f>
        <v>쪽지</v>
      </c>
      <c r="F1099" s="1000" t="str">
        <f t="shared" ref="F1099" si="325">D1099&amp;"_"&amp;IF(LEN(C1099) = 1, "0"&amp;C1099, C1099)</f>
        <v>MSG_07</v>
      </c>
      <c r="G1099" s="1076" t="s">
        <v>1668</v>
      </c>
      <c r="H1099" s="1017" t="s">
        <v>1669</v>
      </c>
      <c r="I1099" s="148" t="s">
        <v>1460</v>
      </c>
      <c r="J1099" s="161" t="s">
        <v>1462</v>
      </c>
      <c r="K1099" s="162" t="s">
        <v>1665</v>
      </c>
      <c r="L1099" s="163" t="s">
        <v>1535</v>
      </c>
      <c r="M1099" s="959">
        <f t="shared" ref="M1099" si="326">HLOOKUP(D1099,$F$1:$Q$3,3,FALSE)</f>
        <v>2</v>
      </c>
      <c r="N1099" s="1035" t="s">
        <v>1871</v>
      </c>
      <c r="O1099" s="965"/>
      <c r="P1099" s="135"/>
      <c r="Q1099" s="179"/>
      <c r="R1099" s="179"/>
      <c r="S1099" s="179"/>
      <c r="T1099" s="179"/>
      <c r="U1099" s="179"/>
      <c r="V1099" s="179"/>
      <c r="W1099" s="117"/>
    </row>
    <row r="1100" spans="1:23" ht="16.5" customHeight="1">
      <c r="A1100" s="130"/>
      <c r="B1100" s="989"/>
      <c r="C1100" s="1045"/>
      <c r="D1100" s="1028"/>
      <c r="E1100" s="998"/>
      <c r="F1100" s="1001"/>
      <c r="G1100" s="954"/>
      <c r="H1100" s="957"/>
      <c r="I1100" s="968" t="s">
        <v>1649</v>
      </c>
      <c r="J1100" s="137"/>
      <c r="K1100" s="138" t="s">
        <v>1646</v>
      </c>
      <c r="L1100" s="971" t="s">
        <v>1649</v>
      </c>
      <c r="M1100" s="960"/>
      <c r="N1100" s="963"/>
      <c r="O1100" s="966"/>
      <c r="P1100" s="135"/>
      <c r="Q1100" s="179"/>
      <c r="R1100" s="179"/>
      <c r="S1100" s="179"/>
      <c r="T1100" s="179"/>
      <c r="U1100" s="179"/>
      <c r="V1100" s="179"/>
      <c r="W1100" s="117"/>
    </row>
    <row r="1101" spans="1:23" ht="16.5" customHeight="1">
      <c r="A1101" s="130"/>
      <c r="B1101" s="989"/>
      <c r="C1101" s="1045"/>
      <c r="D1101" s="1028"/>
      <c r="E1101" s="998"/>
      <c r="F1101" s="1001"/>
      <c r="G1101" s="954"/>
      <c r="H1101" s="957"/>
      <c r="I1101" s="969"/>
      <c r="J1101" s="137"/>
      <c r="K1101" s="138" t="s">
        <v>1670</v>
      </c>
      <c r="L1101" s="972"/>
      <c r="M1101" s="960"/>
      <c r="N1101" s="963"/>
      <c r="O1101" s="966"/>
      <c r="P1101" s="135"/>
      <c r="Q1101" s="117"/>
      <c r="R1101" s="117"/>
      <c r="S1101" s="117"/>
      <c r="T1101" s="117"/>
      <c r="U1101" s="117"/>
      <c r="V1101" s="117"/>
      <c r="W1101" s="117"/>
    </row>
    <row r="1102" spans="1:23" ht="16.5" customHeight="1">
      <c r="A1102" s="130"/>
      <c r="B1102" s="989"/>
      <c r="C1102" s="1045"/>
      <c r="D1102" s="1028"/>
      <c r="E1102" s="998"/>
      <c r="F1102" s="1001"/>
      <c r="G1102" s="954"/>
      <c r="H1102" s="957"/>
      <c r="I1102" s="969"/>
      <c r="J1102" s="137"/>
      <c r="K1102" s="138"/>
      <c r="L1102" s="972"/>
      <c r="M1102" s="960"/>
      <c r="N1102" s="963"/>
      <c r="O1102" s="966"/>
      <c r="P1102" s="135"/>
      <c r="Q1102" s="117"/>
      <c r="R1102" s="117"/>
      <c r="S1102" s="117"/>
      <c r="T1102" s="117"/>
      <c r="U1102" s="117"/>
      <c r="V1102" s="117"/>
      <c r="W1102" s="117"/>
    </row>
    <row r="1103" spans="1:23" ht="16.5" customHeight="1">
      <c r="A1103" s="130"/>
      <c r="B1103" s="989"/>
      <c r="C1103" s="1045"/>
      <c r="D1103" s="1028"/>
      <c r="E1103" s="998"/>
      <c r="F1103" s="1001"/>
      <c r="G1103" s="954"/>
      <c r="H1103" s="957"/>
      <c r="I1103" s="969"/>
      <c r="J1103" s="137"/>
      <c r="K1103" s="138"/>
      <c r="L1103" s="972"/>
      <c r="M1103" s="960"/>
      <c r="N1103" s="963"/>
      <c r="O1103" s="966"/>
      <c r="P1103" s="135"/>
      <c r="Q1103" s="117"/>
      <c r="R1103" s="117"/>
      <c r="S1103" s="117"/>
      <c r="T1103" s="117"/>
      <c r="U1103" s="117"/>
      <c r="V1103" s="117"/>
      <c r="W1103" s="117"/>
    </row>
    <row r="1104" spans="1:23" ht="16.5" customHeight="1">
      <c r="A1104" s="130"/>
      <c r="B1104" s="989"/>
      <c r="C1104" s="1045"/>
      <c r="D1104" s="1028"/>
      <c r="E1104" s="998"/>
      <c r="F1104" s="1001"/>
      <c r="G1104" s="954"/>
      <c r="H1104" s="957"/>
      <c r="I1104" s="970"/>
      <c r="J1104" s="137"/>
      <c r="K1104" s="138"/>
      <c r="L1104" s="973"/>
      <c r="M1104" s="960"/>
      <c r="N1104" s="963"/>
      <c r="O1104" s="966"/>
      <c r="P1104" s="135"/>
      <c r="Q1104" s="117"/>
      <c r="R1104" s="117"/>
      <c r="S1104" s="117"/>
      <c r="T1104" s="117"/>
      <c r="U1104" s="117"/>
      <c r="V1104" s="117"/>
      <c r="W1104" s="117"/>
    </row>
    <row r="1105" spans="1:23" ht="16.5" customHeight="1">
      <c r="A1105" s="130"/>
      <c r="B1105" s="989"/>
      <c r="C1105" s="1045"/>
      <c r="D1105" s="1028"/>
      <c r="E1105" s="998"/>
      <c r="F1105" s="1001"/>
      <c r="G1105" s="954"/>
      <c r="H1105" s="957"/>
      <c r="I1105" s="974" t="s">
        <v>1671</v>
      </c>
      <c r="J1105" s="137"/>
      <c r="K1105" s="138"/>
      <c r="L1105" s="976" t="s">
        <v>403</v>
      </c>
      <c r="M1105" s="960"/>
      <c r="N1105" s="963"/>
      <c r="O1105" s="966"/>
      <c r="P1105" s="135"/>
      <c r="Q1105" s="179"/>
      <c r="R1105" s="179"/>
      <c r="S1105" s="179"/>
      <c r="T1105" s="179"/>
      <c r="U1105" s="179"/>
      <c r="V1105" s="179"/>
      <c r="W1105" s="117"/>
    </row>
    <row r="1106" spans="1:23" ht="16.5" customHeight="1">
      <c r="A1106" s="130"/>
      <c r="B1106" s="989"/>
      <c r="C1106" s="1045"/>
      <c r="D1106" s="1028"/>
      <c r="E1106" s="998"/>
      <c r="F1106" s="1001"/>
      <c r="G1106" s="954"/>
      <c r="H1106" s="957"/>
      <c r="I1106" s="974"/>
      <c r="J1106" s="137"/>
      <c r="K1106" s="138"/>
      <c r="L1106" s="976"/>
      <c r="M1106" s="960"/>
      <c r="N1106" s="963"/>
      <c r="O1106" s="966"/>
      <c r="P1106" s="135"/>
      <c r="Q1106" s="179"/>
      <c r="R1106" s="179"/>
      <c r="S1106" s="179"/>
      <c r="T1106" s="179"/>
      <c r="U1106" s="179"/>
      <c r="V1106" s="179"/>
      <c r="W1106" s="117"/>
    </row>
    <row r="1107" spans="1:23" ht="16.5" customHeight="1">
      <c r="A1107" s="130"/>
      <c r="B1107" s="989"/>
      <c r="C1107" s="1045"/>
      <c r="D1107" s="1028"/>
      <c r="E1107" s="998"/>
      <c r="F1107" s="1001"/>
      <c r="G1107" s="954"/>
      <c r="H1107" s="957"/>
      <c r="I1107" s="969"/>
      <c r="J1107" s="137"/>
      <c r="K1107" s="138"/>
      <c r="L1107" s="972"/>
      <c r="M1107" s="960"/>
      <c r="N1107" s="963"/>
      <c r="O1107" s="966"/>
      <c r="P1107" s="135"/>
      <c r="Q1107" s="179"/>
      <c r="R1107" s="179"/>
      <c r="S1107" s="179"/>
      <c r="T1107" s="179"/>
      <c r="U1107" s="179"/>
      <c r="V1107" s="179"/>
      <c r="W1107" s="117"/>
    </row>
    <row r="1108" spans="1:23" ht="16.5" customHeight="1">
      <c r="A1108" s="130"/>
      <c r="B1108" s="990"/>
      <c r="C1108" s="1174"/>
      <c r="D1108" s="1163"/>
      <c r="E1108" s="999"/>
      <c r="F1108" s="1002"/>
      <c r="G1108" s="1016"/>
      <c r="H1108" s="979"/>
      <c r="I1108" s="1041"/>
      <c r="J1108" s="139"/>
      <c r="K1108" s="140"/>
      <c r="L1108" s="1042"/>
      <c r="M1108" s="961"/>
      <c r="N1108" s="964"/>
      <c r="O1108" s="1040"/>
      <c r="P1108" s="135"/>
      <c r="Q1108" s="179"/>
      <c r="R1108" s="179"/>
      <c r="S1108" s="179"/>
      <c r="T1108" s="179"/>
      <c r="U1108" s="179"/>
      <c r="V1108" s="179"/>
      <c r="W1108" s="117"/>
    </row>
    <row r="1109" spans="1:23" ht="15.75" customHeight="1">
      <c r="A1109" s="130"/>
      <c r="B1109" s="988">
        <v>111</v>
      </c>
      <c r="C1109" s="1173">
        <v>8</v>
      </c>
      <c r="D1109" s="1037" t="s">
        <v>1304</v>
      </c>
      <c r="E1109" s="1047" t="str">
        <f t="shared" ref="E1109" si="327">HLOOKUP(D1109,$F$1:$Q$2,2,FALSE)</f>
        <v>쪽지</v>
      </c>
      <c r="F1109" s="1000" t="str">
        <f t="shared" ref="F1109" si="328">D1109&amp;"_"&amp;IF(LEN(C1109) = 1, "0"&amp;C1109, C1109)</f>
        <v>MSG_08</v>
      </c>
      <c r="G1109" s="1043" t="s">
        <v>1672</v>
      </c>
      <c r="H1109" s="956" t="s">
        <v>1673</v>
      </c>
      <c r="I1109" s="131" t="s">
        <v>405</v>
      </c>
      <c r="J1109" s="132" t="s">
        <v>1517</v>
      </c>
      <c r="K1109" s="133" t="s">
        <v>266</v>
      </c>
      <c r="L1109" s="134" t="s">
        <v>1535</v>
      </c>
      <c r="M1109" s="959">
        <f t="shared" ref="M1109" si="329">HLOOKUP(D1109,$F$1:$Q$3,3,FALSE)</f>
        <v>2</v>
      </c>
      <c r="N1109" s="1035" t="s">
        <v>1871</v>
      </c>
      <c r="O1109" s="965"/>
      <c r="P1109" s="135"/>
      <c r="Q1109" s="179"/>
      <c r="R1109" s="179"/>
      <c r="S1109" s="179"/>
      <c r="T1109" s="179"/>
      <c r="U1109" s="179"/>
      <c r="V1109" s="179"/>
      <c r="W1109" s="117"/>
    </row>
    <row r="1110" spans="1:23" ht="16.5" customHeight="1">
      <c r="A1110" s="130"/>
      <c r="B1110" s="989"/>
      <c r="C1110" s="1045"/>
      <c r="D1110" s="1028"/>
      <c r="E1110" s="998"/>
      <c r="F1110" s="1001"/>
      <c r="G1110" s="954"/>
      <c r="H1110" s="957"/>
      <c r="I1110" s="968" t="s">
        <v>1651</v>
      </c>
      <c r="J1110" s="137"/>
      <c r="K1110" s="138" t="s">
        <v>1674</v>
      </c>
      <c r="L1110" s="971" t="s">
        <v>1651</v>
      </c>
      <c r="M1110" s="960"/>
      <c r="N1110" s="963"/>
      <c r="O1110" s="966"/>
      <c r="P1110" s="135"/>
      <c r="Q1110" s="179"/>
      <c r="R1110" s="179"/>
      <c r="S1110" s="179"/>
      <c r="T1110" s="179"/>
      <c r="U1110" s="179"/>
      <c r="V1110" s="179"/>
      <c r="W1110" s="117"/>
    </row>
    <row r="1111" spans="1:23" ht="16.5" customHeight="1">
      <c r="A1111" s="130"/>
      <c r="B1111" s="989"/>
      <c r="C1111" s="1045"/>
      <c r="D1111" s="1028"/>
      <c r="E1111" s="998"/>
      <c r="F1111" s="1001"/>
      <c r="G1111" s="954"/>
      <c r="H1111" s="957"/>
      <c r="I1111" s="969"/>
      <c r="J1111" s="137"/>
      <c r="K1111" s="138" t="s">
        <v>1675</v>
      </c>
      <c r="L1111" s="972"/>
      <c r="M1111" s="960"/>
      <c r="N1111" s="963"/>
      <c r="O1111" s="966"/>
      <c r="P1111" s="135"/>
      <c r="Q1111" s="117"/>
      <c r="R1111" s="117"/>
      <c r="S1111" s="117"/>
      <c r="T1111" s="117"/>
      <c r="U1111" s="117"/>
      <c r="V1111" s="117"/>
      <c r="W1111" s="117"/>
    </row>
    <row r="1112" spans="1:23" ht="16.5" customHeight="1">
      <c r="A1112" s="130"/>
      <c r="B1112" s="989"/>
      <c r="C1112" s="1045"/>
      <c r="D1112" s="1028"/>
      <c r="E1112" s="998"/>
      <c r="F1112" s="1001"/>
      <c r="G1112" s="954"/>
      <c r="H1112" s="957"/>
      <c r="I1112" s="969"/>
      <c r="J1112" s="137"/>
      <c r="K1112" s="138"/>
      <c r="L1112" s="972"/>
      <c r="M1112" s="960"/>
      <c r="N1112" s="963"/>
      <c r="O1112" s="966"/>
      <c r="P1112" s="135"/>
      <c r="Q1112" s="117"/>
      <c r="R1112" s="117"/>
      <c r="S1112" s="117"/>
      <c r="T1112" s="117"/>
      <c r="U1112" s="117"/>
      <c r="V1112" s="117"/>
      <c r="W1112" s="117"/>
    </row>
    <row r="1113" spans="1:23" ht="16.5" customHeight="1">
      <c r="A1113" s="130"/>
      <c r="B1113" s="989"/>
      <c r="C1113" s="1045"/>
      <c r="D1113" s="1028"/>
      <c r="E1113" s="998"/>
      <c r="F1113" s="1001"/>
      <c r="G1113" s="954"/>
      <c r="H1113" s="957"/>
      <c r="I1113" s="969"/>
      <c r="J1113" s="137"/>
      <c r="K1113" s="138"/>
      <c r="L1113" s="972"/>
      <c r="M1113" s="960"/>
      <c r="N1113" s="963"/>
      <c r="O1113" s="966"/>
      <c r="P1113" s="135"/>
      <c r="Q1113" s="117"/>
      <c r="R1113" s="117"/>
      <c r="S1113" s="117"/>
      <c r="T1113" s="117"/>
      <c r="U1113" s="117"/>
      <c r="V1113" s="117"/>
      <c r="W1113" s="117"/>
    </row>
    <row r="1114" spans="1:23" ht="16.5" customHeight="1">
      <c r="A1114" s="130"/>
      <c r="B1114" s="989"/>
      <c r="C1114" s="1045"/>
      <c r="D1114" s="1028"/>
      <c r="E1114" s="998"/>
      <c r="F1114" s="1001"/>
      <c r="G1114" s="954"/>
      <c r="H1114" s="957"/>
      <c r="I1114" s="970"/>
      <c r="J1114" s="137"/>
      <c r="K1114" s="138"/>
      <c r="L1114" s="973"/>
      <c r="M1114" s="960"/>
      <c r="N1114" s="963"/>
      <c r="O1114" s="966"/>
      <c r="P1114" s="135"/>
      <c r="Q1114" s="117"/>
      <c r="R1114" s="117"/>
      <c r="S1114" s="117"/>
      <c r="T1114" s="117"/>
      <c r="U1114" s="117"/>
      <c r="V1114" s="117"/>
      <c r="W1114" s="117"/>
    </row>
    <row r="1115" spans="1:23" ht="16.5" customHeight="1">
      <c r="A1115" s="130"/>
      <c r="B1115" s="989"/>
      <c r="C1115" s="1045"/>
      <c r="D1115" s="1028"/>
      <c r="E1115" s="998"/>
      <c r="F1115" s="1001"/>
      <c r="G1115" s="954"/>
      <c r="H1115" s="957"/>
      <c r="I1115" s="974" t="s">
        <v>397</v>
      </c>
      <c r="J1115" s="137"/>
      <c r="K1115" s="138"/>
      <c r="L1115" s="976" t="s">
        <v>1514</v>
      </c>
      <c r="M1115" s="960"/>
      <c r="N1115" s="963"/>
      <c r="O1115" s="966"/>
      <c r="P1115" s="135"/>
      <c r="Q1115" s="179"/>
      <c r="R1115" s="179"/>
      <c r="S1115" s="179"/>
      <c r="T1115" s="179"/>
      <c r="U1115" s="179"/>
      <c r="V1115" s="179"/>
      <c r="W1115" s="117"/>
    </row>
    <row r="1116" spans="1:23" ht="16.5" customHeight="1">
      <c r="A1116" s="130"/>
      <c r="B1116" s="989"/>
      <c r="C1116" s="1045"/>
      <c r="D1116" s="1028"/>
      <c r="E1116" s="998"/>
      <c r="F1116" s="1001"/>
      <c r="G1116" s="954"/>
      <c r="H1116" s="957"/>
      <c r="I1116" s="974"/>
      <c r="J1116" s="137"/>
      <c r="K1116" s="138"/>
      <c r="L1116" s="976"/>
      <c r="M1116" s="960"/>
      <c r="N1116" s="963"/>
      <c r="O1116" s="966"/>
      <c r="P1116" s="135"/>
      <c r="Q1116" s="179"/>
      <c r="R1116" s="179"/>
      <c r="S1116" s="179"/>
      <c r="T1116" s="179"/>
      <c r="U1116" s="179"/>
      <c r="V1116" s="179"/>
      <c r="W1116" s="117"/>
    </row>
    <row r="1117" spans="1:23" ht="16.5" customHeight="1">
      <c r="A1117" s="130"/>
      <c r="B1117" s="989"/>
      <c r="C1117" s="1045"/>
      <c r="D1117" s="1028"/>
      <c r="E1117" s="998"/>
      <c r="F1117" s="1001"/>
      <c r="G1117" s="954"/>
      <c r="H1117" s="957"/>
      <c r="I1117" s="969"/>
      <c r="J1117" s="137"/>
      <c r="K1117" s="138"/>
      <c r="L1117" s="972"/>
      <c r="M1117" s="960"/>
      <c r="N1117" s="963"/>
      <c r="O1117" s="966"/>
      <c r="P1117" s="135"/>
      <c r="Q1117" s="179"/>
      <c r="R1117" s="179"/>
      <c r="S1117" s="179"/>
      <c r="T1117" s="179"/>
      <c r="U1117" s="179"/>
      <c r="V1117" s="179"/>
      <c r="W1117" s="117"/>
    </row>
    <row r="1118" spans="1:23" ht="16.5" customHeight="1">
      <c r="A1118" s="130"/>
      <c r="B1118" s="990"/>
      <c r="C1118" s="1174"/>
      <c r="D1118" s="1163"/>
      <c r="E1118" s="999"/>
      <c r="F1118" s="1002"/>
      <c r="G1118" s="1016"/>
      <c r="H1118" s="979"/>
      <c r="I1118" s="1041"/>
      <c r="J1118" s="139"/>
      <c r="K1118" s="140"/>
      <c r="L1118" s="1042"/>
      <c r="M1118" s="961"/>
      <c r="N1118" s="964"/>
      <c r="O1118" s="1040"/>
      <c r="P1118" s="135"/>
      <c r="Q1118" s="179"/>
      <c r="R1118" s="179"/>
      <c r="S1118" s="179"/>
      <c r="T1118" s="179"/>
      <c r="U1118" s="179"/>
      <c r="V1118" s="179"/>
      <c r="W1118" s="117"/>
    </row>
    <row r="1119" spans="1:23" ht="15.75" customHeight="1">
      <c r="A1119" s="130"/>
      <c r="B1119" s="988">
        <v>112</v>
      </c>
      <c r="C1119" s="1173">
        <v>9</v>
      </c>
      <c r="D1119" s="1037" t="s">
        <v>1304</v>
      </c>
      <c r="E1119" s="1047" t="str">
        <f t="shared" ref="E1119" si="330">HLOOKUP(D1119,$F$1:$Q$2,2,FALSE)</f>
        <v>쪽지</v>
      </c>
      <c r="F1119" s="1000" t="str">
        <f t="shared" ref="F1119" si="331">D1119&amp;"_"&amp;IF(LEN(C1119) = 1, "0"&amp;C1119, C1119)</f>
        <v>MSG_09</v>
      </c>
      <c r="G1119" s="953" t="s">
        <v>1676</v>
      </c>
      <c r="H1119" s="956" t="s">
        <v>1677</v>
      </c>
      <c r="I1119" s="131" t="s">
        <v>1524</v>
      </c>
      <c r="J1119" s="132" t="s">
        <v>1643</v>
      </c>
      <c r="K1119" s="133" t="s">
        <v>420</v>
      </c>
      <c r="L1119" s="134" t="s">
        <v>1473</v>
      </c>
      <c r="M1119" s="959">
        <f t="shared" ref="M1119" si="332">HLOOKUP(D1119,$F$1:$Q$3,3,FALSE)</f>
        <v>2</v>
      </c>
      <c r="N1119" s="1035" t="s">
        <v>1871</v>
      </c>
      <c r="O1119" s="965"/>
      <c r="P1119" s="135"/>
      <c r="Q1119" s="179"/>
      <c r="R1119" s="179"/>
      <c r="S1119" s="179"/>
      <c r="T1119" s="179"/>
      <c r="U1119" s="179"/>
      <c r="V1119" s="179"/>
      <c r="W1119" s="117"/>
    </row>
    <row r="1120" spans="1:23" ht="16.5" customHeight="1">
      <c r="A1120" s="130"/>
      <c r="B1120" s="989"/>
      <c r="C1120" s="1045"/>
      <c r="D1120" s="1028"/>
      <c r="E1120" s="998"/>
      <c r="F1120" s="1001"/>
      <c r="G1120" s="954"/>
      <c r="H1120" s="957"/>
      <c r="I1120" s="968" t="s">
        <v>1649</v>
      </c>
      <c r="J1120" s="137" t="s">
        <v>1663</v>
      </c>
      <c r="K1120" s="138"/>
      <c r="L1120" s="971" t="s">
        <v>1649</v>
      </c>
      <c r="M1120" s="960"/>
      <c r="N1120" s="963"/>
      <c r="O1120" s="966"/>
      <c r="P1120" s="135"/>
      <c r="Q1120" s="179"/>
      <c r="R1120" s="179"/>
      <c r="S1120" s="179"/>
      <c r="T1120" s="179"/>
      <c r="U1120" s="179"/>
      <c r="V1120" s="179"/>
      <c r="W1120" s="117"/>
    </row>
    <row r="1121" spans="1:23" ht="16.5" customHeight="1">
      <c r="A1121" s="130"/>
      <c r="B1121" s="989"/>
      <c r="C1121" s="1045"/>
      <c r="D1121" s="1028"/>
      <c r="E1121" s="998"/>
      <c r="F1121" s="1001"/>
      <c r="G1121" s="954"/>
      <c r="H1121" s="957"/>
      <c r="I1121" s="969"/>
      <c r="J1121" s="137" t="s">
        <v>1678</v>
      </c>
      <c r="K1121" s="138"/>
      <c r="L1121" s="972"/>
      <c r="M1121" s="960"/>
      <c r="N1121" s="963"/>
      <c r="O1121" s="966"/>
      <c r="P1121" s="135"/>
      <c r="Q1121" s="117"/>
      <c r="R1121" s="117"/>
      <c r="S1121" s="117"/>
      <c r="T1121" s="117"/>
      <c r="U1121" s="117"/>
      <c r="V1121" s="117"/>
      <c r="W1121" s="117"/>
    </row>
    <row r="1122" spans="1:23" ht="16.5" customHeight="1">
      <c r="A1122" s="130"/>
      <c r="B1122" s="989"/>
      <c r="C1122" s="1045"/>
      <c r="D1122" s="1028"/>
      <c r="E1122" s="998"/>
      <c r="F1122" s="1001"/>
      <c r="G1122" s="954"/>
      <c r="H1122" s="957"/>
      <c r="I1122" s="969"/>
      <c r="J1122" s="137" t="s">
        <v>1646</v>
      </c>
      <c r="K1122" s="138"/>
      <c r="L1122" s="972"/>
      <c r="M1122" s="960"/>
      <c r="N1122" s="963"/>
      <c r="O1122" s="966"/>
      <c r="P1122" s="135"/>
      <c r="Q1122" s="117"/>
      <c r="R1122" s="117"/>
      <c r="S1122" s="117"/>
      <c r="T1122" s="117"/>
      <c r="U1122" s="117"/>
      <c r="V1122" s="117"/>
      <c r="W1122" s="117"/>
    </row>
    <row r="1123" spans="1:23" ht="16.5" customHeight="1">
      <c r="A1123" s="130"/>
      <c r="B1123" s="989"/>
      <c r="C1123" s="1045"/>
      <c r="D1123" s="1028"/>
      <c r="E1123" s="998"/>
      <c r="F1123" s="1001"/>
      <c r="G1123" s="954"/>
      <c r="H1123" s="957"/>
      <c r="I1123" s="969"/>
      <c r="J1123" s="137"/>
      <c r="K1123" s="138"/>
      <c r="L1123" s="972"/>
      <c r="M1123" s="960"/>
      <c r="N1123" s="963"/>
      <c r="O1123" s="966"/>
      <c r="P1123" s="135"/>
      <c r="Q1123" s="117"/>
      <c r="R1123" s="117"/>
      <c r="S1123" s="117"/>
      <c r="T1123" s="117"/>
      <c r="U1123" s="117"/>
      <c r="V1123" s="117"/>
      <c r="W1123" s="117"/>
    </row>
    <row r="1124" spans="1:23" ht="16.5" customHeight="1">
      <c r="A1124" s="130"/>
      <c r="B1124" s="989"/>
      <c r="C1124" s="1045"/>
      <c r="D1124" s="1028"/>
      <c r="E1124" s="998"/>
      <c r="F1124" s="1001"/>
      <c r="G1124" s="954"/>
      <c r="H1124" s="957"/>
      <c r="I1124" s="970"/>
      <c r="J1124" s="137"/>
      <c r="K1124" s="138"/>
      <c r="L1124" s="973"/>
      <c r="M1124" s="960"/>
      <c r="N1124" s="963"/>
      <c r="O1124" s="966"/>
      <c r="P1124" s="135"/>
      <c r="Q1124" s="117"/>
      <c r="R1124" s="117"/>
      <c r="S1124" s="117"/>
      <c r="T1124" s="117"/>
      <c r="U1124" s="117"/>
      <c r="V1124" s="117"/>
      <c r="W1124" s="117"/>
    </row>
    <row r="1125" spans="1:23" ht="16.5" customHeight="1">
      <c r="A1125" s="130"/>
      <c r="B1125" s="989"/>
      <c r="C1125" s="1045"/>
      <c r="D1125" s="1028"/>
      <c r="E1125" s="998"/>
      <c r="F1125" s="1001"/>
      <c r="G1125" s="954"/>
      <c r="H1125" s="957"/>
      <c r="I1125" s="974" t="s">
        <v>397</v>
      </c>
      <c r="J1125" s="137"/>
      <c r="K1125" s="138"/>
      <c r="L1125" s="976" t="s">
        <v>1514</v>
      </c>
      <c r="M1125" s="960"/>
      <c r="N1125" s="963"/>
      <c r="O1125" s="966"/>
      <c r="P1125" s="135"/>
      <c r="Q1125" s="179"/>
      <c r="R1125" s="179"/>
      <c r="S1125" s="179"/>
      <c r="T1125" s="179"/>
      <c r="U1125" s="179"/>
      <c r="V1125" s="179"/>
      <c r="W1125" s="117"/>
    </row>
    <row r="1126" spans="1:23" ht="16.5" customHeight="1">
      <c r="A1126" s="130"/>
      <c r="B1126" s="989"/>
      <c r="C1126" s="1045"/>
      <c r="D1126" s="1028"/>
      <c r="E1126" s="998"/>
      <c r="F1126" s="1001"/>
      <c r="G1126" s="954"/>
      <c r="H1126" s="957"/>
      <c r="I1126" s="974"/>
      <c r="J1126" s="137"/>
      <c r="K1126" s="138"/>
      <c r="L1126" s="976"/>
      <c r="M1126" s="960"/>
      <c r="N1126" s="963"/>
      <c r="O1126" s="966"/>
      <c r="P1126" s="135"/>
      <c r="Q1126" s="179"/>
      <c r="R1126" s="179"/>
      <c r="S1126" s="179"/>
      <c r="T1126" s="179"/>
      <c r="U1126" s="179"/>
      <c r="V1126" s="179"/>
      <c r="W1126" s="117"/>
    </row>
    <row r="1127" spans="1:23" ht="16.5" customHeight="1">
      <c r="A1127" s="130"/>
      <c r="B1127" s="989"/>
      <c r="C1127" s="1045"/>
      <c r="D1127" s="1028"/>
      <c r="E1127" s="998"/>
      <c r="F1127" s="1001"/>
      <c r="G1127" s="954"/>
      <c r="H1127" s="957"/>
      <c r="I1127" s="969"/>
      <c r="J1127" s="137"/>
      <c r="K1127" s="138"/>
      <c r="L1127" s="972"/>
      <c r="M1127" s="960"/>
      <c r="N1127" s="963"/>
      <c r="O1127" s="966"/>
      <c r="P1127" s="135"/>
      <c r="Q1127" s="179"/>
      <c r="R1127" s="179"/>
      <c r="S1127" s="179"/>
      <c r="T1127" s="179"/>
      <c r="U1127" s="179"/>
      <c r="V1127" s="179"/>
      <c r="W1127" s="117"/>
    </row>
    <row r="1128" spans="1:23" ht="16.5" customHeight="1" thickBot="1">
      <c r="A1128" s="130"/>
      <c r="B1128" s="1026"/>
      <c r="C1128" s="1175"/>
      <c r="D1128" s="1164"/>
      <c r="E1128" s="1030"/>
      <c r="F1128" s="1031"/>
      <c r="G1128" s="1033"/>
      <c r="H1128" s="1018"/>
      <c r="I1128" s="1024"/>
      <c r="J1128" s="166"/>
      <c r="K1128" s="167"/>
      <c r="L1128" s="1025"/>
      <c r="M1128" s="961"/>
      <c r="N1128" s="1020"/>
      <c r="O1128" s="1022"/>
      <c r="P1128" s="135"/>
      <c r="Q1128" s="179"/>
      <c r="R1128" s="179"/>
      <c r="S1128" s="179"/>
      <c r="T1128" s="179"/>
      <c r="U1128" s="179"/>
      <c r="V1128" s="179"/>
      <c r="W1128" s="117"/>
    </row>
    <row r="1129" spans="1:23" ht="15.75" customHeight="1">
      <c r="A1129" s="130"/>
      <c r="B1129" s="1044">
        <v>113</v>
      </c>
      <c r="C1129" s="1045">
        <v>10</v>
      </c>
      <c r="D1129" s="1028" t="s">
        <v>1304</v>
      </c>
      <c r="E1129" s="998" t="str">
        <f t="shared" ref="E1129" si="333">HLOOKUP(D1129,$F$1:$Q$2,2,FALSE)</f>
        <v>쪽지</v>
      </c>
      <c r="F1129" s="1001" t="str">
        <f t="shared" ref="F1129" si="334">D1129&amp;"_"&amp;IF(LEN(C1129) = 1, "0"&amp;C1129, C1129)</f>
        <v>MSG_10</v>
      </c>
      <c r="G1129" s="1053" t="s">
        <v>1679</v>
      </c>
      <c r="H1129" s="1017" t="s">
        <v>1680</v>
      </c>
      <c r="I1129" s="148" t="s">
        <v>405</v>
      </c>
      <c r="J1129" s="161" t="s">
        <v>1643</v>
      </c>
      <c r="K1129" s="162" t="s">
        <v>1463</v>
      </c>
      <c r="L1129" s="163" t="s">
        <v>405</v>
      </c>
      <c r="M1129" s="959">
        <f t="shared" ref="M1129" si="335">HLOOKUP(D1129,$F$1:$Q$3,3,FALSE)</f>
        <v>2</v>
      </c>
      <c r="N1129" s="1019" t="s">
        <v>1871</v>
      </c>
      <c r="O1129" s="1021"/>
      <c r="P1129" s="135"/>
      <c r="Q1129" s="179"/>
      <c r="R1129" s="179"/>
      <c r="S1129" s="179"/>
      <c r="T1129" s="179"/>
      <c r="U1129" s="179"/>
      <c r="V1129" s="179"/>
      <c r="W1129" s="117"/>
    </row>
    <row r="1130" spans="1:23" ht="16.5" customHeight="1">
      <c r="A1130" s="130"/>
      <c r="B1130" s="989"/>
      <c r="C1130" s="1045"/>
      <c r="D1130" s="1028"/>
      <c r="E1130" s="998"/>
      <c r="F1130" s="1001"/>
      <c r="G1130" s="954"/>
      <c r="H1130" s="957"/>
      <c r="I1130" s="968" t="s">
        <v>1660</v>
      </c>
      <c r="J1130" s="137" t="s">
        <v>1641</v>
      </c>
      <c r="K1130" s="138"/>
      <c r="L1130" s="971" t="s">
        <v>1660</v>
      </c>
      <c r="M1130" s="960"/>
      <c r="N1130" s="963"/>
      <c r="O1130" s="966"/>
      <c r="P1130" s="135"/>
      <c r="Q1130" s="179"/>
      <c r="R1130" s="179"/>
      <c r="S1130" s="179"/>
      <c r="T1130" s="179"/>
      <c r="U1130" s="179"/>
      <c r="V1130" s="179"/>
      <c r="W1130" s="117"/>
    </row>
    <row r="1131" spans="1:23" ht="16.5" customHeight="1">
      <c r="A1131" s="130"/>
      <c r="B1131" s="989"/>
      <c r="C1131" s="1045"/>
      <c r="D1131" s="1028"/>
      <c r="E1131" s="998"/>
      <c r="F1131" s="1001"/>
      <c r="G1131" s="954"/>
      <c r="H1131" s="957"/>
      <c r="I1131" s="969"/>
      <c r="J1131" s="137" t="s">
        <v>266</v>
      </c>
      <c r="K1131" s="138"/>
      <c r="L1131" s="972"/>
      <c r="M1131" s="960"/>
      <c r="N1131" s="963"/>
      <c r="O1131" s="966"/>
      <c r="P1131" s="135"/>
      <c r="Q1131" s="117"/>
      <c r="R1131" s="117"/>
      <c r="S1131" s="117"/>
      <c r="T1131" s="117"/>
      <c r="U1131" s="117"/>
      <c r="V1131" s="117"/>
      <c r="W1131" s="117"/>
    </row>
    <row r="1132" spans="1:23" ht="16.5" customHeight="1">
      <c r="A1132" s="130"/>
      <c r="B1132" s="989"/>
      <c r="C1132" s="1045"/>
      <c r="D1132" s="1028"/>
      <c r="E1132" s="998"/>
      <c r="F1132" s="1001"/>
      <c r="G1132" s="954"/>
      <c r="H1132" s="957"/>
      <c r="I1132" s="969"/>
      <c r="J1132" s="137" t="s">
        <v>1646</v>
      </c>
      <c r="K1132" s="138"/>
      <c r="L1132" s="972"/>
      <c r="M1132" s="960"/>
      <c r="N1132" s="963"/>
      <c r="O1132" s="966"/>
      <c r="P1132" s="135"/>
      <c r="Q1132" s="117"/>
      <c r="R1132" s="117"/>
      <c r="S1132" s="117"/>
      <c r="T1132" s="117"/>
      <c r="U1132" s="117"/>
      <c r="V1132" s="117"/>
      <c r="W1132" s="117"/>
    </row>
    <row r="1133" spans="1:23" ht="16.5" customHeight="1">
      <c r="A1133" s="130"/>
      <c r="B1133" s="989"/>
      <c r="C1133" s="1045"/>
      <c r="D1133" s="1028"/>
      <c r="E1133" s="998"/>
      <c r="F1133" s="1001"/>
      <c r="G1133" s="954"/>
      <c r="H1133" s="957"/>
      <c r="I1133" s="969"/>
      <c r="J1133" s="137"/>
      <c r="K1133" s="138"/>
      <c r="L1133" s="972"/>
      <c r="M1133" s="960"/>
      <c r="N1133" s="963"/>
      <c r="O1133" s="966"/>
      <c r="P1133" s="135"/>
      <c r="Q1133" s="117"/>
      <c r="R1133" s="117"/>
      <c r="S1133" s="117"/>
      <c r="T1133" s="117"/>
      <c r="U1133" s="117"/>
      <c r="V1133" s="117"/>
      <c r="W1133" s="117"/>
    </row>
    <row r="1134" spans="1:23" ht="16.5" customHeight="1">
      <c r="A1134" s="130"/>
      <c r="B1134" s="989"/>
      <c r="C1134" s="1045"/>
      <c r="D1134" s="1028"/>
      <c r="E1134" s="998"/>
      <c r="F1134" s="1001"/>
      <c r="G1134" s="954"/>
      <c r="H1134" s="957"/>
      <c r="I1134" s="970"/>
      <c r="J1134" s="137"/>
      <c r="K1134" s="138"/>
      <c r="L1134" s="973"/>
      <c r="M1134" s="960"/>
      <c r="N1134" s="963"/>
      <c r="O1134" s="966"/>
      <c r="P1134" s="135"/>
      <c r="Q1134" s="117"/>
      <c r="R1134" s="117"/>
      <c r="S1134" s="117"/>
      <c r="T1134" s="117"/>
      <c r="U1134" s="117"/>
      <c r="V1134" s="117"/>
      <c r="W1134" s="117"/>
    </row>
    <row r="1135" spans="1:23" ht="16.5" customHeight="1">
      <c r="A1135" s="130"/>
      <c r="B1135" s="989"/>
      <c r="C1135" s="1045"/>
      <c r="D1135" s="1028"/>
      <c r="E1135" s="998"/>
      <c r="F1135" s="1001"/>
      <c r="G1135" s="954"/>
      <c r="H1135" s="957"/>
      <c r="I1135" s="974" t="s">
        <v>397</v>
      </c>
      <c r="J1135" s="137"/>
      <c r="K1135" s="138"/>
      <c r="L1135" s="976" t="s">
        <v>403</v>
      </c>
      <c r="M1135" s="960"/>
      <c r="N1135" s="963"/>
      <c r="O1135" s="966"/>
      <c r="P1135" s="135"/>
      <c r="Q1135" s="179"/>
      <c r="R1135" s="179"/>
      <c r="S1135" s="179"/>
      <c r="T1135" s="179"/>
      <c r="U1135" s="179"/>
      <c r="V1135" s="179"/>
      <c r="W1135" s="117"/>
    </row>
    <row r="1136" spans="1:23" ht="16.5" customHeight="1">
      <c r="A1136" s="130"/>
      <c r="B1136" s="989"/>
      <c r="C1136" s="1045"/>
      <c r="D1136" s="1028"/>
      <c r="E1136" s="998"/>
      <c r="F1136" s="1001"/>
      <c r="G1136" s="954"/>
      <c r="H1136" s="957"/>
      <c r="I1136" s="974"/>
      <c r="J1136" s="137"/>
      <c r="K1136" s="138"/>
      <c r="L1136" s="976"/>
      <c r="M1136" s="960"/>
      <c r="N1136" s="963"/>
      <c r="O1136" s="966"/>
      <c r="P1136" s="135"/>
      <c r="Q1136" s="179"/>
      <c r="R1136" s="179"/>
      <c r="S1136" s="179"/>
      <c r="T1136" s="179"/>
      <c r="U1136" s="179"/>
      <c r="V1136" s="179"/>
      <c r="W1136" s="117"/>
    </row>
    <row r="1137" spans="1:23" ht="16.5" customHeight="1">
      <c r="A1137" s="130"/>
      <c r="B1137" s="989"/>
      <c r="C1137" s="1045"/>
      <c r="D1137" s="1028"/>
      <c r="E1137" s="998"/>
      <c r="F1137" s="1001"/>
      <c r="G1137" s="954"/>
      <c r="H1137" s="957"/>
      <c r="I1137" s="969"/>
      <c r="J1137" s="137"/>
      <c r="K1137" s="138"/>
      <c r="L1137" s="972"/>
      <c r="M1137" s="960"/>
      <c r="N1137" s="963"/>
      <c r="O1137" s="966"/>
      <c r="P1137" s="135"/>
      <c r="Q1137" s="179"/>
      <c r="R1137" s="179"/>
      <c r="S1137" s="179"/>
      <c r="T1137" s="179"/>
      <c r="U1137" s="179"/>
      <c r="V1137" s="179"/>
      <c r="W1137" s="117"/>
    </row>
    <row r="1138" spans="1:23" ht="16.5" customHeight="1">
      <c r="A1138" s="130"/>
      <c r="B1138" s="990"/>
      <c r="C1138" s="1174"/>
      <c r="D1138" s="1028"/>
      <c r="E1138" s="999"/>
      <c r="F1138" s="1002"/>
      <c r="G1138" s="1016"/>
      <c r="H1138" s="979"/>
      <c r="I1138" s="1041"/>
      <c r="J1138" s="139"/>
      <c r="K1138" s="140"/>
      <c r="L1138" s="1042"/>
      <c r="M1138" s="961"/>
      <c r="N1138" s="964"/>
      <c r="O1138" s="1040"/>
      <c r="P1138" s="135"/>
      <c r="Q1138" s="179"/>
      <c r="R1138" s="179"/>
      <c r="S1138" s="179"/>
      <c r="T1138" s="179"/>
      <c r="U1138" s="179"/>
      <c r="V1138" s="179"/>
      <c r="W1138" s="117"/>
    </row>
    <row r="1139" spans="1:23" ht="15.75" customHeight="1">
      <c r="A1139" s="130"/>
      <c r="B1139" s="988">
        <v>114</v>
      </c>
      <c r="C1139" s="991">
        <v>1</v>
      </c>
      <c r="D1139" s="994" t="s">
        <v>1681</v>
      </c>
      <c r="E1139" s="1047" t="str">
        <f t="shared" ref="E1139" si="336">HLOOKUP(D1139,$F$1:$Q$2,2,FALSE)</f>
        <v>회원</v>
      </c>
      <c r="F1139" s="1000" t="str">
        <f t="shared" ref="F1139" si="337">D1139&amp;"_"&amp;IF(LEN(C1139) = 1, "0"&amp;C1139, C1139)</f>
        <v>MB_01</v>
      </c>
      <c r="G1139" s="1043" t="s">
        <v>868</v>
      </c>
      <c r="H1139" s="1069" t="s">
        <v>1682</v>
      </c>
      <c r="I1139" s="131" t="s">
        <v>405</v>
      </c>
      <c r="J1139" s="132" t="s">
        <v>1579</v>
      </c>
      <c r="K1139" s="133" t="s">
        <v>420</v>
      </c>
      <c r="L1139" s="134" t="s">
        <v>405</v>
      </c>
      <c r="M1139" s="959">
        <f t="shared" ref="M1139" si="338">HLOOKUP(D1139,$F$1:$Q$3,3,FALSE)</f>
        <v>2</v>
      </c>
      <c r="N1139" s="962" t="s">
        <v>1872</v>
      </c>
      <c r="O1139" s="965"/>
      <c r="P1139" s="135"/>
      <c r="Q1139" s="179"/>
      <c r="R1139" s="179"/>
      <c r="S1139" s="179"/>
      <c r="T1139" s="179"/>
      <c r="U1139" s="179"/>
      <c r="V1139" s="179"/>
      <c r="W1139" s="117"/>
    </row>
    <row r="1140" spans="1:23" ht="16.5" customHeight="1">
      <c r="A1140" s="130"/>
      <c r="B1140" s="989"/>
      <c r="C1140" s="1045"/>
      <c r="D1140" s="1028"/>
      <c r="E1140" s="998"/>
      <c r="F1140" s="1001"/>
      <c r="G1140" s="1032"/>
      <c r="H1140" s="1057"/>
      <c r="I1140" s="1060" t="s">
        <v>1684</v>
      </c>
      <c r="J1140" s="137" t="s">
        <v>1685</v>
      </c>
      <c r="K1140" s="138"/>
      <c r="L1140" s="1176" t="s">
        <v>1686</v>
      </c>
      <c r="M1140" s="960"/>
      <c r="N1140" s="1019"/>
      <c r="O1140" s="1021"/>
      <c r="P1140" s="135"/>
      <c r="Q1140" s="179"/>
      <c r="R1140" s="179"/>
      <c r="S1140" s="179"/>
      <c r="T1140" s="179"/>
      <c r="U1140" s="179"/>
      <c r="V1140" s="179"/>
      <c r="W1140" s="117"/>
    </row>
    <row r="1141" spans="1:23" ht="16.5" customHeight="1">
      <c r="A1141" s="130"/>
      <c r="B1141" s="989"/>
      <c r="C1141" s="1045"/>
      <c r="D1141" s="1028"/>
      <c r="E1141" s="998"/>
      <c r="F1141" s="1001"/>
      <c r="G1141" s="1032"/>
      <c r="H1141" s="1057"/>
      <c r="I1141" s="1060"/>
      <c r="J1141" s="137" t="s">
        <v>1687</v>
      </c>
      <c r="K1141" s="138"/>
      <c r="L1141" s="1176"/>
      <c r="M1141" s="960"/>
      <c r="N1141" s="1019"/>
      <c r="O1141" s="1021"/>
      <c r="P1141" s="135"/>
      <c r="Q1141" s="117"/>
      <c r="R1141" s="117"/>
      <c r="S1141" s="117"/>
      <c r="T1141" s="117"/>
      <c r="U1141" s="117"/>
      <c r="V1141" s="117"/>
      <c r="W1141" s="117"/>
    </row>
    <row r="1142" spans="1:23" ht="16.5" customHeight="1">
      <c r="A1142" s="130"/>
      <c r="B1142" s="989"/>
      <c r="C1142" s="1045"/>
      <c r="D1142" s="1028"/>
      <c r="E1142" s="998"/>
      <c r="F1142" s="1001"/>
      <c r="G1142" s="1032"/>
      <c r="H1142" s="1057"/>
      <c r="I1142" s="1060"/>
      <c r="J1142" s="137" t="s">
        <v>1688</v>
      </c>
      <c r="K1142" s="138"/>
      <c r="L1142" s="1176"/>
      <c r="M1142" s="960"/>
      <c r="N1142" s="1019"/>
      <c r="O1142" s="1021"/>
      <c r="P1142" s="135"/>
      <c r="Q1142" s="117"/>
      <c r="R1142" s="117"/>
      <c r="S1142" s="117"/>
      <c r="T1142" s="117"/>
      <c r="U1142" s="117"/>
      <c r="V1142" s="117"/>
      <c r="W1142" s="117"/>
    </row>
    <row r="1143" spans="1:23" ht="16.5" customHeight="1">
      <c r="A1143" s="130"/>
      <c r="B1143" s="989"/>
      <c r="C1143" s="1045"/>
      <c r="D1143" s="1028"/>
      <c r="E1143" s="998"/>
      <c r="F1143" s="1001"/>
      <c r="G1143" s="1032"/>
      <c r="H1143" s="1057"/>
      <c r="I1143" s="1060"/>
      <c r="J1143" s="137" t="s">
        <v>1689</v>
      </c>
      <c r="K1143" s="138"/>
      <c r="L1143" s="1176"/>
      <c r="M1143" s="960"/>
      <c r="N1143" s="1019"/>
      <c r="O1143" s="1021"/>
      <c r="P1143" s="135"/>
      <c r="Q1143" s="117"/>
      <c r="R1143" s="117"/>
      <c r="S1143" s="117"/>
      <c r="T1143" s="117"/>
      <c r="U1143" s="117"/>
      <c r="V1143" s="117"/>
      <c r="W1143" s="117"/>
    </row>
    <row r="1144" spans="1:23" ht="16.5" customHeight="1">
      <c r="A1144" s="130"/>
      <c r="B1144" s="989"/>
      <c r="C1144" s="1045"/>
      <c r="D1144" s="1028"/>
      <c r="E1144" s="998"/>
      <c r="F1144" s="1001"/>
      <c r="G1144" s="1032"/>
      <c r="H1144" s="1057"/>
      <c r="I1144" s="1061"/>
      <c r="J1144" s="137" t="s">
        <v>1691</v>
      </c>
      <c r="K1144" s="138"/>
      <c r="L1144" s="1177"/>
      <c r="M1144" s="960"/>
      <c r="N1144" s="1019"/>
      <c r="O1144" s="1021"/>
      <c r="P1144" s="135"/>
      <c r="Q1144" s="117"/>
      <c r="R1144" s="117"/>
      <c r="S1144" s="117"/>
      <c r="T1144" s="117"/>
      <c r="U1144" s="117"/>
      <c r="V1144" s="117"/>
      <c r="W1144" s="117"/>
    </row>
    <row r="1145" spans="1:23" ht="16.5" customHeight="1">
      <c r="A1145" s="130"/>
      <c r="B1145" s="989"/>
      <c r="C1145" s="1045"/>
      <c r="D1145" s="1028"/>
      <c r="E1145" s="998"/>
      <c r="F1145" s="1001"/>
      <c r="G1145" s="1032"/>
      <c r="H1145" s="1057"/>
      <c r="I1145" s="974" t="s">
        <v>397</v>
      </c>
      <c r="J1145" s="137" t="s">
        <v>1692</v>
      </c>
      <c r="K1145" s="138"/>
      <c r="L1145" s="1065" t="s">
        <v>1514</v>
      </c>
      <c r="M1145" s="960"/>
      <c r="N1145" s="1019"/>
      <c r="O1145" s="1021"/>
      <c r="P1145" s="135"/>
      <c r="Q1145" s="179"/>
      <c r="R1145" s="179"/>
      <c r="S1145" s="179"/>
      <c r="T1145" s="179"/>
      <c r="U1145" s="179"/>
      <c r="V1145" s="179"/>
      <c r="W1145" s="117"/>
    </row>
    <row r="1146" spans="1:23" ht="16.5" customHeight="1">
      <c r="A1146" s="130"/>
      <c r="B1146" s="989"/>
      <c r="C1146" s="1045"/>
      <c r="D1146" s="1028"/>
      <c r="E1146" s="998"/>
      <c r="F1146" s="1001"/>
      <c r="G1146" s="1032"/>
      <c r="H1146" s="1057"/>
      <c r="I1146" s="974"/>
      <c r="J1146" s="137"/>
      <c r="K1146" s="138"/>
      <c r="L1146" s="1066"/>
      <c r="M1146" s="960"/>
      <c r="N1146" s="1019"/>
      <c r="O1146" s="1021"/>
      <c r="P1146" s="135"/>
      <c r="Q1146" s="179"/>
      <c r="R1146" s="179"/>
      <c r="S1146" s="179"/>
      <c r="T1146" s="179"/>
      <c r="U1146" s="179"/>
      <c r="V1146" s="179"/>
      <c r="W1146" s="117"/>
    </row>
    <row r="1147" spans="1:23" ht="16.5" customHeight="1">
      <c r="A1147" s="130"/>
      <c r="B1147" s="989"/>
      <c r="C1147" s="1045"/>
      <c r="D1147" s="1028"/>
      <c r="E1147" s="998"/>
      <c r="F1147" s="1001"/>
      <c r="G1147" s="1032"/>
      <c r="H1147" s="1057"/>
      <c r="I1147" s="969"/>
      <c r="J1147" s="137"/>
      <c r="K1147" s="138"/>
      <c r="L1147" s="1066"/>
      <c r="M1147" s="960"/>
      <c r="N1147" s="1019"/>
      <c r="O1147" s="1021"/>
      <c r="P1147" s="135"/>
      <c r="Q1147" s="179"/>
      <c r="R1147" s="179"/>
      <c r="S1147" s="179"/>
      <c r="T1147" s="179"/>
      <c r="U1147" s="179"/>
      <c r="V1147" s="179"/>
      <c r="W1147" s="117"/>
    </row>
    <row r="1148" spans="1:23" ht="16.5" customHeight="1">
      <c r="A1148" s="130"/>
      <c r="B1148" s="990"/>
      <c r="C1148" s="1127"/>
      <c r="D1148" s="1028"/>
      <c r="E1148" s="999"/>
      <c r="F1148" s="1002"/>
      <c r="G1148" s="1056"/>
      <c r="H1148" s="1178"/>
      <c r="I1148" s="1041"/>
      <c r="J1148" s="139"/>
      <c r="K1148" s="140"/>
      <c r="L1148" s="1180"/>
      <c r="M1148" s="961"/>
      <c r="N1148" s="1125"/>
      <c r="O1148" s="1179"/>
      <c r="P1148" s="135"/>
      <c r="Q1148" s="179"/>
      <c r="R1148" s="179"/>
      <c r="S1148" s="179"/>
      <c r="T1148" s="179"/>
      <c r="U1148" s="179"/>
      <c r="V1148" s="179"/>
      <c r="W1148" s="117"/>
    </row>
    <row r="1149" spans="1:23" ht="15.75" customHeight="1">
      <c r="A1149" s="130"/>
      <c r="B1149" s="988">
        <v>115</v>
      </c>
      <c r="C1149" s="991">
        <v>2</v>
      </c>
      <c r="D1149" s="994" t="s">
        <v>1681</v>
      </c>
      <c r="E1149" s="1047" t="str">
        <f t="shared" ref="E1149" si="339">HLOOKUP(D1149,$F$1:$Q$2,2,FALSE)</f>
        <v>회원</v>
      </c>
      <c r="F1149" s="1000" t="str">
        <f t="shared" ref="F1149" si="340">D1149&amp;"_"&amp;IF(LEN(C1149) = 1, "0"&amp;C1149, C1149)</f>
        <v>MB_02</v>
      </c>
      <c r="G1149" s="1043" t="s">
        <v>1693</v>
      </c>
      <c r="H1149" s="1069" t="s">
        <v>1694</v>
      </c>
      <c r="I1149" s="131" t="s">
        <v>405</v>
      </c>
      <c r="J1149" s="132" t="s">
        <v>1461</v>
      </c>
      <c r="K1149" s="133" t="s">
        <v>420</v>
      </c>
      <c r="L1149" s="134" t="s">
        <v>1473</v>
      </c>
      <c r="M1149" s="959">
        <f t="shared" ref="M1149" si="341">HLOOKUP(D1149,$F$1:$Q$3,3,FALSE)</f>
        <v>2</v>
      </c>
      <c r="N1149" s="962" t="s">
        <v>1872</v>
      </c>
      <c r="O1149" s="965"/>
      <c r="P1149" s="135"/>
      <c r="Q1149" s="179"/>
      <c r="R1149" s="179"/>
      <c r="S1149" s="179"/>
      <c r="T1149" s="179"/>
      <c r="U1149" s="179"/>
      <c r="V1149" s="179"/>
      <c r="W1149" s="117"/>
    </row>
    <row r="1150" spans="1:23" ht="16.5" customHeight="1">
      <c r="A1150" s="130"/>
      <c r="B1150" s="989"/>
      <c r="C1150" s="1045"/>
      <c r="D1150" s="1028"/>
      <c r="E1150" s="998"/>
      <c r="F1150" s="1001"/>
      <c r="G1150" s="1032"/>
      <c r="H1150" s="1057"/>
      <c r="I1150" s="1060" t="s">
        <v>1695</v>
      </c>
      <c r="J1150" s="137"/>
      <c r="K1150" s="138"/>
      <c r="L1150" s="1176" t="s">
        <v>1695</v>
      </c>
      <c r="M1150" s="960"/>
      <c r="N1150" s="1019"/>
      <c r="O1150" s="1021"/>
      <c r="P1150" s="135"/>
      <c r="Q1150" s="179"/>
      <c r="R1150" s="179"/>
      <c r="S1150" s="179"/>
      <c r="T1150" s="179"/>
      <c r="U1150" s="179"/>
      <c r="V1150" s="179"/>
      <c r="W1150" s="117"/>
    </row>
    <row r="1151" spans="1:23" ht="16.5" customHeight="1">
      <c r="A1151" s="130"/>
      <c r="B1151" s="989"/>
      <c r="C1151" s="1045"/>
      <c r="D1151" s="1028"/>
      <c r="E1151" s="998"/>
      <c r="F1151" s="1001"/>
      <c r="G1151" s="1032"/>
      <c r="H1151" s="1057"/>
      <c r="I1151" s="1060"/>
      <c r="J1151" s="137"/>
      <c r="K1151" s="138"/>
      <c r="L1151" s="1176"/>
      <c r="M1151" s="960"/>
      <c r="N1151" s="1019"/>
      <c r="O1151" s="1021"/>
      <c r="P1151" s="135"/>
      <c r="Q1151" s="117"/>
      <c r="R1151" s="117"/>
      <c r="S1151" s="117"/>
      <c r="T1151" s="117"/>
      <c r="U1151" s="117"/>
      <c r="V1151" s="117"/>
      <c r="W1151" s="117"/>
    </row>
    <row r="1152" spans="1:23" ht="16.5" customHeight="1">
      <c r="A1152" s="130"/>
      <c r="B1152" s="989"/>
      <c r="C1152" s="1045"/>
      <c r="D1152" s="1028"/>
      <c r="E1152" s="998"/>
      <c r="F1152" s="1001"/>
      <c r="G1152" s="1032"/>
      <c r="H1152" s="1057"/>
      <c r="I1152" s="1060"/>
      <c r="J1152" s="137"/>
      <c r="K1152" s="138"/>
      <c r="L1152" s="1176"/>
      <c r="M1152" s="960"/>
      <c r="N1152" s="1019"/>
      <c r="O1152" s="1021"/>
      <c r="P1152" s="135"/>
      <c r="Q1152" s="117"/>
      <c r="R1152" s="117"/>
      <c r="S1152" s="117"/>
      <c r="T1152" s="117"/>
      <c r="U1152" s="117"/>
      <c r="V1152" s="117"/>
      <c r="W1152" s="117"/>
    </row>
    <row r="1153" spans="1:23" ht="16.5" customHeight="1">
      <c r="A1153" s="130"/>
      <c r="B1153" s="989"/>
      <c r="C1153" s="1045"/>
      <c r="D1153" s="1028"/>
      <c r="E1153" s="998"/>
      <c r="F1153" s="1001"/>
      <c r="G1153" s="1032"/>
      <c r="H1153" s="1057"/>
      <c r="I1153" s="1060"/>
      <c r="J1153" s="137"/>
      <c r="K1153" s="138"/>
      <c r="L1153" s="1176"/>
      <c r="M1153" s="960"/>
      <c r="N1153" s="1019"/>
      <c r="O1153" s="1021"/>
      <c r="P1153" s="135"/>
      <c r="Q1153" s="117"/>
      <c r="R1153" s="117"/>
      <c r="S1153" s="117"/>
      <c r="T1153" s="117"/>
      <c r="U1153" s="117"/>
      <c r="V1153" s="117"/>
      <c r="W1153" s="117"/>
    </row>
    <row r="1154" spans="1:23" ht="16.5" customHeight="1">
      <c r="A1154" s="130"/>
      <c r="B1154" s="989"/>
      <c r="C1154" s="1045"/>
      <c r="D1154" s="1028"/>
      <c r="E1154" s="998"/>
      <c r="F1154" s="1001"/>
      <c r="G1154" s="1032"/>
      <c r="H1154" s="1057"/>
      <c r="I1154" s="1061"/>
      <c r="J1154" s="137"/>
      <c r="K1154" s="138"/>
      <c r="L1154" s="1177"/>
      <c r="M1154" s="960"/>
      <c r="N1154" s="1019"/>
      <c r="O1154" s="1021"/>
      <c r="P1154" s="135"/>
      <c r="Q1154" s="117"/>
      <c r="R1154" s="117"/>
      <c r="S1154" s="117"/>
      <c r="T1154" s="117"/>
      <c r="U1154" s="117"/>
      <c r="V1154" s="117"/>
      <c r="W1154" s="117"/>
    </row>
    <row r="1155" spans="1:23" ht="16.5" customHeight="1">
      <c r="A1155" s="130"/>
      <c r="B1155" s="989"/>
      <c r="C1155" s="1045"/>
      <c r="D1155" s="1028"/>
      <c r="E1155" s="998"/>
      <c r="F1155" s="1001"/>
      <c r="G1155" s="1032"/>
      <c r="H1155" s="1057"/>
      <c r="I1155" s="974" t="s">
        <v>397</v>
      </c>
      <c r="J1155" s="137"/>
      <c r="K1155" s="138"/>
      <c r="L1155" s="1065" t="s">
        <v>1550</v>
      </c>
      <c r="M1155" s="960"/>
      <c r="N1155" s="1019"/>
      <c r="O1155" s="1021"/>
      <c r="P1155" s="135"/>
      <c r="Q1155" s="179"/>
      <c r="R1155" s="179"/>
      <c r="S1155" s="179"/>
      <c r="T1155" s="179"/>
      <c r="U1155" s="179"/>
      <c r="V1155" s="179"/>
      <c r="W1155" s="117"/>
    </row>
    <row r="1156" spans="1:23" ht="16.5" customHeight="1">
      <c r="A1156" s="130"/>
      <c r="B1156" s="989"/>
      <c r="C1156" s="1045"/>
      <c r="D1156" s="1028"/>
      <c r="E1156" s="998"/>
      <c r="F1156" s="1001"/>
      <c r="G1156" s="1032"/>
      <c r="H1156" s="1057"/>
      <c r="I1156" s="974"/>
      <c r="J1156" s="137"/>
      <c r="K1156" s="138"/>
      <c r="L1156" s="1066"/>
      <c r="M1156" s="960"/>
      <c r="N1156" s="1019"/>
      <c r="O1156" s="1021"/>
      <c r="P1156" s="135"/>
      <c r="Q1156" s="179"/>
      <c r="R1156" s="179"/>
      <c r="S1156" s="179"/>
      <c r="T1156" s="179"/>
      <c r="U1156" s="179"/>
      <c r="V1156" s="179"/>
      <c r="W1156" s="117"/>
    </row>
    <row r="1157" spans="1:23" ht="16.5" customHeight="1">
      <c r="A1157" s="130"/>
      <c r="B1157" s="989"/>
      <c r="C1157" s="1045"/>
      <c r="D1157" s="1028"/>
      <c r="E1157" s="998"/>
      <c r="F1157" s="1001"/>
      <c r="G1157" s="1032"/>
      <c r="H1157" s="1057"/>
      <c r="I1157" s="969"/>
      <c r="J1157" s="137"/>
      <c r="K1157" s="138"/>
      <c r="L1157" s="1066"/>
      <c r="M1157" s="960"/>
      <c r="N1157" s="1019"/>
      <c r="O1157" s="1021"/>
      <c r="P1157" s="135"/>
      <c r="Q1157" s="179"/>
      <c r="R1157" s="179"/>
      <c r="S1157" s="179"/>
      <c r="T1157" s="179"/>
      <c r="U1157" s="179"/>
      <c r="V1157" s="179"/>
      <c r="W1157" s="117"/>
    </row>
    <row r="1158" spans="1:23" ht="16.5" customHeight="1">
      <c r="A1158" s="130"/>
      <c r="B1158" s="990"/>
      <c r="C1158" s="1127"/>
      <c r="D1158" s="1163"/>
      <c r="E1158" s="999"/>
      <c r="F1158" s="1002"/>
      <c r="G1158" s="1077"/>
      <c r="H1158" s="1058"/>
      <c r="I1158" s="975"/>
      <c r="J1158" s="169"/>
      <c r="K1158" s="170"/>
      <c r="L1158" s="1067"/>
      <c r="M1158" s="961"/>
      <c r="N1158" s="1125"/>
      <c r="O1158" s="1059"/>
      <c r="P1158" s="135"/>
      <c r="Q1158" s="179"/>
      <c r="R1158" s="179"/>
      <c r="S1158" s="179"/>
      <c r="T1158" s="179"/>
      <c r="U1158" s="179"/>
      <c r="V1158" s="179"/>
      <c r="W1158" s="117"/>
    </row>
    <row r="1159" spans="1:23" ht="15.75" customHeight="1">
      <c r="A1159" s="130"/>
      <c r="B1159" s="988">
        <v>116</v>
      </c>
      <c r="C1159" s="991">
        <v>3</v>
      </c>
      <c r="D1159" s="1028" t="s">
        <v>1681</v>
      </c>
      <c r="E1159" s="1047" t="str">
        <f t="shared" ref="E1159" si="342">HLOOKUP(D1159,$F$1:$Q$2,2,FALSE)</f>
        <v>회원</v>
      </c>
      <c r="F1159" s="1000" t="str">
        <f t="shared" ref="F1159" si="343">D1159&amp;"_"&amp;IF(LEN(C1159) = 1, "0"&amp;C1159, C1159)</f>
        <v>MB_03</v>
      </c>
      <c r="G1159" s="1032" t="s">
        <v>1696</v>
      </c>
      <c r="H1159" s="1057" t="s">
        <v>1697</v>
      </c>
      <c r="I1159" s="182" t="s">
        <v>1460</v>
      </c>
      <c r="J1159" s="161" t="s">
        <v>1685</v>
      </c>
      <c r="K1159" s="162" t="s">
        <v>1561</v>
      </c>
      <c r="L1159" s="163" t="s">
        <v>1535</v>
      </c>
      <c r="M1159" s="959">
        <f t="shared" ref="M1159" si="344">HLOOKUP(D1159,$F$1:$Q$3,3,FALSE)</f>
        <v>2</v>
      </c>
      <c r="N1159" s="962" t="s">
        <v>1872</v>
      </c>
      <c r="O1159" s="1021"/>
      <c r="P1159" s="135"/>
      <c r="Q1159" s="179"/>
      <c r="R1159" s="179"/>
      <c r="S1159" s="179"/>
      <c r="T1159" s="179"/>
      <c r="U1159" s="179"/>
      <c r="V1159" s="179"/>
      <c r="W1159" s="117"/>
    </row>
    <row r="1160" spans="1:23" ht="16.5" customHeight="1">
      <c r="A1160" s="130"/>
      <c r="B1160" s="989"/>
      <c r="C1160" s="1045"/>
      <c r="D1160" s="1028"/>
      <c r="E1160" s="998"/>
      <c r="F1160" s="1001"/>
      <c r="G1160" s="1053"/>
      <c r="H1160" s="1057"/>
      <c r="I1160" s="1060" t="s">
        <v>1683</v>
      </c>
      <c r="J1160" s="137"/>
      <c r="K1160" s="138"/>
      <c r="L1160" s="1176" t="s">
        <v>1683</v>
      </c>
      <c r="M1160" s="960"/>
      <c r="N1160" s="1019"/>
      <c r="O1160" s="1021"/>
      <c r="P1160" s="135"/>
      <c r="Q1160" s="179"/>
      <c r="R1160" s="179"/>
      <c r="S1160" s="179"/>
      <c r="T1160" s="179"/>
      <c r="U1160" s="179"/>
      <c r="V1160" s="179"/>
      <c r="W1160" s="117"/>
    </row>
    <row r="1161" spans="1:23" ht="16.5" customHeight="1">
      <c r="A1161" s="130"/>
      <c r="B1161" s="989"/>
      <c r="C1161" s="1045"/>
      <c r="D1161" s="1028"/>
      <c r="E1161" s="998"/>
      <c r="F1161" s="1001"/>
      <c r="G1161" s="1053"/>
      <c r="H1161" s="1057"/>
      <c r="I1161" s="1060"/>
      <c r="J1161" s="137"/>
      <c r="K1161" s="138"/>
      <c r="L1161" s="1176"/>
      <c r="M1161" s="960"/>
      <c r="N1161" s="1019"/>
      <c r="O1161" s="1021"/>
      <c r="P1161" s="135"/>
      <c r="Q1161" s="117"/>
      <c r="R1161" s="117"/>
      <c r="S1161" s="117"/>
      <c r="T1161" s="117"/>
      <c r="U1161" s="117"/>
      <c r="V1161" s="117"/>
      <c r="W1161" s="117"/>
    </row>
    <row r="1162" spans="1:23" ht="16.5" customHeight="1">
      <c r="A1162" s="130"/>
      <c r="B1162" s="989"/>
      <c r="C1162" s="1045"/>
      <c r="D1162" s="1028"/>
      <c r="E1162" s="998"/>
      <c r="F1162" s="1001"/>
      <c r="G1162" s="1053"/>
      <c r="H1162" s="1057"/>
      <c r="I1162" s="1060"/>
      <c r="J1162" s="137"/>
      <c r="K1162" s="138"/>
      <c r="L1162" s="1176"/>
      <c r="M1162" s="960"/>
      <c r="N1162" s="1019"/>
      <c r="O1162" s="1021"/>
      <c r="P1162" s="135"/>
      <c r="Q1162" s="117"/>
      <c r="R1162" s="117"/>
      <c r="S1162" s="117"/>
      <c r="T1162" s="117"/>
      <c r="U1162" s="117"/>
      <c r="V1162" s="117"/>
      <c r="W1162" s="117"/>
    </row>
    <row r="1163" spans="1:23" ht="16.5" customHeight="1">
      <c r="A1163" s="130"/>
      <c r="B1163" s="989"/>
      <c r="C1163" s="1045"/>
      <c r="D1163" s="1028"/>
      <c r="E1163" s="998"/>
      <c r="F1163" s="1001"/>
      <c r="G1163" s="1053"/>
      <c r="H1163" s="1057"/>
      <c r="I1163" s="1060"/>
      <c r="J1163" s="137"/>
      <c r="K1163" s="138"/>
      <c r="L1163" s="1176"/>
      <c r="M1163" s="960"/>
      <c r="N1163" s="1019"/>
      <c r="O1163" s="1021"/>
      <c r="P1163" s="135"/>
      <c r="Q1163" s="117"/>
      <c r="R1163" s="117"/>
      <c r="S1163" s="117"/>
      <c r="T1163" s="117"/>
      <c r="U1163" s="117"/>
      <c r="V1163" s="117"/>
      <c r="W1163" s="117"/>
    </row>
    <row r="1164" spans="1:23" ht="16.5" customHeight="1">
      <c r="A1164" s="130"/>
      <c r="B1164" s="989"/>
      <c r="C1164" s="1045"/>
      <c r="D1164" s="1028"/>
      <c r="E1164" s="998"/>
      <c r="F1164" s="1001"/>
      <c r="G1164" s="1053"/>
      <c r="H1164" s="1057"/>
      <c r="I1164" s="1061"/>
      <c r="J1164" s="137"/>
      <c r="K1164" s="138"/>
      <c r="L1164" s="1177"/>
      <c r="M1164" s="960"/>
      <c r="N1164" s="1019"/>
      <c r="O1164" s="1021"/>
      <c r="P1164" s="135"/>
      <c r="Q1164" s="117"/>
      <c r="R1164" s="117"/>
      <c r="S1164" s="117"/>
      <c r="T1164" s="117"/>
      <c r="U1164" s="117"/>
      <c r="V1164" s="117"/>
      <c r="W1164" s="117"/>
    </row>
    <row r="1165" spans="1:23" ht="16.5" customHeight="1">
      <c r="A1165" s="130"/>
      <c r="B1165" s="989"/>
      <c r="C1165" s="1045"/>
      <c r="D1165" s="1028"/>
      <c r="E1165" s="998"/>
      <c r="F1165" s="1001"/>
      <c r="G1165" s="1053"/>
      <c r="H1165" s="1057"/>
      <c r="I1165" s="974" t="s">
        <v>397</v>
      </c>
      <c r="J1165" s="137"/>
      <c r="K1165" s="138"/>
      <c r="L1165" s="1065" t="s">
        <v>403</v>
      </c>
      <c r="M1165" s="960"/>
      <c r="N1165" s="1019"/>
      <c r="O1165" s="1021"/>
      <c r="P1165" s="135"/>
      <c r="Q1165" s="179"/>
      <c r="R1165" s="179"/>
      <c r="S1165" s="179"/>
      <c r="T1165" s="179"/>
      <c r="U1165" s="179"/>
      <c r="V1165" s="179"/>
      <c r="W1165" s="117"/>
    </row>
    <row r="1166" spans="1:23" ht="16.5" customHeight="1">
      <c r="A1166" s="130"/>
      <c r="B1166" s="989"/>
      <c r="C1166" s="1045"/>
      <c r="D1166" s="1028"/>
      <c r="E1166" s="998"/>
      <c r="F1166" s="1001"/>
      <c r="G1166" s="1053"/>
      <c r="H1166" s="1057"/>
      <c r="I1166" s="974"/>
      <c r="J1166" s="137"/>
      <c r="K1166" s="138"/>
      <c r="L1166" s="1066"/>
      <c r="M1166" s="960"/>
      <c r="N1166" s="1019"/>
      <c r="O1166" s="1021"/>
      <c r="P1166" s="135"/>
      <c r="Q1166" s="179"/>
      <c r="R1166" s="179"/>
      <c r="S1166" s="179"/>
      <c r="T1166" s="179"/>
      <c r="U1166" s="179"/>
      <c r="V1166" s="179"/>
      <c r="W1166" s="117"/>
    </row>
    <row r="1167" spans="1:23" ht="16.5" customHeight="1">
      <c r="A1167" s="130"/>
      <c r="B1167" s="989"/>
      <c r="C1167" s="1045"/>
      <c r="D1167" s="1028"/>
      <c r="E1167" s="998"/>
      <c r="F1167" s="1001"/>
      <c r="G1167" s="1053"/>
      <c r="H1167" s="1057"/>
      <c r="I1167" s="969"/>
      <c r="J1167" s="137"/>
      <c r="K1167" s="138"/>
      <c r="L1167" s="1066"/>
      <c r="M1167" s="960"/>
      <c r="N1167" s="1019"/>
      <c r="O1167" s="1021"/>
      <c r="P1167" s="135"/>
      <c r="Q1167" s="179"/>
      <c r="R1167" s="179"/>
      <c r="S1167" s="179"/>
      <c r="T1167" s="179"/>
      <c r="U1167" s="179"/>
      <c r="V1167" s="179"/>
      <c r="W1167" s="117"/>
    </row>
    <row r="1168" spans="1:23" ht="16.5" customHeight="1">
      <c r="A1168" s="130"/>
      <c r="B1168" s="990"/>
      <c r="C1168" s="1127"/>
      <c r="D1168" s="1028"/>
      <c r="E1168" s="999"/>
      <c r="F1168" s="1002"/>
      <c r="G1168" s="1068"/>
      <c r="H1168" s="1058"/>
      <c r="I1168" s="1041"/>
      <c r="J1168" s="139"/>
      <c r="K1168" s="140"/>
      <c r="L1168" s="1180"/>
      <c r="M1168" s="961"/>
      <c r="N1168" s="1125"/>
      <c r="O1168" s="1179"/>
      <c r="P1168" s="135"/>
      <c r="Q1168" s="179"/>
      <c r="R1168" s="179"/>
      <c r="S1168" s="179"/>
      <c r="T1168" s="179"/>
      <c r="U1168" s="179"/>
      <c r="V1168" s="179"/>
      <c r="W1168" s="117"/>
    </row>
    <row r="1169" spans="1:23" ht="15.75" customHeight="1">
      <c r="A1169" s="130"/>
      <c r="B1169" s="988">
        <v>117</v>
      </c>
      <c r="C1169" s="991">
        <v>4</v>
      </c>
      <c r="D1169" s="994" t="s">
        <v>1681</v>
      </c>
      <c r="E1169" s="1047" t="str">
        <f t="shared" ref="E1169" si="345">HLOOKUP(D1169,$F$1:$Q$2,2,FALSE)</f>
        <v>회원</v>
      </c>
      <c r="F1169" s="1000" t="str">
        <f t="shared" ref="F1169" si="346">D1169&amp;"_"&amp;IF(LEN(C1169) = 1, "0"&amp;C1169, C1169)</f>
        <v>MB_04</v>
      </c>
      <c r="G1169" s="1032" t="s">
        <v>871</v>
      </c>
      <c r="H1169" s="1057" t="s">
        <v>1698</v>
      </c>
      <c r="I1169" s="148" t="s">
        <v>405</v>
      </c>
      <c r="J1169" s="132" t="s">
        <v>1579</v>
      </c>
      <c r="K1169" s="133" t="s">
        <v>1462</v>
      </c>
      <c r="L1169" s="134" t="s">
        <v>405</v>
      </c>
      <c r="M1169" s="959">
        <f t="shared" ref="M1169" si="347">HLOOKUP(D1169,$F$1:$Q$3,3,FALSE)</f>
        <v>2</v>
      </c>
      <c r="N1169" s="962" t="s">
        <v>1872</v>
      </c>
      <c r="O1169" s="965"/>
      <c r="P1169" s="135"/>
      <c r="Q1169" s="179"/>
      <c r="R1169" s="179"/>
      <c r="S1169" s="179"/>
      <c r="T1169" s="179"/>
      <c r="U1169" s="179"/>
      <c r="V1169" s="179"/>
      <c r="W1169" s="117"/>
    </row>
    <row r="1170" spans="1:23" ht="16.5" customHeight="1">
      <c r="A1170" s="130"/>
      <c r="B1170" s="989"/>
      <c r="C1170" s="1045"/>
      <c r="D1170" s="1028"/>
      <c r="E1170" s="998"/>
      <c r="F1170" s="1001"/>
      <c r="G1170" s="1053"/>
      <c r="H1170" s="1057"/>
      <c r="I1170" s="1060" t="s">
        <v>1686</v>
      </c>
      <c r="J1170" s="137" t="s">
        <v>1685</v>
      </c>
      <c r="K1170" s="138"/>
      <c r="L1170" s="1176" t="s">
        <v>1699</v>
      </c>
      <c r="M1170" s="960"/>
      <c r="N1170" s="1019"/>
      <c r="O1170" s="1021"/>
      <c r="P1170" s="135"/>
      <c r="Q1170" s="179"/>
      <c r="R1170" s="179"/>
      <c r="S1170" s="179"/>
      <c r="T1170" s="179"/>
      <c r="U1170" s="179"/>
      <c r="V1170" s="179"/>
      <c r="W1170" s="117"/>
    </row>
    <row r="1171" spans="1:23" ht="16.5" customHeight="1">
      <c r="A1171" s="130"/>
      <c r="B1171" s="989"/>
      <c r="C1171" s="1045"/>
      <c r="D1171" s="1028"/>
      <c r="E1171" s="998"/>
      <c r="F1171" s="1001"/>
      <c r="G1171" s="1053"/>
      <c r="H1171" s="1057"/>
      <c r="I1171" s="1060"/>
      <c r="J1171" s="137"/>
      <c r="K1171" s="138"/>
      <c r="L1171" s="1176"/>
      <c r="M1171" s="960"/>
      <c r="N1171" s="1019"/>
      <c r="O1171" s="1021"/>
      <c r="P1171" s="135"/>
      <c r="Q1171" s="117"/>
      <c r="R1171" s="117"/>
      <c r="S1171" s="117"/>
      <c r="T1171" s="117"/>
      <c r="U1171" s="117"/>
      <c r="V1171" s="117"/>
      <c r="W1171" s="117"/>
    </row>
    <row r="1172" spans="1:23" ht="16.5" customHeight="1">
      <c r="A1172" s="130"/>
      <c r="B1172" s="989"/>
      <c r="C1172" s="1045"/>
      <c r="D1172" s="1028"/>
      <c r="E1172" s="998"/>
      <c r="F1172" s="1001"/>
      <c r="G1172" s="1053"/>
      <c r="H1172" s="1057"/>
      <c r="I1172" s="1060"/>
      <c r="J1172" s="137"/>
      <c r="K1172" s="138"/>
      <c r="L1172" s="1176"/>
      <c r="M1172" s="960"/>
      <c r="N1172" s="1019"/>
      <c r="O1172" s="1021"/>
      <c r="P1172" s="135"/>
      <c r="Q1172" s="117"/>
      <c r="R1172" s="117"/>
      <c r="S1172" s="117"/>
      <c r="T1172" s="117"/>
      <c r="U1172" s="117"/>
      <c r="V1172" s="117"/>
      <c r="W1172" s="117"/>
    </row>
    <row r="1173" spans="1:23" ht="16.5" customHeight="1">
      <c r="A1173" s="130"/>
      <c r="B1173" s="989"/>
      <c r="C1173" s="1045"/>
      <c r="D1173" s="1028"/>
      <c r="E1173" s="998"/>
      <c r="F1173" s="1001"/>
      <c r="G1173" s="1053"/>
      <c r="H1173" s="1057"/>
      <c r="I1173" s="1060"/>
      <c r="J1173" s="137"/>
      <c r="K1173" s="138"/>
      <c r="L1173" s="1176"/>
      <c r="M1173" s="960"/>
      <c r="N1173" s="1019"/>
      <c r="O1173" s="1021"/>
      <c r="P1173" s="135"/>
      <c r="Q1173" s="117"/>
      <c r="R1173" s="117"/>
      <c r="S1173" s="117"/>
      <c r="T1173" s="117"/>
      <c r="U1173" s="117"/>
      <c r="V1173" s="117"/>
      <c r="W1173" s="117"/>
    </row>
    <row r="1174" spans="1:23" ht="16.5" customHeight="1">
      <c r="A1174" s="130"/>
      <c r="B1174" s="989"/>
      <c r="C1174" s="1045"/>
      <c r="D1174" s="1028"/>
      <c r="E1174" s="998"/>
      <c r="F1174" s="1001"/>
      <c r="G1174" s="1053"/>
      <c r="H1174" s="1057"/>
      <c r="I1174" s="1061"/>
      <c r="J1174" s="137"/>
      <c r="K1174" s="138"/>
      <c r="L1174" s="1177"/>
      <c r="M1174" s="960"/>
      <c r="N1174" s="1019"/>
      <c r="O1174" s="1021"/>
      <c r="P1174" s="135"/>
      <c r="Q1174" s="117"/>
      <c r="R1174" s="117"/>
      <c r="S1174" s="117"/>
      <c r="T1174" s="117"/>
      <c r="U1174" s="117"/>
      <c r="V1174" s="117"/>
      <c r="W1174" s="117"/>
    </row>
    <row r="1175" spans="1:23" ht="16.5" customHeight="1">
      <c r="A1175" s="130"/>
      <c r="B1175" s="989"/>
      <c r="C1175" s="1045"/>
      <c r="D1175" s="1028"/>
      <c r="E1175" s="998"/>
      <c r="F1175" s="1001"/>
      <c r="G1175" s="1053"/>
      <c r="H1175" s="1057"/>
      <c r="I1175" s="974" t="s">
        <v>1564</v>
      </c>
      <c r="J1175" s="137"/>
      <c r="K1175" s="138"/>
      <c r="L1175" s="1065" t="s">
        <v>1543</v>
      </c>
      <c r="M1175" s="960"/>
      <c r="N1175" s="1019"/>
      <c r="O1175" s="1021"/>
      <c r="P1175" s="135"/>
      <c r="Q1175" s="179"/>
      <c r="R1175" s="179"/>
      <c r="S1175" s="179"/>
      <c r="T1175" s="179"/>
      <c r="U1175" s="179"/>
      <c r="V1175" s="179"/>
      <c r="W1175" s="117"/>
    </row>
    <row r="1176" spans="1:23" ht="16.5" customHeight="1">
      <c r="A1176" s="130"/>
      <c r="B1176" s="989"/>
      <c r="C1176" s="1045"/>
      <c r="D1176" s="1028"/>
      <c r="E1176" s="998"/>
      <c r="F1176" s="1001"/>
      <c r="G1176" s="1053"/>
      <c r="H1176" s="1057"/>
      <c r="I1176" s="974"/>
      <c r="J1176" s="137"/>
      <c r="K1176" s="138"/>
      <c r="L1176" s="1066"/>
      <c r="M1176" s="960"/>
      <c r="N1176" s="1019"/>
      <c r="O1176" s="1021"/>
      <c r="P1176" s="135"/>
      <c r="Q1176" s="179"/>
      <c r="R1176" s="179"/>
      <c r="S1176" s="179"/>
      <c r="T1176" s="179"/>
      <c r="U1176" s="179"/>
      <c r="V1176" s="179"/>
      <c r="W1176" s="117"/>
    </row>
    <row r="1177" spans="1:23" ht="16.5" customHeight="1">
      <c r="A1177" s="130"/>
      <c r="B1177" s="989"/>
      <c r="C1177" s="1045"/>
      <c r="D1177" s="1028"/>
      <c r="E1177" s="998"/>
      <c r="F1177" s="1001"/>
      <c r="G1177" s="1053"/>
      <c r="H1177" s="1057"/>
      <c r="I1177" s="969"/>
      <c r="J1177" s="137"/>
      <c r="K1177" s="138"/>
      <c r="L1177" s="1066"/>
      <c r="M1177" s="960"/>
      <c r="N1177" s="1019"/>
      <c r="O1177" s="1021"/>
      <c r="P1177" s="135"/>
      <c r="Q1177" s="179"/>
      <c r="R1177" s="179"/>
      <c r="S1177" s="179"/>
      <c r="T1177" s="179"/>
      <c r="U1177" s="179"/>
      <c r="V1177" s="179"/>
      <c r="W1177" s="117"/>
    </row>
    <row r="1178" spans="1:23" ht="16.5" customHeight="1">
      <c r="A1178" s="130"/>
      <c r="B1178" s="990"/>
      <c r="C1178" s="1127"/>
      <c r="D1178" s="1028"/>
      <c r="E1178" s="999"/>
      <c r="F1178" s="1002"/>
      <c r="G1178" s="1181"/>
      <c r="H1178" s="1178"/>
      <c r="I1178" s="1041"/>
      <c r="J1178" s="139"/>
      <c r="K1178" s="140"/>
      <c r="L1178" s="1180"/>
      <c r="M1178" s="961"/>
      <c r="N1178" s="1125"/>
      <c r="O1178" s="1179"/>
      <c r="P1178" s="135"/>
      <c r="Q1178" s="179"/>
      <c r="R1178" s="179"/>
      <c r="S1178" s="179"/>
      <c r="T1178" s="179"/>
      <c r="U1178" s="179"/>
      <c r="V1178" s="179"/>
      <c r="W1178" s="117"/>
    </row>
    <row r="1179" spans="1:23" ht="15.75" customHeight="1">
      <c r="A1179" s="130"/>
      <c r="B1179" s="988">
        <v>118</v>
      </c>
      <c r="C1179" s="991">
        <v>5</v>
      </c>
      <c r="D1179" s="994" t="s">
        <v>1681</v>
      </c>
      <c r="E1179" s="1047" t="str">
        <f t="shared" ref="E1179" si="348">HLOOKUP(D1179,$F$1:$Q$2,2,FALSE)</f>
        <v>회원</v>
      </c>
      <c r="F1179" s="1000" t="str">
        <f t="shared" ref="F1179" si="349">D1179&amp;"_"&amp;IF(LEN(C1179) = 1, "0"&amp;C1179, C1179)</f>
        <v>MB_05</v>
      </c>
      <c r="G1179" s="953" t="s">
        <v>881</v>
      </c>
      <c r="H1179" s="1069" t="s">
        <v>1700</v>
      </c>
      <c r="I1179" s="131" t="s">
        <v>1473</v>
      </c>
      <c r="J1179" s="132" t="s">
        <v>1690</v>
      </c>
      <c r="K1179" s="133" t="s">
        <v>420</v>
      </c>
      <c r="L1179" s="134" t="s">
        <v>1473</v>
      </c>
      <c r="M1179" s="959">
        <f t="shared" ref="M1179" si="350">HLOOKUP(D1179,$F$1:$Q$3,3,FALSE)</f>
        <v>2</v>
      </c>
      <c r="N1179" s="962" t="s">
        <v>1872</v>
      </c>
      <c r="O1179" s="965"/>
      <c r="P1179" s="135"/>
      <c r="Q1179" s="179"/>
      <c r="R1179" s="179"/>
      <c r="S1179" s="179"/>
      <c r="T1179" s="179"/>
      <c r="U1179" s="179"/>
      <c r="V1179" s="179"/>
      <c r="W1179" s="117"/>
    </row>
    <row r="1180" spans="1:23" ht="16.5" customHeight="1">
      <c r="A1180" s="130"/>
      <c r="B1180" s="989"/>
      <c r="C1180" s="1045"/>
      <c r="D1180" s="1028"/>
      <c r="E1180" s="998"/>
      <c r="F1180" s="1001"/>
      <c r="G1180" s="1053"/>
      <c r="H1180" s="1057"/>
      <c r="I1180" s="1060" t="s">
        <v>1701</v>
      </c>
      <c r="J1180" s="137"/>
      <c r="K1180" s="138" t="s">
        <v>1461</v>
      </c>
      <c r="L1180" s="1176" t="s">
        <v>1701</v>
      </c>
      <c r="M1180" s="960"/>
      <c r="N1180" s="1019"/>
      <c r="O1180" s="1021"/>
      <c r="P1180" s="135"/>
      <c r="Q1180" s="179"/>
      <c r="R1180" s="179"/>
      <c r="S1180" s="179"/>
      <c r="T1180" s="179"/>
      <c r="U1180" s="179"/>
      <c r="V1180" s="179"/>
      <c r="W1180" s="117"/>
    </row>
    <row r="1181" spans="1:23" ht="16.5" customHeight="1">
      <c r="A1181" s="130"/>
      <c r="B1181" s="989"/>
      <c r="C1181" s="1045"/>
      <c r="D1181" s="1028"/>
      <c r="E1181" s="998"/>
      <c r="F1181" s="1001"/>
      <c r="G1181" s="1053"/>
      <c r="H1181" s="1057"/>
      <c r="I1181" s="1060"/>
      <c r="J1181" s="137"/>
      <c r="K1181" s="138"/>
      <c r="L1181" s="1176"/>
      <c r="M1181" s="960"/>
      <c r="N1181" s="1019"/>
      <c r="O1181" s="1021"/>
      <c r="P1181" s="135"/>
      <c r="Q1181" s="117"/>
      <c r="R1181" s="117"/>
      <c r="S1181" s="117"/>
      <c r="T1181" s="117"/>
      <c r="U1181" s="117"/>
      <c r="V1181" s="117"/>
      <c r="W1181" s="117"/>
    </row>
    <row r="1182" spans="1:23" ht="16.5" customHeight="1">
      <c r="A1182" s="130"/>
      <c r="B1182" s="989"/>
      <c r="C1182" s="1045"/>
      <c r="D1182" s="1028"/>
      <c r="E1182" s="998"/>
      <c r="F1182" s="1001"/>
      <c r="G1182" s="1053"/>
      <c r="H1182" s="1057"/>
      <c r="I1182" s="1060"/>
      <c r="J1182" s="137"/>
      <c r="K1182" s="138"/>
      <c r="L1182" s="1176"/>
      <c r="M1182" s="960"/>
      <c r="N1182" s="1019"/>
      <c r="O1182" s="1021"/>
      <c r="P1182" s="135"/>
      <c r="Q1182" s="117"/>
      <c r="R1182" s="117"/>
      <c r="S1182" s="117"/>
      <c r="T1182" s="117"/>
      <c r="U1182" s="117"/>
      <c r="V1182" s="117"/>
      <c r="W1182" s="117"/>
    </row>
    <row r="1183" spans="1:23" ht="16.5" customHeight="1">
      <c r="A1183" s="130"/>
      <c r="B1183" s="989"/>
      <c r="C1183" s="1045"/>
      <c r="D1183" s="1028"/>
      <c r="E1183" s="998"/>
      <c r="F1183" s="1001"/>
      <c r="G1183" s="1053"/>
      <c r="H1183" s="1057"/>
      <c r="I1183" s="1060"/>
      <c r="J1183" s="137"/>
      <c r="K1183" s="138"/>
      <c r="L1183" s="1176"/>
      <c r="M1183" s="960"/>
      <c r="N1183" s="1019"/>
      <c r="O1183" s="1021"/>
      <c r="P1183" s="135"/>
      <c r="Q1183" s="117"/>
      <c r="R1183" s="117"/>
      <c r="S1183" s="117"/>
      <c r="T1183" s="117"/>
      <c r="U1183" s="117"/>
      <c r="V1183" s="117"/>
      <c r="W1183" s="117"/>
    </row>
    <row r="1184" spans="1:23" ht="16.5" customHeight="1">
      <c r="A1184" s="130"/>
      <c r="B1184" s="989"/>
      <c r="C1184" s="1045"/>
      <c r="D1184" s="1028"/>
      <c r="E1184" s="998"/>
      <c r="F1184" s="1001"/>
      <c r="G1184" s="1053"/>
      <c r="H1184" s="1057"/>
      <c r="I1184" s="1061"/>
      <c r="J1184" s="137"/>
      <c r="K1184" s="138"/>
      <c r="L1184" s="1177"/>
      <c r="M1184" s="960"/>
      <c r="N1184" s="1019"/>
      <c r="O1184" s="1021"/>
      <c r="P1184" s="135"/>
      <c r="Q1184" s="117"/>
      <c r="R1184" s="117"/>
      <c r="S1184" s="117"/>
      <c r="T1184" s="117"/>
      <c r="U1184" s="117"/>
      <c r="V1184" s="117"/>
      <c r="W1184" s="117"/>
    </row>
    <row r="1185" spans="1:23" ht="16.5" customHeight="1">
      <c r="A1185" s="130"/>
      <c r="B1185" s="989"/>
      <c r="C1185" s="1045"/>
      <c r="D1185" s="1028"/>
      <c r="E1185" s="998"/>
      <c r="F1185" s="1001"/>
      <c r="G1185" s="1053"/>
      <c r="H1185" s="1057"/>
      <c r="I1185" s="974" t="s">
        <v>1470</v>
      </c>
      <c r="J1185" s="137"/>
      <c r="K1185" s="138"/>
      <c r="L1185" s="1065" t="s">
        <v>403</v>
      </c>
      <c r="M1185" s="960"/>
      <c r="N1185" s="1019"/>
      <c r="O1185" s="1021"/>
      <c r="P1185" s="135"/>
      <c r="Q1185" s="179"/>
      <c r="R1185" s="179"/>
      <c r="S1185" s="179"/>
      <c r="T1185" s="179"/>
      <c r="U1185" s="179"/>
      <c r="V1185" s="179"/>
      <c r="W1185" s="117"/>
    </row>
    <row r="1186" spans="1:23" ht="16.5" customHeight="1">
      <c r="A1186" s="130"/>
      <c r="B1186" s="989"/>
      <c r="C1186" s="1045"/>
      <c r="D1186" s="1028"/>
      <c r="E1186" s="998"/>
      <c r="F1186" s="1001"/>
      <c r="G1186" s="1053"/>
      <c r="H1186" s="1057"/>
      <c r="I1186" s="974"/>
      <c r="J1186" s="137"/>
      <c r="K1186" s="138"/>
      <c r="L1186" s="1066"/>
      <c r="M1186" s="960"/>
      <c r="N1186" s="1019"/>
      <c r="O1186" s="1021"/>
      <c r="P1186" s="135"/>
      <c r="Q1186" s="179"/>
      <c r="R1186" s="179"/>
      <c r="S1186" s="179"/>
      <c r="T1186" s="179"/>
      <c r="U1186" s="179"/>
      <c r="V1186" s="179"/>
      <c r="W1186" s="117"/>
    </row>
    <row r="1187" spans="1:23" ht="16.5" customHeight="1">
      <c r="A1187" s="130"/>
      <c r="B1187" s="989"/>
      <c r="C1187" s="1045"/>
      <c r="D1187" s="1028"/>
      <c r="E1187" s="998"/>
      <c r="F1187" s="1001"/>
      <c r="G1187" s="1053"/>
      <c r="H1187" s="1057"/>
      <c r="I1187" s="969"/>
      <c r="J1187" s="137"/>
      <c r="K1187" s="138"/>
      <c r="L1187" s="1066"/>
      <c r="M1187" s="960"/>
      <c r="N1187" s="1019"/>
      <c r="O1187" s="1021"/>
      <c r="P1187" s="135"/>
      <c r="Q1187" s="179"/>
      <c r="R1187" s="179"/>
      <c r="S1187" s="179"/>
      <c r="T1187" s="179"/>
      <c r="U1187" s="179"/>
      <c r="V1187" s="179"/>
      <c r="W1187" s="117"/>
    </row>
    <row r="1188" spans="1:23" ht="16.5" customHeight="1">
      <c r="A1188" s="130"/>
      <c r="B1188" s="990"/>
      <c r="C1188" s="1127"/>
      <c r="D1188" s="1028"/>
      <c r="E1188" s="999"/>
      <c r="F1188" s="1002"/>
      <c r="G1188" s="1181"/>
      <c r="H1188" s="1178"/>
      <c r="I1188" s="1041"/>
      <c r="J1188" s="139"/>
      <c r="K1188" s="140"/>
      <c r="L1188" s="1180"/>
      <c r="M1188" s="961"/>
      <c r="N1188" s="1125"/>
      <c r="O1188" s="1179"/>
      <c r="P1188" s="135"/>
      <c r="Q1188" s="179"/>
      <c r="R1188" s="179"/>
      <c r="S1188" s="179"/>
      <c r="T1188" s="179"/>
      <c r="U1188" s="179"/>
      <c r="V1188" s="179"/>
      <c r="W1188" s="117"/>
    </row>
    <row r="1189" spans="1:23" ht="15.75" customHeight="1">
      <c r="A1189" s="130"/>
      <c r="B1189" s="988">
        <v>119</v>
      </c>
      <c r="C1189" s="991">
        <v>6</v>
      </c>
      <c r="D1189" s="994" t="s">
        <v>1681</v>
      </c>
      <c r="E1189" s="1047" t="str">
        <f t="shared" ref="E1189" si="351">HLOOKUP(D1189,$F$1:$Q$2,2,FALSE)</f>
        <v>회원</v>
      </c>
      <c r="F1189" s="1000" t="str">
        <f t="shared" ref="F1189" si="352">D1189&amp;"_"&amp;IF(LEN(C1189) = 1, "0"&amp;C1189, C1189)</f>
        <v>MB_06</v>
      </c>
      <c r="G1189" s="1043" t="s">
        <v>1702</v>
      </c>
      <c r="H1189" s="1069" t="s">
        <v>1703</v>
      </c>
      <c r="I1189" s="131" t="s">
        <v>405</v>
      </c>
      <c r="J1189" s="132" t="s">
        <v>1579</v>
      </c>
      <c r="K1189" s="133" t="s">
        <v>1561</v>
      </c>
      <c r="L1189" s="134" t="s">
        <v>405</v>
      </c>
      <c r="M1189" s="959">
        <f t="shared" ref="M1189" si="353">HLOOKUP(D1189,$F$1:$Q$3,3,FALSE)</f>
        <v>2</v>
      </c>
      <c r="N1189" s="962" t="s">
        <v>1872</v>
      </c>
      <c r="O1189" s="965"/>
      <c r="P1189" s="135"/>
      <c r="Q1189" s="179"/>
      <c r="R1189" s="179"/>
      <c r="S1189" s="179"/>
      <c r="T1189" s="179"/>
      <c r="U1189" s="179"/>
      <c r="V1189" s="179"/>
      <c r="W1189" s="117"/>
    </row>
    <row r="1190" spans="1:23" ht="16.5" customHeight="1">
      <c r="A1190" s="130"/>
      <c r="B1190" s="989"/>
      <c r="C1190" s="1045"/>
      <c r="D1190" s="1028"/>
      <c r="E1190" s="998"/>
      <c r="F1190" s="1001"/>
      <c r="G1190" s="1053"/>
      <c r="H1190" s="1057"/>
      <c r="I1190" s="1060" t="s">
        <v>1704</v>
      </c>
      <c r="J1190" s="137"/>
      <c r="K1190" s="138"/>
      <c r="L1190" s="1176" t="s">
        <v>1705</v>
      </c>
      <c r="M1190" s="960"/>
      <c r="N1190" s="1019"/>
      <c r="O1190" s="1021"/>
      <c r="P1190" s="135"/>
      <c r="Q1190" s="179"/>
      <c r="R1190" s="179"/>
      <c r="S1190" s="179"/>
      <c r="T1190" s="179"/>
      <c r="U1190" s="179"/>
      <c r="V1190" s="179"/>
      <c r="W1190" s="117"/>
    </row>
    <row r="1191" spans="1:23" ht="16.5" customHeight="1">
      <c r="A1191" s="130"/>
      <c r="B1191" s="989"/>
      <c r="C1191" s="1045"/>
      <c r="D1191" s="1028"/>
      <c r="E1191" s="998"/>
      <c r="F1191" s="1001"/>
      <c r="G1191" s="1053"/>
      <c r="H1191" s="1057"/>
      <c r="I1191" s="1060"/>
      <c r="J1191" s="137"/>
      <c r="K1191" s="138"/>
      <c r="L1191" s="1176"/>
      <c r="M1191" s="960"/>
      <c r="N1191" s="1019"/>
      <c r="O1191" s="1021"/>
      <c r="P1191" s="135"/>
      <c r="Q1191" s="117"/>
      <c r="R1191" s="117"/>
      <c r="S1191" s="117"/>
      <c r="T1191" s="117"/>
      <c r="U1191" s="117"/>
      <c r="V1191" s="117"/>
      <c r="W1191" s="117"/>
    </row>
    <row r="1192" spans="1:23" ht="16.5" customHeight="1">
      <c r="A1192" s="130"/>
      <c r="B1192" s="989"/>
      <c r="C1192" s="1045"/>
      <c r="D1192" s="1028"/>
      <c r="E1192" s="998"/>
      <c r="F1192" s="1001"/>
      <c r="G1192" s="1053"/>
      <c r="H1192" s="1057"/>
      <c r="I1192" s="1060"/>
      <c r="J1192" s="137"/>
      <c r="K1192" s="138"/>
      <c r="L1192" s="1176"/>
      <c r="M1192" s="960"/>
      <c r="N1192" s="1019"/>
      <c r="O1192" s="1021"/>
      <c r="P1192" s="135"/>
      <c r="Q1192" s="117"/>
      <c r="R1192" s="117"/>
      <c r="S1192" s="117"/>
      <c r="T1192" s="117"/>
      <c r="U1192" s="117"/>
      <c r="V1192" s="117"/>
      <c r="W1192" s="117"/>
    </row>
    <row r="1193" spans="1:23" ht="16.5" customHeight="1">
      <c r="A1193" s="130"/>
      <c r="B1193" s="989"/>
      <c r="C1193" s="1045"/>
      <c r="D1193" s="1028"/>
      <c r="E1193" s="998"/>
      <c r="F1193" s="1001"/>
      <c r="G1193" s="1053"/>
      <c r="H1193" s="1057"/>
      <c r="I1193" s="1060"/>
      <c r="J1193" s="137"/>
      <c r="K1193" s="138"/>
      <c r="L1193" s="1176"/>
      <c r="M1193" s="960"/>
      <c r="N1193" s="1019"/>
      <c r="O1193" s="1021"/>
      <c r="P1193" s="135"/>
      <c r="Q1193" s="117"/>
      <c r="R1193" s="117"/>
      <c r="S1193" s="117"/>
      <c r="T1193" s="117"/>
      <c r="U1193" s="117"/>
      <c r="V1193" s="117"/>
      <c r="W1193" s="117"/>
    </row>
    <row r="1194" spans="1:23" ht="16.5" customHeight="1">
      <c r="A1194" s="130"/>
      <c r="B1194" s="989"/>
      <c r="C1194" s="1045"/>
      <c r="D1194" s="1028"/>
      <c r="E1194" s="998"/>
      <c r="F1194" s="1001"/>
      <c r="G1194" s="1053"/>
      <c r="H1194" s="1057"/>
      <c r="I1194" s="1061"/>
      <c r="J1194" s="137"/>
      <c r="K1194" s="138"/>
      <c r="L1194" s="1177"/>
      <c r="M1194" s="960"/>
      <c r="N1194" s="1019"/>
      <c r="O1194" s="1021"/>
      <c r="P1194" s="135"/>
      <c r="Q1194" s="117"/>
      <c r="R1194" s="117"/>
      <c r="S1194" s="117"/>
      <c r="T1194" s="117"/>
      <c r="U1194" s="117"/>
      <c r="V1194" s="117"/>
      <c r="W1194" s="117"/>
    </row>
    <row r="1195" spans="1:23" ht="16.5" customHeight="1">
      <c r="A1195" s="130"/>
      <c r="B1195" s="989"/>
      <c r="C1195" s="1045"/>
      <c r="D1195" s="1028"/>
      <c r="E1195" s="998"/>
      <c r="F1195" s="1001"/>
      <c r="G1195" s="1053"/>
      <c r="H1195" s="1057"/>
      <c r="I1195" s="974" t="s">
        <v>1470</v>
      </c>
      <c r="J1195" s="137"/>
      <c r="K1195" s="138"/>
      <c r="L1195" s="1065" t="s">
        <v>1493</v>
      </c>
      <c r="M1195" s="960"/>
      <c r="N1195" s="1019"/>
      <c r="O1195" s="1021"/>
      <c r="P1195" s="135"/>
      <c r="Q1195" s="179"/>
      <c r="R1195" s="179"/>
      <c r="S1195" s="179"/>
      <c r="T1195" s="179"/>
      <c r="U1195" s="179"/>
      <c r="V1195" s="179"/>
      <c r="W1195" s="117"/>
    </row>
    <row r="1196" spans="1:23" ht="16.5" customHeight="1">
      <c r="A1196" s="130"/>
      <c r="B1196" s="989"/>
      <c r="C1196" s="1045"/>
      <c r="D1196" s="1028"/>
      <c r="E1196" s="998"/>
      <c r="F1196" s="1001"/>
      <c r="G1196" s="1053"/>
      <c r="H1196" s="1057"/>
      <c r="I1196" s="974"/>
      <c r="J1196" s="137"/>
      <c r="K1196" s="138"/>
      <c r="L1196" s="1066"/>
      <c r="M1196" s="960"/>
      <c r="N1196" s="1019"/>
      <c r="O1196" s="1021"/>
      <c r="P1196" s="135"/>
      <c r="Q1196" s="179"/>
      <c r="R1196" s="179"/>
      <c r="S1196" s="179"/>
      <c r="T1196" s="179"/>
      <c r="U1196" s="179"/>
      <c r="V1196" s="179"/>
      <c r="W1196" s="117"/>
    </row>
    <row r="1197" spans="1:23" ht="16.5" customHeight="1">
      <c r="A1197" s="130"/>
      <c r="B1197" s="989"/>
      <c r="C1197" s="1045"/>
      <c r="D1197" s="1028"/>
      <c r="E1197" s="998"/>
      <c r="F1197" s="1001"/>
      <c r="G1197" s="1053"/>
      <c r="H1197" s="1057"/>
      <c r="I1197" s="969"/>
      <c r="J1197" s="137"/>
      <c r="K1197" s="138"/>
      <c r="L1197" s="1066"/>
      <c r="M1197" s="960"/>
      <c r="N1197" s="1019"/>
      <c r="O1197" s="1021"/>
      <c r="P1197" s="135"/>
      <c r="Q1197" s="179"/>
      <c r="R1197" s="179"/>
      <c r="S1197" s="179"/>
      <c r="T1197" s="179"/>
      <c r="U1197" s="179"/>
      <c r="V1197" s="179"/>
      <c r="W1197" s="117"/>
    </row>
    <row r="1198" spans="1:23" ht="16.5" customHeight="1" thickBot="1">
      <c r="A1198" s="130"/>
      <c r="B1198" s="1026"/>
      <c r="C1198" s="1175"/>
      <c r="D1198" s="1164"/>
      <c r="E1198" s="1030"/>
      <c r="F1198" s="1031"/>
      <c r="G1198" s="1113"/>
      <c r="H1198" s="1070"/>
      <c r="I1198" s="1024"/>
      <c r="J1198" s="166"/>
      <c r="K1198" s="167"/>
      <c r="L1198" s="1073"/>
      <c r="M1198" s="961"/>
      <c r="N1198" s="1126"/>
      <c r="O1198" s="1071"/>
      <c r="P1198" s="135"/>
      <c r="Q1198" s="179"/>
      <c r="R1198" s="179"/>
      <c r="S1198" s="179"/>
      <c r="T1198" s="179"/>
      <c r="U1198" s="179"/>
      <c r="V1198" s="179"/>
      <c r="W1198" s="117"/>
    </row>
    <row r="1199" spans="1:23" ht="15.75" customHeight="1">
      <c r="A1199" s="130"/>
      <c r="B1199" s="1044">
        <v>120</v>
      </c>
      <c r="C1199" s="1045">
        <v>7</v>
      </c>
      <c r="D1199" s="1028" t="s">
        <v>1681</v>
      </c>
      <c r="E1199" s="998" t="str">
        <f t="shared" ref="E1199" si="354">HLOOKUP(D1199,$F$1:$Q$2,2,FALSE)</f>
        <v>회원</v>
      </c>
      <c r="F1199" s="1001" t="str">
        <f t="shared" ref="F1199" si="355">D1199&amp;"_"&amp;IF(LEN(C1199) = 1, "0"&amp;C1199, C1199)</f>
        <v>MB_07</v>
      </c>
      <c r="G1199" s="1032" t="s">
        <v>1706</v>
      </c>
      <c r="H1199" s="1057" t="s">
        <v>1707</v>
      </c>
      <c r="I1199" s="148" t="s">
        <v>1535</v>
      </c>
      <c r="J1199" s="161" t="s">
        <v>1692</v>
      </c>
      <c r="K1199" s="181" t="s">
        <v>420</v>
      </c>
      <c r="L1199" s="163" t="s">
        <v>1460</v>
      </c>
      <c r="M1199" s="959">
        <f t="shared" ref="M1199" si="356">HLOOKUP(D1199,$F$1:$Q$3,3,FALSE)</f>
        <v>2</v>
      </c>
      <c r="N1199" s="1019" t="s">
        <v>1872</v>
      </c>
      <c r="O1199" s="1021"/>
      <c r="P1199" s="135"/>
      <c r="Q1199" s="179"/>
      <c r="R1199" s="179"/>
      <c r="S1199" s="179"/>
      <c r="T1199" s="179"/>
      <c r="U1199" s="179"/>
      <c r="V1199" s="179"/>
      <c r="W1199" s="117"/>
    </row>
    <row r="1200" spans="1:23" ht="16.5" customHeight="1">
      <c r="A1200" s="130"/>
      <c r="B1200" s="989"/>
      <c r="C1200" s="1045"/>
      <c r="D1200" s="1028"/>
      <c r="E1200" s="998"/>
      <c r="F1200" s="1001"/>
      <c r="G1200" s="1053"/>
      <c r="H1200" s="1057"/>
      <c r="I1200" s="1060" t="s">
        <v>1705</v>
      </c>
      <c r="J1200" s="137"/>
      <c r="K1200" s="162" t="s">
        <v>1708</v>
      </c>
      <c r="L1200" s="1176" t="s">
        <v>1705</v>
      </c>
      <c r="M1200" s="960"/>
      <c r="N1200" s="1019"/>
      <c r="O1200" s="1021"/>
      <c r="P1200" s="135"/>
      <c r="Q1200" s="179"/>
      <c r="R1200" s="179"/>
      <c r="S1200" s="179"/>
      <c r="T1200" s="179"/>
      <c r="U1200" s="179"/>
      <c r="V1200" s="179"/>
      <c r="W1200" s="117"/>
    </row>
    <row r="1201" spans="1:23" ht="16.5" customHeight="1">
      <c r="A1201" s="130"/>
      <c r="B1201" s="989"/>
      <c r="C1201" s="1045"/>
      <c r="D1201" s="1028"/>
      <c r="E1201" s="998"/>
      <c r="F1201" s="1001"/>
      <c r="G1201" s="1053"/>
      <c r="H1201" s="1057"/>
      <c r="I1201" s="1060"/>
      <c r="J1201" s="137"/>
      <c r="K1201" s="138"/>
      <c r="L1201" s="1176"/>
      <c r="M1201" s="960"/>
      <c r="N1201" s="1019"/>
      <c r="O1201" s="1021"/>
      <c r="P1201" s="135"/>
      <c r="Q1201" s="117"/>
      <c r="R1201" s="117"/>
      <c r="S1201" s="117"/>
      <c r="T1201" s="117"/>
      <c r="U1201" s="117"/>
      <c r="V1201" s="117"/>
      <c r="W1201" s="117"/>
    </row>
    <row r="1202" spans="1:23" ht="16.5" customHeight="1">
      <c r="A1202" s="130"/>
      <c r="B1202" s="989"/>
      <c r="C1202" s="1045"/>
      <c r="D1202" s="1028"/>
      <c r="E1202" s="998"/>
      <c r="F1202" s="1001"/>
      <c r="G1202" s="1053"/>
      <c r="H1202" s="1057"/>
      <c r="I1202" s="1060"/>
      <c r="J1202" s="137"/>
      <c r="K1202" s="138"/>
      <c r="L1202" s="1176"/>
      <c r="M1202" s="960"/>
      <c r="N1202" s="1019"/>
      <c r="O1202" s="1021"/>
      <c r="P1202" s="135"/>
      <c r="Q1202" s="117"/>
      <c r="R1202" s="117"/>
      <c r="S1202" s="117"/>
      <c r="T1202" s="117"/>
      <c r="U1202" s="117"/>
      <c r="V1202" s="117"/>
      <c r="W1202" s="117"/>
    </row>
    <row r="1203" spans="1:23" ht="16.5" customHeight="1">
      <c r="A1203" s="130"/>
      <c r="B1203" s="989"/>
      <c r="C1203" s="1045"/>
      <c r="D1203" s="1028"/>
      <c r="E1203" s="998"/>
      <c r="F1203" s="1001"/>
      <c r="G1203" s="1053"/>
      <c r="H1203" s="1057"/>
      <c r="I1203" s="1060"/>
      <c r="J1203" s="137"/>
      <c r="K1203" s="138"/>
      <c r="L1203" s="1176"/>
      <c r="M1203" s="960"/>
      <c r="N1203" s="1019"/>
      <c r="O1203" s="1021"/>
      <c r="P1203" s="135"/>
      <c r="Q1203" s="117"/>
      <c r="R1203" s="117"/>
      <c r="S1203" s="117"/>
      <c r="T1203" s="117"/>
      <c r="U1203" s="117"/>
      <c r="V1203" s="117"/>
      <c r="W1203" s="117"/>
    </row>
    <row r="1204" spans="1:23" ht="16.5" customHeight="1">
      <c r="A1204" s="130"/>
      <c r="B1204" s="989"/>
      <c r="C1204" s="1045"/>
      <c r="D1204" s="1028"/>
      <c r="E1204" s="998"/>
      <c r="F1204" s="1001"/>
      <c r="G1204" s="1053"/>
      <c r="H1204" s="1057"/>
      <c r="I1204" s="1061"/>
      <c r="J1204" s="137"/>
      <c r="K1204" s="138"/>
      <c r="L1204" s="1177"/>
      <c r="M1204" s="960"/>
      <c r="N1204" s="1019"/>
      <c r="O1204" s="1021"/>
      <c r="P1204" s="135"/>
      <c r="Q1204" s="117"/>
      <c r="R1204" s="117"/>
      <c r="S1204" s="117"/>
      <c r="T1204" s="117"/>
      <c r="U1204" s="117"/>
      <c r="V1204" s="117"/>
      <c r="W1204" s="117"/>
    </row>
    <row r="1205" spans="1:23" ht="16.5" customHeight="1">
      <c r="A1205" s="130"/>
      <c r="B1205" s="989"/>
      <c r="C1205" s="1045"/>
      <c r="D1205" s="1028"/>
      <c r="E1205" s="998"/>
      <c r="F1205" s="1001"/>
      <c r="G1205" s="1053"/>
      <c r="H1205" s="1057"/>
      <c r="I1205" s="974" t="s">
        <v>397</v>
      </c>
      <c r="J1205" s="137"/>
      <c r="K1205" s="138"/>
      <c r="L1205" s="1065" t="s">
        <v>1493</v>
      </c>
      <c r="M1205" s="960"/>
      <c r="N1205" s="1019"/>
      <c r="O1205" s="1021"/>
      <c r="P1205" s="135"/>
      <c r="Q1205" s="179"/>
      <c r="R1205" s="179"/>
      <c r="S1205" s="179"/>
      <c r="T1205" s="179"/>
      <c r="U1205" s="179"/>
      <c r="V1205" s="179"/>
      <c r="W1205" s="117"/>
    </row>
    <row r="1206" spans="1:23" ht="16.5" customHeight="1">
      <c r="A1206" s="130"/>
      <c r="B1206" s="989"/>
      <c r="C1206" s="1045"/>
      <c r="D1206" s="1028"/>
      <c r="E1206" s="998"/>
      <c r="F1206" s="1001"/>
      <c r="G1206" s="1053"/>
      <c r="H1206" s="1057"/>
      <c r="I1206" s="974"/>
      <c r="J1206" s="137"/>
      <c r="K1206" s="138"/>
      <c r="L1206" s="1066"/>
      <c r="M1206" s="960"/>
      <c r="N1206" s="1019"/>
      <c r="O1206" s="1021"/>
      <c r="P1206" s="135"/>
      <c r="Q1206" s="179"/>
      <c r="R1206" s="179"/>
      <c r="S1206" s="179"/>
      <c r="T1206" s="179"/>
      <c r="U1206" s="179"/>
      <c r="V1206" s="179"/>
      <c r="W1206" s="117"/>
    </row>
    <row r="1207" spans="1:23" ht="16.5" customHeight="1">
      <c r="A1207" s="130"/>
      <c r="B1207" s="989"/>
      <c r="C1207" s="1045"/>
      <c r="D1207" s="1028"/>
      <c r="E1207" s="998"/>
      <c r="F1207" s="1001"/>
      <c r="G1207" s="1053"/>
      <c r="H1207" s="1057"/>
      <c r="I1207" s="969"/>
      <c r="J1207" s="137"/>
      <c r="K1207" s="138"/>
      <c r="L1207" s="1066"/>
      <c r="M1207" s="960"/>
      <c r="N1207" s="1019"/>
      <c r="O1207" s="1021"/>
      <c r="P1207" s="135"/>
      <c r="Q1207" s="179"/>
      <c r="R1207" s="179"/>
      <c r="S1207" s="179"/>
      <c r="T1207" s="179"/>
      <c r="U1207" s="179"/>
      <c r="V1207" s="179"/>
      <c r="W1207" s="117"/>
    </row>
    <row r="1208" spans="1:23" ht="16.5" customHeight="1">
      <c r="A1208" s="130"/>
      <c r="B1208" s="990"/>
      <c r="C1208" s="1127"/>
      <c r="D1208" s="1028"/>
      <c r="E1208" s="999"/>
      <c r="F1208" s="1002"/>
      <c r="G1208" s="1181"/>
      <c r="H1208" s="1178"/>
      <c r="I1208" s="1041"/>
      <c r="J1208" s="139"/>
      <c r="K1208" s="140"/>
      <c r="L1208" s="1180"/>
      <c r="M1208" s="961"/>
      <c r="N1208" s="1125"/>
      <c r="O1208" s="1179"/>
      <c r="P1208" s="135"/>
      <c r="Q1208" s="179"/>
      <c r="R1208" s="179"/>
      <c r="S1208" s="179"/>
      <c r="T1208" s="179"/>
      <c r="U1208" s="179"/>
      <c r="V1208" s="179"/>
      <c r="W1208" s="117"/>
    </row>
    <row r="1209" spans="1:23" ht="15.75" customHeight="1">
      <c r="A1209" s="130"/>
      <c r="B1209" s="988">
        <v>121</v>
      </c>
      <c r="C1209" s="991">
        <v>8</v>
      </c>
      <c r="D1209" s="994" t="s">
        <v>1681</v>
      </c>
      <c r="E1209" s="1047" t="str">
        <f t="shared" ref="E1209" si="357">HLOOKUP(D1209,$F$1:$Q$2,2,FALSE)</f>
        <v>회원</v>
      </c>
      <c r="F1209" s="1000" t="str">
        <f t="shared" ref="F1209" si="358">D1209&amp;"_"&amp;IF(LEN(C1209) = 1, "0"&amp;C1209, C1209)</f>
        <v>MB_08</v>
      </c>
      <c r="G1209" s="1043" t="s">
        <v>1709</v>
      </c>
      <c r="H1209" s="1069" t="s">
        <v>1710</v>
      </c>
      <c r="I1209" s="131" t="s">
        <v>405</v>
      </c>
      <c r="J1209" s="132" t="s">
        <v>1712</v>
      </c>
      <c r="K1209" s="133" t="s">
        <v>1561</v>
      </c>
      <c r="L1209" s="134" t="s">
        <v>1535</v>
      </c>
      <c r="M1209" s="959">
        <f t="shared" ref="M1209" si="359">HLOOKUP(D1209,$F$1:$Q$3,3,FALSE)</f>
        <v>2</v>
      </c>
      <c r="N1209" s="962" t="s">
        <v>1872</v>
      </c>
      <c r="O1209" s="965"/>
      <c r="P1209" s="135"/>
      <c r="Q1209" s="179"/>
      <c r="R1209" s="179"/>
      <c r="S1209" s="179"/>
      <c r="T1209" s="179"/>
      <c r="U1209" s="179"/>
      <c r="V1209" s="179"/>
      <c r="W1209" s="117"/>
    </row>
    <row r="1210" spans="1:23" ht="16.5" customHeight="1">
      <c r="A1210" s="130"/>
      <c r="B1210" s="989"/>
      <c r="C1210" s="1045"/>
      <c r="D1210" s="1028"/>
      <c r="E1210" s="998"/>
      <c r="F1210" s="1001"/>
      <c r="G1210" s="1032"/>
      <c r="H1210" s="1057"/>
      <c r="I1210" s="1060" t="s">
        <v>1713</v>
      </c>
      <c r="J1210" s="137" t="s">
        <v>1690</v>
      </c>
      <c r="K1210" s="138" t="s">
        <v>1711</v>
      </c>
      <c r="L1210" s="1176" t="s">
        <v>1713</v>
      </c>
      <c r="M1210" s="960"/>
      <c r="N1210" s="1019"/>
      <c r="O1210" s="1021"/>
      <c r="P1210" s="135"/>
      <c r="Q1210" s="179"/>
      <c r="R1210" s="179"/>
      <c r="S1210" s="179"/>
      <c r="T1210" s="179"/>
      <c r="U1210" s="179"/>
      <c r="V1210" s="179"/>
      <c r="W1210" s="117"/>
    </row>
    <row r="1211" spans="1:23" ht="16.5" customHeight="1">
      <c r="A1211" s="130"/>
      <c r="B1211" s="989"/>
      <c r="C1211" s="1045"/>
      <c r="D1211" s="1028"/>
      <c r="E1211" s="998"/>
      <c r="F1211" s="1001"/>
      <c r="G1211" s="1032"/>
      <c r="H1211" s="1057"/>
      <c r="I1211" s="1060"/>
      <c r="J1211" s="137" t="s">
        <v>1714</v>
      </c>
      <c r="K1211" s="138" t="s">
        <v>1690</v>
      </c>
      <c r="L1211" s="1176"/>
      <c r="M1211" s="960"/>
      <c r="N1211" s="1019"/>
      <c r="O1211" s="1021"/>
      <c r="P1211" s="135"/>
      <c r="Q1211" s="117"/>
      <c r="R1211" s="117"/>
      <c r="S1211" s="117"/>
      <c r="T1211" s="117"/>
      <c r="U1211" s="117"/>
      <c r="V1211" s="117"/>
      <c r="W1211" s="117"/>
    </row>
    <row r="1212" spans="1:23" ht="16.5" customHeight="1">
      <c r="A1212" s="130"/>
      <c r="B1212" s="989"/>
      <c r="C1212" s="1045"/>
      <c r="D1212" s="1028"/>
      <c r="E1212" s="998"/>
      <c r="F1212" s="1001"/>
      <c r="G1212" s="1032"/>
      <c r="H1212" s="1057"/>
      <c r="I1212" s="1060"/>
      <c r="J1212" s="137"/>
      <c r="K1212" s="138" t="s">
        <v>1716</v>
      </c>
      <c r="L1212" s="1176"/>
      <c r="M1212" s="960"/>
      <c r="N1212" s="1019"/>
      <c r="O1212" s="1021"/>
      <c r="P1212" s="135"/>
      <c r="Q1212" s="117"/>
      <c r="R1212" s="117"/>
      <c r="S1212" s="117"/>
      <c r="T1212" s="117"/>
      <c r="U1212" s="117"/>
      <c r="V1212" s="117"/>
      <c r="W1212" s="117"/>
    </row>
    <row r="1213" spans="1:23" ht="16.5" customHeight="1">
      <c r="A1213" s="130"/>
      <c r="B1213" s="989"/>
      <c r="C1213" s="1045"/>
      <c r="D1213" s="1028"/>
      <c r="E1213" s="998"/>
      <c r="F1213" s="1001"/>
      <c r="G1213" s="1032"/>
      <c r="H1213" s="1057"/>
      <c r="I1213" s="1060"/>
      <c r="J1213" s="137"/>
      <c r="K1213" s="138"/>
      <c r="L1213" s="1176"/>
      <c r="M1213" s="960"/>
      <c r="N1213" s="1019"/>
      <c r="O1213" s="1021"/>
      <c r="P1213" s="135"/>
      <c r="Q1213" s="117"/>
      <c r="R1213" s="117"/>
      <c r="S1213" s="117"/>
      <c r="T1213" s="117"/>
      <c r="U1213" s="117"/>
      <c r="V1213" s="117"/>
      <c r="W1213" s="117"/>
    </row>
    <row r="1214" spans="1:23" ht="16.5" customHeight="1">
      <c r="A1214" s="130"/>
      <c r="B1214" s="989"/>
      <c r="C1214" s="1045"/>
      <c r="D1214" s="1028"/>
      <c r="E1214" s="998"/>
      <c r="F1214" s="1001"/>
      <c r="G1214" s="1032"/>
      <c r="H1214" s="1057"/>
      <c r="I1214" s="1061"/>
      <c r="J1214" s="137"/>
      <c r="K1214" s="138"/>
      <c r="L1214" s="1177"/>
      <c r="M1214" s="960"/>
      <c r="N1214" s="1019"/>
      <c r="O1214" s="1021"/>
      <c r="P1214" s="135"/>
      <c r="Q1214" s="117"/>
      <c r="R1214" s="117"/>
      <c r="S1214" s="117"/>
      <c r="T1214" s="117"/>
      <c r="U1214" s="117"/>
      <c r="V1214" s="117"/>
      <c r="W1214" s="117"/>
    </row>
    <row r="1215" spans="1:23" ht="16.5" customHeight="1">
      <c r="A1215" s="130"/>
      <c r="B1215" s="989"/>
      <c r="C1215" s="1045"/>
      <c r="D1215" s="1028"/>
      <c r="E1215" s="998"/>
      <c r="F1215" s="1001"/>
      <c r="G1215" s="1032"/>
      <c r="H1215" s="1057"/>
      <c r="I1215" s="1062" t="s">
        <v>397</v>
      </c>
      <c r="J1215" s="137"/>
      <c r="K1215" s="138"/>
      <c r="L1215" s="1065" t="s">
        <v>403</v>
      </c>
      <c r="M1215" s="960"/>
      <c r="N1215" s="1019"/>
      <c r="O1215" s="1021"/>
      <c r="P1215" s="135"/>
      <c r="Q1215" s="179"/>
      <c r="R1215" s="179"/>
      <c r="S1215" s="179"/>
      <c r="T1215" s="179"/>
      <c r="U1215" s="179"/>
      <c r="V1215" s="179"/>
      <c r="W1215" s="117"/>
    </row>
    <row r="1216" spans="1:23" ht="16.5" customHeight="1">
      <c r="A1216" s="130"/>
      <c r="B1216" s="989"/>
      <c r="C1216" s="1045"/>
      <c r="D1216" s="1028"/>
      <c r="E1216" s="998"/>
      <c r="F1216" s="1001"/>
      <c r="G1216" s="1032"/>
      <c r="H1216" s="1057"/>
      <c r="I1216" s="1063"/>
      <c r="J1216" s="137"/>
      <c r="K1216" s="138"/>
      <c r="L1216" s="1066"/>
      <c r="M1216" s="960"/>
      <c r="N1216" s="1019"/>
      <c r="O1216" s="1021"/>
      <c r="P1216" s="135"/>
      <c r="Q1216" s="179"/>
      <c r="R1216" s="179"/>
      <c r="S1216" s="179"/>
      <c r="T1216" s="179"/>
      <c r="U1216" s="179"/>
      <c r="V1216" s="179"/>
      <c r="W1216" s="117"/>
    </row>
    <row r="1217" spans="1:23" ht="16.5" customHeight="1">
      <c r="A1217" s="130"/>
      <c r="B1217" s="989"/>
      <c r="C1217" s="1045"/>
      <c r="D1217" s="1028"/>
      <c r="E1217" s="998"/>
      <c r="F1217" s="1001"/>
      <c r="G1217" s="1032"/>
      <c r="H1217" s="1057"/>
      <c r="I1217" s="1063"/>
      <c r="J1217" s="137"/>
      <c r="K1217" s="138"/>
      <c r="L1217" s="1066"/>
      <c r="M1217" s="960"/>
      <c r="N1217" s="1019"/>
      <c r="O1217" s="1021"/>
      <c r="P1217" s="135"/>
      <c r="Q1217" s="179"/>
      <c r="R1217" s="179"/>
      <c r="S1217" s="179"/>
      <c r="T1217" s="179"/>
      <c r="U1217" s="179"/>
      <c r="V1217" s="179"/>
      <c r="W1217" s="117"/>
    </row>
    <row r="1218" spans="1:23" ht="16.5" customHeight="1">
      <c r="A1218" s="130"/>
      <c r="B1218" s="990"/>
      <c r="C1218" s="1127"/>
      <c r="D1218" s="1163"/>
      <c r="E1218" s="999"/>
      <c r="F1218" s="1002"/>
      <c r="G1218" s="1077"/>
      <c r="H1218" s="1058"/>
      <c r="I1218" s="1064"/>
      <c r="J1218" s="169"/>
      <c r="K1218" s="170"/>
      <c r="L1218" s="1067"/>
      <c r="M1218" s="961"/>
      <c r="N1218" s="1125"/>
      <c r="O1218" s="1059"/>
      <c r="P1218" s="135"/>
      <c r="Q1218" s="179"/>
      <c r="R1218" s="179"/>
      <c r="S1218" s="179"/>
      <c r="T1218" s="179"/>
      <c r="U1218" s="179"/>
      <c r="V1218" s="179"/>
      <c r="W1218" s="117"/>
    </row>
    <row r="1219" spans="1:23" ht="15.75" customHeight="1">
      <c r="A1219" s="130"/>
      <c r="B1219" s="988">
        <v>122</v>
      </c>
      <c r="C1219" s="991">
        <v>9</v>
      </c>
      <c r="D1219" s="1028" t="s">
        <v>1681</v>
      </c>
      <c r="E1219" s="1047" t="str">
        <f t="shared" ref="E1219" si="360">HLOOKUP(D1219,$F$1:$Q$2,2,FALSE)</f>
        <v>회원</v>
      </c>
      <c r="F1219" s="1000" t="str">
        <f t="shared" ref="F1219" si="361">D1219&amp;"_"&amp;IF(LEN(C1219) = 1, "0"&amp;C1219, C1219)</f>
        <v>MB_09</v>
      </c>
      <c r="G1219" s="1032" t="s">
        <v>1717</v>
      </c>
      <c r="H1219" s="1057" t="s">
        <v>1718</v>
      </c>
      <c r="I1219" s="148" t="s">
        <v>1535</v>
      </c>
      <c r="J1219" s="161" t="s">
        <v>1719</v>
      </c>
      <c r="K1219" s="162" t="s">
        <v>420</v>
      </c>
      <c r="L1219" s="163" t="s">
        <v>405</v>
      </c>
      <c r="M1219" s="959">
        <f t="shared" ref="M1219" si="362">HLOOKUP(D1219,$F$1:$Q$3,3,FALSE)</f>
        <v>2</v>
      </c>
      <c r="N1219" s="962" t="s">
        <v>1872</v>
      </c>
      <c r="O1219" s="1021"/>
      <c r="P1219" s="135"/>
      <c r="Q1219" s="179"/>
      <c r="R1219" s="179"/>
      <c r="S1219" s="179"/>
      <c r="T1219" s="179"/>
      <c r="U1219" s="179"/>
      <c r="V1219" s="179"/>
      <c r="W1219" s="117"/>
    </row>
    <row r="1220" spans="1:23" ht="16.5" customHeight="1">
      <c r="A1220" s="130"/>
      <c r="B1220" s="989"/>
      <c r="C1220" s="1045"/>
      <c r="D1220" s="1028"/>
      <c r="E1220" s="998"/>
      <c r="F1220" s="1001"/>
      <c r="G1220" s="1032"/>
      <c r="H1220" s="1057"/>
      <c r="I1220" s="1060" t="s">
        <v>1720</v>
      </c>
      <c r="J1220" s="137" t="s">
        <v>1691</v>
      </c>
      <c r="K1220" s="138" t="s">
        <v>1719</v>
      </c>
      <c r="L1220" s="1176" t="s">
        <v>1713</v>
      </c>
      <c r="M1220" s="960"/>
      <c r="N1220" s="1019"/>
      <c r="O1220" s="1021"/>
      <c r="P1220" s="135"/>
      <c r="Q1220" s="179"/>
      <c r="R1220" s="179"/>
      <c r="S1220" s="179"/>
      <c r="T1220" s="179"/>
      <c r="U1220" s="179"/>
      <c r="V1220" s="179"/>
      <c r="W1220" s="117"/>
    </row>
    <row r="1221" spans="1:23" ht="16.5" customHeight="1">
      <c r="A1221" s="130"/>
      <c r="B1221" s="989"/>
      <c r="C1221" s="1045"/>
      <c r="D1221" s="1028"/>
      <c r="E1221" s="998"/>
      <c r="F1221" s="1001"/>
      <c r="G1221" s="1032"/>
      <c r="H1221" s="1057"/>
      <c r="I1221" s="1060"/>
      <c r="J1221" s="137" t="s">
        <v>1715</v>
      </c>
      <c r="K1221" s="138" t="s">
        <v>1690</v>
      </c>
      <c r="L1221" s="1176"/>
      <c r="M1221" s="960"/>
      <c r="N1221" s="1019"/>
      <c r="O1221" s="1021"/>
      <c r="P1221" s="135"/>
      <c r="Q1221" s="117"/>
      <c r="R1221" s="117"/>
      <c r="S1221" s="117"/>
      <c r="T1221" s="117"/>
      <c r="U1221" s="117"/>
      <c r="V1221" s="117"/>
      <c r="W1221" s="117"/>
    </row>
    <row r="1222" spans="1:23" ht="16.5" customHeight="1">
      <c r="A1222" s="130"/>
      <c r="B1222" s="989"/>
      <c r="C1222" s="1045"/>
      <c r="D1222" s="1028"/>
      <c r="E1222" s="998"/>
      <c r="F1222" s="1001"/>
      <c r="G1222" s="1032"/>
      <c r="H1222" s="1057"/>
      <c r="I1222" s="1060"/>
      <c r="J1222" s="137"/>
      <c r="K1222" s="138" t="s">
        <v>1715</v>
      </c>
      <c r="L1222" s="1176"/>
      <c r="M1222" s="960"/>
      <c r="N1222" s="1019"/>
      <c r="O1222" s="1021"/>
      <c r="P1222" s="135"/>
      <c r="Q1222" s="117"/>
      <c r="R1222" s="117"/>
      <c r="S1222" s="117"/>
      <c r="T1222" s="117"/>
      <c r="U1222" s="117"/>
      <c r="V1222" s="117"/>
      <c r="W1222" s="117"/>
    </row>
    <row r="1223" spans="1:23" ht="16.5" customHeight="1">
      <c r="A1223" s="130"/>
      <c r="B1223" s="989"/>
      <c r="C1223" s="1045"/>
      <c r="D1223" s="1028"/>
      <c r="E1223" s="998"/>
      <c r="F1223" s="1001"/>
      <c r="G1223" s="1032"/>
      <c r="H1223" s="1057"/>
      <c r="I1223" s="1060"/>
      <c r="J1223" s="137"/>
      <c r="K1223" s="138"/>
      <c r="L1223" s="1176"/>
      <c r="M1223" s="960"/>
      <c r="N1223" s="1019"/>
      <c r="O1223" s="1021"/>
      <c r="P1223" s="135"/>
      <c r="Q1223" s="117"/>
      <c r="R1223" s="117"/>
      <c r="S1223" s="117"/>
      <c r="T1223" s="117"/>
      <c r="U1223" s="117"/>
      <c r="V1223" s="117"/>
      <c r="W1223" s="117"/>
    </row>
    <row r="1224" spans="1:23" ht="16.5" customHeight="1">
      <c r="A1224" s="130"/>
      <c r="B1224" s="989"/>
      <c r="C1224" s="1045"/>
      <c r="D1224" s="1028"/>
      <c r="E1224" s="998"/>
      <c r="F1224" s="1001"/>
      <c r="G1224" s="1032"/>
      <c r="H1224" s="1057"/>
      <c r="I1224" s="1061"/>
      <c r="J1224" s="137"/>
      <c r="K1224" s="138"/>
      <c r="L1224" s="1177"/>
      <c r="M1224" s="960"/>
      <c r="N1224" s="1019"/>
      <c r="O1224" s="1021"/>
      <c r="P1224" s="135"/>
      <c r="Q1224" s="117"/>
      <c r="R1224" s="117"/>
      <c r="S1224" s="117"/>
      <c r="T1224" s="117"/>
      <c r="U1224" s="117"/>
      <c r="V1224" s="117"/>
      <c r="W1224" s="117"/>
    </row>
    <row r="1225" spans="1:23" ht="16.5" customHeight="1">
      <c r="A1225" s="130"/>
      <c r="B1225" s="989"/>
      <c r="C1225" s="1045"/>
      <c r="D1225" s="1028"/>
      <c r="E1225" s="998"/>
      <c r="F1225" s="1001"/>
      <c r="G1225" s="1032"/>
      <c r="H1225" s="1057"/>
      <c r="I1225" s="1062" t="s">
        <v>1569</v>
      </c>
      <c r="J1225" s="137"/>
      <c r="K1225" s="138"/>
      <c r="L1225" s="1065" t="s">
        <v>403</v>
      </c>
      <c r="M1225" s="960"/>
      <c r="N1225" s="1019"/>
      <c r="O1225" s="1021"/>
      <c r="P1225" s="135"/>
      <c r="Q1225" s="179"/>
      <c r="R1225" s="179"/>
      <c r="S1225" s="179"/>
      <c r="T1225" s="179"/>
      <c r="U1225" s="179"/>
      <c r="V1225" s="179"/>
      <c r="W1225" s="117"/>
    </row>
    <row r="1226" spans="1:23" ht="16.5" customHeight="1">
      <c r="A1226" s="130"/>
      <c r="B1226" s="989"/>
      <c r="C1226" s="1045"/>
      <c r="D1226" s="1028"/>
      <c r="E1226" s="998"/>
      <c r="F1226" s="1001"/>
      <c r="G1226" s="1032"/>
      <c r="H1226" s="1057"/>
      <c r="I1226" s="1063"/>
      <c r="J1226" s="137"/>
      <c r="K1226" s="138"/>
      <c r="L1226" s="1066"/>
      <c r="M1226" s="960"/>
      <c r="N1226" s="1019"/>
      <c r="O1226" s="1021"/>
      <c r="P1226" s="135"/>
      <c r="Q1226" s="179"/>
      <c r="R1226" s="179"/>
      <c r="S1226" s="179"/>
      <c r="T1226" s="179"/>
      <c r="U1226" s="179"/>
      <c r="V1226" s="179"/>
      <c r="W1226" s="117"/>
    </row>
    <row r="1227" spans="1:23" ht="16.5" customHeight="1">
      <c r="A1227" s="130"/>
      <c r="B1227" s="989"/>
      <c r="C1227" s="1045"/>
      <c r="D1227" s="1028"/>
      <c r="E1227" s="998"/>
      <c r="F1227" s="1001"/>
      <c r="G1227" s="1032"/>
      <c r="H1227" s="1057"/>
      <c r="I1227" s="1063"/>
      <c r="J1227" s="137"/>
      <c r="K1227" s="138"/>
      <c r="L1227" s="1066"/>
      <c r="M1227" s="960"/>
      <c r="N1227" s="1019"/>
      <c r="O1227" s="1021"/>
      <c r="P1227" s="135"/>
      <c r="Q1227" s="179"/>
      <c r="R1227" s="179"/>
      <c r="S1227" s="179"/>
      <c r="T1227" s="179"/>
      <c r="U1227" s="179"/>
      <c r="V1227" s="179"/>
      <c r="W1227" s="117"/>
    </row>
    <row r="1228" spans="1:23" ht="16.5" customHeight="1" thickBot="1">
      <c r="A1228" s="130"/>
      <c r="B1228" s="990"/>
      <c r="C1228" s="1127"/>
      <c r="D1228" s="1028"/>
      <c r="E1228" s="999"/>
      <c r="F1228" s="1002"/>
      <c r="G1228" s="1077"/>
      <c r="H1228" s="1058"/>
      <c r="I1228" s="1064"/>
      <c r="J1228" s="169"/>
      <c r="K1228" s="170"/>
      <c r="L1228" s="1067"/>
      <c r="M1228" s="961"/>
      <c r="N1228" s="1125"/>
      <c r="O1228" s="1179"/>
      <c r="P1228" s="135"/>
      <c r="Q1228" s="179"/>
      <c r="R1228" s="179"/>
      <c r="S1228" s="179"/>
      <c r="T1228" s="179"/>
      <c r="U1228" s="179"/>
      <c r="V1228" s="179"/>
      <c r="W1228" s="117"/>
    </row>
    <row r="1229" spans="1:23" ht="15.75" customHeight="1">
      <c r="A1229" s="130"/>
      <c r="B1229" s="988">
        <v>123</v>
      </c>
      <c r="C1229" s="991">
        <v>1</v>
      </c>
      <c r="D1229" s="994" t="s">
        <v>1858</v>
      </c>
      <c r="E1229" s="1047" t="str">
        <f t="shared" ref="E1229" si="363">HLOOKUP(D1229,$F$1:$Q$2,2,FALSE)</f>
        <v>관리자</v>
      </c>
      <c r="F1229" s="1000" t="str">
        <f t="shared" ref="F1229" si="364">D1229&amp;"_"&amp;IF(LEN(C1229) = 1, "0"&amp;C1229, C1229)</f>
        <v>AD_01</v>
      </c>
      <c r="G1229" s="1032" t="s">
        <v>1721</v>
      </c>
      <c r="H1229" s="1057" t="s">
        <v>1722</v>
      </c>
      <c r="I1229" s="183" t="s">
        <v>1535</v>
      </c>
      <c r="J1229" s="161" t="s">
        <v>1462</v>
      </c>
      <c r="K1229" s="162" t="s">
        <v>420</v>
      </c>
      <c r="L1229" s="184" t="s">
        <v>405</v>
      </c>
      <c r="M1229" s="959">
        <f t="shared" ref="M1229" si="365">HLOOKUP(D1229,$F$1:$Q$3,3,FALSE)</f>
        <v>1</v>
      </c>
      <c r="N1229" s="962" t="s">
        <v>1874</v>
      </c>
      <c r="O1229" s="965"/>
      <c r="P1229" s="135"/>
      <c r="Q1229" s="179"/>
      <c r="R1229" s="179"/>
      <c r="S1229" s="179"/>
      <c r="T1229" s="179"/>
      <c r="U1229" s="179"/>
      <c r="V1229" s="179"/>
      <c r="W1229" s="117"/>
    </row>
    <row r="1230" spans="1:23" ht="16.5" customHeight="1">
      <c r="A1230" s="130"/>
      <c r="B1230" s="989"/>
      <c r="C1230" s="1045"/>
      <c r="D1230" s="1028"/>
      <c r="E1230" s="998"/>
      <c r="F1230" s="1001"/>
      <c r="G1230" s="1053"/>
      <c r="H1230" s="1057"/>
      <c r="I1230" s="1060" t="s">
        <v>1686</v>
      </c>
      <c r="J1230" s="137" t="s">
        <v>1685</v>
      </c>
      <c r="K1230" s="138"/>
      <c r="L1230" s="1176" t="s">
        <v>1723</v>
      </c>
      <c r="M1230" s="960"/>
      <c r="N1230" s="1019"/>
      <c r="O1230" s="1021"/>
      <c r="P1230" s="135"/>
      <c r="Q1230" s="179"/>
      <c r="R1230" s="179"/>
      <c r="S1230" s="179"/>
      <c r="T1230" s="179"/>
      <c r="U1230" s="179"/>
      <c r="V1230" s="179"/>
      <c r="W1230" s="117"/>
    </row>
    <row r="1231" spans="1:23" ht="16.5" customHeight="1">
      <c r="A1231" s="130"/>
      <c r="B1231" s="989"/>
      <c r="C1231" s="1045"/>
      <c r="D1231" s="1028"/>
      <c r="E1231" s="998"/>
      <c r="F1231" s="1001"/>
      <c r="G1231" s="1053"/>
      <c r="H1231" s="1057"/>
      <c r="I1231" s="1060"/>
      <c r="J1231" s="137"/>
      <c r="K1231" s="138"/>
      <c r="L1231" s="1176"/>
      <c r="M1231" s="960"/>
      <c r="N1231" s="1019"/>
      <c r="O1231" s="1021"/>
      <c r="P1231" s="135"/>
      <c r="Q1231" s="117"/>
      <c r="R1231" s="117"/>
      <c r="S1231" s="117"/>
      <c r="T1231" s="117"/>
      <c r="U1231" s="117"/>
      <c r="V1231" s="117"/>
      <c r="W1231" s="117"/>
    </row>
    <row r="1232" spans="1:23" ht="16.5" customHeight="1">
      <c r="A1232" s="130"/>
      <c r="B1232" s="989"/>
      <c r="C1232" s="1045"/>
      <c r="D1232" s="1028"/>
      <c r="E1232" s="998"/>
      <c r="F1232" s="1001"/>
      <c r="G1232" s="1053"/>
      <c r="H1232" s="1057"/>
      <c r="I1232" s="1060"/>
      <c r="J1232" s="137"/>
      <c r="K1232" s="138"/>
      <c r="L1232" s="1176"/>
      <c r="M1232" s="960"/>
      <c r="N1232" s="1019"/>
      <c r="O1232" s="1021"/>
      <c r="P1232" s="135"/>
      <c r="Q1232" s="117"/>
      <c r="R1232" s="117"/>
      <c r="S1232" s="117"/>
      <c r="T1232" s="117"/>
      <c r="U1232" s="117"/>
      <c r="V1232" s="117"/>
      <c r="W1232" s="117"/>
    </row>
    <row r="1233" spans="1:23" ht="16.5" customHeight="1">
      <c r="A1233" s="130"/>
      <c r="B1233" s="989"/>
      <c r="C1233" s="1045"/>
      <c r="D1233" s="1028"/>
      <c r="E1233" s="998"/>
      <c r="F1233" s="1001"/>
      <c r="G1233" s="1053"/>
      <c r="H1233" s="1057"/>
      <c r="I1233" s="1060"/>
      <c r="J1233" s="137"/>
      <c r="K1233" s="138"/>
      <c r="L1233" s="1176"/>
      <c r="M1233" s="960"/>
      <c r="N1233" s="1019"/>
      <c r="O1233" s="1021"/>
      <c r="P1233" s="135"/>
      <c r="Q1233" s="117"/>
      <c r="R1233" s="117"/>
      <c r="S1233" s="117"/>
      <c r="T1233" s="117"/>
      <c r="U1233" s="117"/>
      <c r="V1233" s="117"/>
      <c r="W1233" s="117"/>
    </row>
    <row r="1234" spans="1:23" ht="16.5" customHeight="1">
      <c r="A1234" s="130"/>
      <c r="B1234" s="989"/>
      <c r="C1234" s="1045"/>
      <c r="D1234" s="1028"/>
      <c r="E1234" s="998"/>
      <c r="F1234" s="1001"/>
      <c r="G1234" s="1053"/>
      <c r="H1234" s="1057"/>
      <c r="I1234" s="1061"/>
      <c r="J1234" s="137"/>
      <c r="K1234" s="138"/>
      <c r="L1234" s="1177"/>
      <c r="M1234" s="960"/>
      <c r="N1234" s="1019"/>
      <c r="O1234" s="1021"/>
      <c r="P1234" s="135"/>
      <c r="Q1234" s="117"/>
      <c r="R1234" s="117"/>
      <c r="S1234" s="117"/>
      <c r="T1234" s="117"/>
      <c r="U1234" s="117"/>
      <c r="V1234" s="117"/>
      <c r="W1234" s="117"/>
    </row>
    <row r="1235" spans="1:23" ht="16.5" customHeight="1">
      <c r="A1235" s="130"/>
      <c r="B1235" s="989"/>
      <c r="C1235" s="1045"/>
      <c r="D1235" s="1028"/>
      <c r="E1235" s="998"/>
      <c r="F1235" s="1001"/>
      <c r="G1235" s="1053"/>
      <c r="H1235" s="1057"/>
      <c r="I1235" s="1062" t="s">
        <v>1564</v>
      </c>
      <c r="J1235" s="137"/>
      <c r="K1235" s="138"/>
      <c r="L1235" s="1065" t="s">
        <v>403</v>
      </c>
      <c r="M1235" s="960"/>
      <c r="N1235" s="1019"/>
      <c r="O1235" s="1021"/>
      <c r="P1235" s="135"/>
      <c r="Q1235" s="179"/>
      <c r="R1235" s="179"/>
      <c r="S1235" s="179"/>
      <c r="T1235" s="179"/>
      <c r="U1235" s="179"/>
      <c r="V1235" s="179"/>
      <c r="W1235" s="117"/>
    </row>
    <row r="1236" spans="1:23" ht="16.5" customHeight="1">
      <c r="A1236" s="130"/>
      <c r="B1236" s="989"/>
      <c r="C1236" s="1045"/>
      <c r="D1236" s="1028"/>
      <c r="E1236" s="998"/>
      <c r="F1236" s="1001"/>
      <c r="G1236" s="1053"/>
      <c r="H1236" s="1057"/>
      <c r="I1236" s="1063"/>
      <c r="J1236" s="137"/>
      <c r="K1236" s="138"/>
      <c r="L1236" s="1066"/>
      <c r="M1236" s="960"/>
      <c r="N1236" s="1019"/>
      <c r="O1236" s="1021"/>
      <c r="P1236" s="135"/>
      <c r="Q1236" s="179"/>
      <c r="R1236" s="179"/>
      <c r="S1236" s="179"/>
      <c r="T1236" s="179"/>
      <c r="U1236" s="179"/>
      <c r="V1236" s="179"/>
      <c r="W1236" s="117"/>
    </row>
    <row r="1237" spans="1:23" ht="16.5" customHeight="1">
      <c r="A1237" s="130"/>
      <c r="B1237" s="989"/>
      <c r="C1237" s="1045"/>
      <c r="D1237" s="1028"/>
      <c r="E1237" s="998"/>
      <c r="F1237" s="1001"/>
      <c r="G1237" s="1053"/>
      <c r="H1237" s="1057"/>
      <c r="I1237" s="1063"/>
      <c r="J1237" s="137"/>
      <c r="K1237" s="138"/>
      <c r="L1237" s="1066"/>
      <c r="M1237" s="960"/>
      <c r="N1237" s="1019"/>
      <c r="O1237" s="1021"/>
      <c r="P1237" s="135"/>
      <c r="Q1237" s="179"/>
      <c r="R1237" s="179"/>
      <c r="S1237" s="179"/>
      <c r="T1237" s="179"/>
      <c r="U1237" s="179"/>
      <c r="V1237" s="179"/>
      <c r="W1237" s="117"/>
    </row>
    <row r="1238" spans="1:23" ht="16.5" customHeight="1" thickBot="1">
      <c r="A1238" s="130"/>
      <c r="B1238" s="990"/>
      <c r="C1238" s="1127"/>
      <c r="D1238" s="1182"/>
      <c r="E1238" s="999"/>
      <c r="F1238" s="1002"/>
      <c r="G1238" s="1181"/>
      <c r="H1238" s="1178"/>
      <c r="I1238" s="1064"/>
      <c r="J1238" s="139"/>
      <c r="K1238" s="140"/>
      <c r="L1238" s="1067"/>
      <c r="M1238" s="961"/>
      <c r="N1238" s="1125"/>
      <c r="O1238" s="1179"/>
      <c r="P1238" s="135"/>
      <c r="Q1238" s="179"/>
      <c r="R1238" s="179"/>
      <c r="S1238" s="179"/>
      <c r="T1238" s="179"/>
      <c r="U1238" s="179"/>
      <c r="V1238" s="179"/>
      <c r="W1238" s="117"/>
    </row>
    <row r="1239" spans="1:23" ht="15.75" customHeight="1">
      <c r="A1239" s="130"/>
      <c r="B1239" s="988">
        <v>124</v>
      </c>
      <c r="C1239" s="991">
        <v>2</v>
      </c>
      <c r="D1239" s="994" t="s">
        <v>1858</v>
      </c>
      <c r="E1239" s="1047" t="str">
        <f t="shared" ref="E1239" si="366">HLOOKUP(D1239,$F$1:$Q$2,2,FALSE)</f>
        <v>관리자</v>
      </c>
      <c r="F1239" s="1000" t="str">
        <f t="shared" ref="F1239" si="367">D1239&amp;"_"&amp;IF(LEN(C1239) = 1, "0"&amp;C1239, C1239)</f>
        <v>AD_02</v>
      </c>
      <c r="G1239" s="1043" t="s">
        <v>1725</v>
      </c>
      <c r="H1239" s="1069" t="s">
        <v>1726</v>
      </c>
      <c r="I1239" s="183" t="s">
        <v>405</v>
      </c>
      <c r="J1239" s="132" t="s">
        <v>1727</v>
      </c>
      <c r="K1239" s="133" t="s">
        <v>1727</v>
      </c>
      <c r="L1239" s="184" t="s">
        <v>1473</v>
      </c>
      <c r="M1239" s="959">
        <f t="shared" ref="M1239" si="368">HLOOKUP(D1239,$F$1:$Q$3,3,FALSE)</f>
        <v>1</v>
      </c>
      <c r="N1239" s="962" t="s">
        <v>1874</v>
      </c>
      <c r="O1239" s="965"/>
      <c r="P1239" s="135"/>
      <c r="Q1239" s="179"/>
      <c r="R1239" s="179"/>
      <c r="S1239" s="179"/>
      <c r="T1239" s="179"/>
      <c r="U1239" s="179"/>
      <c r="V1239" s="179"/>
      <c r="W1239" s="117"/>
    </row>
    <row r="1240" spans="1:23" ht="16.5" customHeight="1">
      <c r="A1240" s="130"/>
      <c r="B1240" s="989"/>
      <c r="C1240" s="1045"/>
      <c r="D1240" s="1028"/>
      <c r="E1240" s="998"/>
      <c r="F1240" s="1001"/>
      <c r="G1240" s="1053"/>
      <c r="H1240" s="1057"/>
      <c r="I1240" s="1060" t="s">
        <v>1728</v>
      </c>
      <c r="J1240" s="137" t="s">
        <v>1729</v>
      </c>
      <c r="K1240" s="138" t="s">
        <v>1730</v>
      </c>
      <c r="L1240" s="1176" t="s">
        <v>1731</v>
      </c>
      <c r="M1240" s="960"/>
      <c r="N1240" s="1019"/>
      <c r="O1240" s="1021"/>
      <c r="P1240" s="135"/>
      <c r="Q1240" s="179"/>
      <c r="R1240" s="179"/>
      <c r="S1240" s="179"/>
      <c r="T1240" s="179"/>
      <c r="U1240" s="179"/>
      <c r="V1240" s="179"/>
      <c r="W1240" s="117"/>
    </row>
    <row r="1241" spans="1:23" ht="16.5" customHeight="1">
      <c r="A1241" s="130"/>
      <c r="B1241" s="989"/>
      <c r="C1241" s="1045"/>
      <c r="D1241" s="1028"/>
      <c r="E1241" s="998"/>
      <c r="F1241" s="1001"/>
      <c r="G1241" s="1053"/>
      <c r="H1241" s="1057"/>
      <c r="I1241" s="1060"/>
      <c r="J1241" s="137" t="s">
        <v>1732</v>
      </c>
      <c r="K1241" s="138" t="s">
        <v>1732</v>
      </c>
      <c r="L1241" s="1176"/>
      <c r="M1241" s="960"/>
      <c r="N1241" s="1019"/>
      <c r="O1241" s="1021"/>
      <c r="P1241" s="135"/>
      <c r="Q1241" s="117"/>
      <c r="R1241" s="117"/>
      <c r="S1241" s="117"/>
      <c r="T1241" s="117"/>
      <c r="U1241" s="117"/>
      <c r="V1241" s="117"/>
      <c r="W1241" s="117"/>
    </row>
    <row r="1242" spans="1:23" ht="16.5" customHeight="1">
      <c r="A1242" s="130"/>
      <c r="B1242" s="989"/>
      <c r="C1242" s="1045"/>
      <c r="D1242" s="1028"/>
      <c r="E1242" s="998"/>
      <c r="F1242" s="1001"/>
      <c r="G1242" s="1053"/>
      <c r="H1242" s="1057"/>
      <c r="I1242" s="1060"/>
      <c r="J1242" s="137" t="s">
        <v>1734</v>
      </c>
      <c r="K1242" s="138" t="s">
        <v>1735</v>
      </c>
      <c r="L1242" s="1176"/>
      <c r="M1242" s="960"/>
      <c r="N1242" s="1019"/>
      <c r="O1242" s="1021"/>
      <c r="P1242" s="135"/>
      <c r="Q1242" s="117"/>
      <c r="R1242" s="117"/>
      <c r="S1242" s="117"/>
      <c r="T1242" s="117"/>
      <c r="U1242" s="117"/>
      <c r="V1242" s="117"/>
      <c r="W1242" s="117"/>
    </row>
    <row r="1243" spans="1:23" ht="16.5" customHeight="1">
      <c r="A1243" s="130"/>
      <c r="B1243" s="989"/>
      <c r="C1243" s="1045"/>
      <c r="D1243" s="1028"/>
      <c r="E1243" s="998"/>
      <c r="F1243" s="1001"/>
      <c r="G1243" s="1053"/>
      <c r="H1243" s="1057"/>
      <c r="I1243" s="1060"/>
      <c r="J1243" s="137" t="s">
        <v>503</v>
      </c>
      <c r="K1243" s="138" t="s">
        <v>1736</v>
      </c>
      <c r="L1243" s="1176"/>
      <c r="M1243" s="960"/>
      <c r="N1243" s="1019"/>
      <c r="O1243" s="1021"/>
      <c r="P1243" s="135"/>
      <c r="Q1243" s="117"/>
      <c r="R1243" s="117"/>
      <c r="S1243" s="117"/>
      <c r="T1243" s="117"/>
      <c r="U1243" s="117"/>
      <c r="V1243" s="117"/>
      <c r="W1243" s="117"/>
    </row>
    <row r="1244" spans="1:23" ht="16.5" customHeight="1">
      <c r="A1244" s="130"/>
      <c r="B1244" s="989"/>
      <c r="C1244" s="1045"/>
      <c r="D1244" s="1028"/>
      <c r="E1244" s="998"/>
      <c r="F1244" s="1001"/>
      <c r="G1244" s="1053"/>
      <c r="H1244" s="1057"/>
      <c r="I1244" s="1061"/>
      <c r="J1244" s="137"/>
      <c r="K1244" s="138"/>
      <c r="L1244" s="1177"/>
      <c r="M1244" s="960"/>
      <c r="N1244" s="1019"/>
      <c r="O1244" s="1021"/>
      <c r="P1244" s="135"/>
      <c r="Q1244" s="117"/>
      <c r="R1244" s="117"/>
      <c r="S1244" s="117"/>
      <c r="T1244" s="117"/>
      <c r="U1244" s="117"/>
      <c r="V1244" s="117"/>
      <c r="W1244" s="117"/>
    </row>
    <row r="1245" spans="1:23" ht="16.5" customHeight="1">
      <c r="A1245" s="130"/>
      <c r="B1245" s="989"/>
      <c r="C1245" s="1045"/>
      <c r="D1245" s="1028"/>
      <c r="E1245" s="998"/>
      <c r="F1245" s="1001"/>
      <c r="G1245" s="1053"/>
      <c r="H1245" s="1057"/>
      <c r="I1245" s="1062" t="s">
        <v>1564</v>
      </c>
      <c r="J1245" s="137"/>
      <c r="K1245" s="138"/>
      <c r="L1245" s="1065" t="s">
        <v>1493</v>
      </c>
      <c r="M1245" s="960"/>
      <c r="N1245" s="1019"/>
      <c r="O1245" s="1021"/>
      <c r="P1245" s="135"/>
      <c r="Q1245" s="179"/>
      <c r="R1245" s="179"/>
      <c r="S1245" s="179"/>
      <c r="T1245" s="179"/>
      <c r="U1245" s="179"/>
      <c r="V1245" s="179"/>
      <c r="W1245" s="117"/>
    </row>
    <row r="1246" spans="1:23" ht="16.5" customHeight="1">
      <c r="A1246" s="130"/>
      <c r="B1246" s="989"/>
      <c r="C1246" s="1045"/>
      <c r="D1246" s="1028"/>
      <c r="E1246" s="998"/>
      <c r="F1246" s="1001"/>
      <c r="G1246" s="1053"/>
      <c r="H1246" s="1057"/>
      <c r="I1246" s="1063"/>
      <c r="J1246" s="137"/>
      <c r="K1246" s="138"/>
      <c r="L1246" s="1066"/>
      <c r="M1246" s="960"/>
      <c r="N1246" s="1019"/>
      <c r="O1246" s="1021"/>
      <c r="P1246" s="135"/>
      <c r="Q1246" s="179"/>
      <c r="R1246" s="179"/>
      <c r="S1246" s="179"/>
      <c r="T1246" s="179"/>
      <c r="U1246" s="179"/>
      <c r="V1246" s="179"/>
      <c r="W1246" s="117"/>
    </row>
    <row r="1247" spans="1:23" ht="16.5" customHeight="1">
      <c r="A1247" s="130"/>
      <c r="B1247" s="989"/>
      <c r="C1247" s="1045"/>
      <c r="D1247" s="1028"/>
      <c r="E1247" s="998"/>
      <c r="F1247" s="1001"/>
      <c r="G1247" s="1053"/>
      <c r="H1247" s="1057"/>
      <c r="I1247" s="1063"/>
      <c r="J1247" s="137"/>
      <c r="K1247" s="138"/>
      <c r="L1247" s="1066"/>
      <c r="M1247" s="960"/>
      <c r="N1247" s="1019"/>
      <c r="O1247" s="1021"/>
      <c r="P1247" s="135"/>
      <c r="Q1247" s="179"/>
      <c r="R1247" s="179"/>
      <c r="S1247" s="179"/>
      <c r="T1247" s="179"/>
      <c r="U1247" s="179"/>
      <c r="V1247" s="179"/>
      <c r="W1247" s="117"/>
    </row>
    <row r="1248" spans="1:23" ht="16.5" customHeight="1" thickBot="1">
      <c r="A1248" s="130"/>
      <c r="B1248" s="990"/>
      <c r="C1248" s="1127"/>
      <c r="D1248" s="1182"/>
      <c r="E1248" s="999"/>
      <c r="F1248" s="1002"/>
      <c r="G1248" s="1181"/>
      <c r="H1248" s="1178"/>
      <c r="I1248" s="1064"/>
      <c r="J1248" s="139"/>
      <c r="K1248" s="140"/>
      <c r="L1248" s="1067"/>
      <c r="M1248" s="961"/>
      <c r="N1248" s="1125"/>
      <c r="O1248" s="1179"/>
      <c r="P1248" s="135"/>
      <c r="Q1248" s="179"/>
      <c r="R1248" s="179"/>
      <c r="S1248" s="179"/>
      <c r="T1248" s="179"/>
      <c r="U1248" s="179"/>
      <c r="V1248" s="179"/>
      <c r="W1248" s="117"/>
    </row>
    <row r="1249" spans="1:23" ht="15.75" customHeight="1">
      <c r="A1249" s="130"/>
      <c r="B1249" s="988">
        <v>125</v>
      </c>
      <c r="C1249" s="991">
        <v>3</v>
      </c>
      <c r="D1249" s="994" t="s">
        <v>1858</v>
      </c>
      <c r="E1249" s="1047" t="str">
        <f t="shared" ref="E1249" si="369">HLOOKUP(D1249,$F$1:$Q$2,2,FALSE)</f>
        <v>관리자</v>
      </c>
      <c r="F1249" s="1000" t="str">
        <f t="shared" ref="F1249" si="370">D1249&amp;"_"&amp;IF(LEN(C1249) = 1, "0"&amp;C1249, C1249)</f>
        <v>AD_03</v>
      </c>
      <c r="G1249" s="1043" t="s">
        <v>1725</v>
      </c>
      <c r="H1249" s="1069" t="s">
        <v>1737</v>
      </c>
      <c r="I1249" s="183" t="s">
        <v>405</v>
      </c>
      <c r="J1249" s="132" t="s">
        <v>1738</v>
      </c>
      <c r="K1249" s="162" t="s">
        <v>1463</v>
      </c>
      <c r="L1249" s="184" t="s">
        <v>1473</v>
      </c>
      <c r="M1249" s="959">
        <f t="shared" ref="M1249" si="371">HLOOKUP(D1249,$F$1:$Q$3,3,FALSE)</f>
        <v>1</v>
      </c>
      <c r="N1249" s="962" t="s">
        <v>1874</v>
      </c>
      <c r="O1249" s="965"/>
      <c r="P1249" s="135"/>
      <c r="Q1249" s="179"/>
      <c r="R1249" s="179"/>
      <c r="S1249" s="179"/>
      <c r="T1249" s="179"/>
      <c r="U1249" s="179"/>
      <c r="V1249" s="179"/>
      <c r="W1249" s="117"/>
    </row>
    <row r="1250" spans="1:23" ht="16.5" customHeight="1">
      <c r="A1250" s="130"/>
      <c r="B1250" s="989"/>
      <c r="C1250" s="1045"/>
      <c r="D1250" s="1028"/>
      <c r="E1250" s="998"/>
      <c r="F1250" s="1001"/>
      <c r="G1250" s="1053"/>
      <c r="H1250" s="1057"/>
      <c r="I1250" s="1060" t="s">
        <v>1728</v>
      </c>
      <c r="J1250" s="137" t="s">
        <v>1729</v>
      </c>
      <c r="K1250" s="138"/>
      <c r="L1250" s="1176" t="s">
        <v>1728</v>
      </c>
      <c r="M1250" s="960"/>
      <c r="N1250" s="1019"/>
      <c r="O1250" s="1021"/>
      <c r="P1250" s="135"/>
      <c r="Q1250" s="179"/>
      <c r="R1250" s="179"/>
      <c r="S1250" s="179"/>
      <c r="T1250" s="179"/>
      <c r="U1250" s="179"/>
      <c r="V1250" s="179"/>
      <c r="W1250" s="117"/>
    </row>
    <row r="1251" spans="1:23" ht="16.5" customHeight="1">
      <c r="A1251" s="130"/>
      <c r="B1251" s="989"/>
      <c r="C1251" s="1045"/>
      <c r="D1251" s="1028"/>
      <c r="E1251" s="998"/>
      <c r="F1251" s="1001"/>
      <c r="G1251" s="1053"/>
      <c r="H1251" s="1057"/>
      <c r="I1251" s="1060"/>
      <c r="J1251" s="137" t="s">
        <v>1732</v>
      </c>
      <c r="K1251" s="138"/>
      <c r="L1251" s="1176"/>
      <c r="M1251" s="960"/>
      <c r="N1251" s="1019"/>
      <c r="O1251" s="1021"/>
      <c r="P1251" s="135"/>
      <c r="Q1251" s="117"/>
      <c r="R1251" s="117"/>
      <c r="S1251" s="117"/>
      <c r="T1251" s="117"/>
      <c r="U1251" s="117"/>
      <c r="V1251" s="117"/>
      <c r="W1251" s="117"/>
    </row>
    <row r="1252" spans="1:23" ht="16.5" customHeight="1">
      <c r="A1252" s="130"/>
      <c r="B1252" s="989"/>
      <c r="C1252" s="1045"/>
      <c r="D1252" s="1028"/>
      <c r="E1252" s="998"/>
      <c r="F1252" s="1001"/>
      <c r="G1252" s="1053"/>
      <c r="H1252" s="1057"/>
      <c r="I1252" s="1060"/>
      <c r="J1252" s="137" t="s">
        <v>1733</v>
      </c>
      <c r="K1252" s="138"/>
      <c r="L1252" s="1176"/>
      <c r="M1252" s="960"/>
      <c r="N1252" s="1019"/>
      <c r="O1252" s="1021"/>
      <c r="P1252" s="135"/>
      <c r="Q1252" s="117"/>
      <c r="R1252" s="117"/>
      <c r="S1252" s="117"/>
      <c r="T1252" s="117"/>
      <c r="U1252" s="117"/>
      <c r="V1252" s="117"/>
      <c r="W1252" s="117"/>
    </row>
    <row r="1253" spans="1:23" ht="16.5" customHeight="1">
      <c r="A1253" s="130"/>
      <c r="B1253" s="989"/>
      <c r="C1253" s="1045"/>
      <c r="D1253" s="1028"/>
      <c r="E1253" s="998"/>
      <c r="F1253" s="1001"/>
      <c r="G1253" s="1053"/>
      <c r="H1253" s="1057"/>
      <c r="I1253" s="1060"/>
      <c r="J1253" s="137" t="s">
        <v>503</v>
      </c>
      <c r="K1253" s="138"/>
      <c r="L1253" s="1176"/>
      <c r="M1253" s="960"/>
      <c r="N1253" s="1019"/>
      <c r="O1253" s="1021"/>
      <c r="P1253" s="135"/>
      <c r="Q1253" s="117"/>
      <c r="R1253" s="117"/>
      <c r="S1253" s="117"/>
      <c r="T1253" s="117"/>
      <c r="U1253" s="117"/>
      <c r="V1253" s="117"/>
      <c r="W1253" s="117"/>
    </row>
    <row r="1254" spans="1:23" ht="16.5" customHeight="1">
      <c r="A1254" s="130"/>
      <c r="B1254" s="989"/>
      <c r="C1254" s="1045"/>
      <c r="D1254" s="1028"/>
      <c r="E1254" s="998"/>
      <c r="F1254" s="1001"/>
      <c r="G1254" s="1053"/>
      <c r="H1254" s="1057"/>
      <c r="I1254" s="1061"/>
      <c r="J1254" s="137"/>
      <c r="K1254" s="138"/>
      <c r="L1254" s="1177"/>
      <c r="M1254" s="960"/>
      <c r="N1254" s="1019"/>
      <c r="O1254" s="1021"/>
      <c r="P1254" s="135"/>
      <c r="Q1254" s="117"/>
      <c r="R1254" s="117"/>
      <c r="S1254" s="117"/>
      <c r="T1254" s="117"/>
      <c r="U1254" s="117"/>
      <c r="V1254" s="117"/>
      <c r="W1254" s="117"/>
    </row>
    <row r="1255" spans="1:23" ht="16.5" customHeight="1">
      <c r="A1255" s="130"/>
      <c r="B1255" s="989"/>
      <c r="C1255" s="1045"/>
      <c r="D1255" s="1028"/>
      <c r="E1255" s="998"/>
      <c r="F1255" s="1001"/>
      <c r="G1255" s="1053"/>
      <c r="H1255" s="1057"/>
      <c r="I1255" s="1062" t="s">
        <v>1470</v>
      </c>
      <c r="J1255" s="137"/>
      <c r="K1255" s="138"/>
      <c r="L1255" s="1065" t="s">
        <v>1514</v>
      </c>
      <c r="M1255" s="960"/>
      <c r="N1255" s="1019"/>
      <c r="O1255" s="1021"/>
      <c r="P1255" s="135"/>
      <c r="Q1255" s="179"/>
      <c r="R1255" s="179"/>
      <c r="S1255" s="179"/>
      <c r="T1255" s="179"/>
      <c r="U1255" s="179"/>
      <c r="V1255" s="179"/>
      <c r="W1255" s="117"/>
    </row>
    <row r="1256" spans="1:23" ht="16.5" customHeight="1">
      <c r="A1256" s="130"/>
      <c r="B1256" s="989"/>
      <c r="C1256" s="1045"/>
      <c r="D1256" s="1028"/>
      <c r="E1256" s="998"/>
      <c r="F1256" s="1001"/>
      <c r="G1256" s="1053"/>
      <c r="H1256" s="1057"/>
      <c r="I1256" s="1063"/>
      <c r="J1256" s="137"/>
      <c r="K1256" s="138"/>
      <c r="L1256" s="1066"/>
      <c r="M1256" s="960"/>
      <c r="N1256" s="1019"/>
      <c r="O1256" s="1021"/>
      <c r="P1256" s="135"/>
      <c r="Q1256" s="179"/>
      <c r="R1256" s="179"/>
      <c r="S1256" s="179"/>
      <c r="T1256" s="179"/>
      <c r="U1256" s="179"/>
      <c r="V1256" s="179"/>
      <c r="W1256" s="117"/>
    </row>
    <row r="1257" spans="1:23" ht="16.5" customHeight="1">
      <c r="A1257" s="130"/>
      <c r="B1257" s="989"/>
      <c r="C1257" s="1045"/>
      <c r="D1257" s="1028"/>
      <c r="E1257" s="998"/>
      <c r="F1257" s="1001"/>
      <c r="G1257" s="1053"/>
      <c r="H1257" s="1057"/>
      <c r="I1257" s="1063"/>
      <c r="J1257" s="137"/>
      <c r="K1257" s="138"/>
      <c r="L1257" s="1066"/>
      <c r="M1257" s="960"/>
      <c r="N1257" s="1019"/>
      <c r="O1257" s="1021"/>
      <c r="P1257" s="135"/>
      <c r="Q1257" s="179"/>
      <c r="R1257" s="179"/>
      <c r="S1257" s="179"/>
      <c r="T1257" s="179"/>
      <c r="U1257" s="179"/>
      <c r="V1257" s="179"/>
      <c r="W1257" s="117"/>
    </row>
    <row r="1258" spans="1:23" ht="16.5" customHeight="1" thickBot="1">
      <c r="A1258" s="130"/>
      <c r="B1258" s="990"/>
      <c r="C1258" s="1127"/>
      <c r="D1258" s="1182"/>
      <c r="E1258" s="999"/>
      <c r="F1258" s="1002"/>
      <c r="G1258" s="1181"/>
      <c r="H1258" s="1178"/>
      <c r="I1258" s="1064"/>
      <c r="J1258" s="139"/>
      <c r="K1258" s="140"/>
      <c r="L1258" s="1067"/>
      <c r="M1258" s="961"/>
      <c r="N1258" s="1125"/>
      <c r="O1258" s="1179"/>
      <c r="P1258" s="135"/>
      <c r="Q1258" s="179"/>
      <c r="R1258" s="179"/>
      <c r="S1258" s="179"/>
      <c r="T1258" s="179"/>
      <c r="U1258" s="179"/>
      <c r="V1258" s="179"/>
      <c r="W1258" s="117"/>
    </row>
    <row r="1259" spans="1:23" ht="15.75" customHeight="1">
      <c r="A1259" s="130"/>
      <c r="B1259" s="988">
        <v>126</v>
      </c>
      <c r="C1259" s="991">
        <v>4</v>
      </c>
      <c r="D1259" s="994" t="s">
        <v>1858</v>
      </c>
      <c r="E1259" s="1047" t="str">
        <f t="shared" ref="E1259" si="372">HLOOKUP(D1259,$F$1:$Q$2,2,FALSE)</f>
        <v>관리자</v>
      </c>
      <c r="F1259" s="1000" t="str">
        <f t="shared" ref="F1259" si="373">D1259&amp;"_"&amp;IF(LEN(C1259) = 1, "0"&amp;C1259, C1259)</f>
        <v>AD_04</v>
      </c>
      <c r="G1259" s="1043" t="s">
        <v>1724</v>
      </c>
      <c r="H1259" s="1069" t="s">
        <v>1739</v>
      </c>
      <c r="I1259" s="183" t="s">
        <v>1473</v>
      </c>
      <c r="J1259" s="132" t="s">
        <v>1740</v>
      </c>
      <c r="K1259" s="162" t="s">
        <v>420</v>
      </c>
      <c r="L1259" s="184" t="s">
        <v>405</v>
      </c>
      <c r="M1259" s="959">
        <f t="shared" ref="M1259" si="374">HLOOKUP(D1259,$F$1:$Q$3,3,FALSE)</f>
        <v>1</v>
      </c>
      <c r="N1259" s="962" t="s">
        <v>1874</v>
      </c>
      <c r="O1259" s="965"/>
      <c r="P1259" s="135"/>
      <c r="Q1259" s="179"/>
      <c r="R1259" s="179"/>
      <c r="S1259" s="179"/>
      <c r="T1259" s="179"/>
      <c r="U1259" s="179"/>
      <c r="V1259" s="179"/>
      <c r="W1259" s="117"/>
    </row>
    <row r="1260" spans="1:23" ht="16.5" customHeight="1">
      <c r="A1260" s="130"/>
      <c r="B1260" s="989"/>
      <c r="C1260" s="1045"/>
      <c r="D1260" s="1028"/>
      <c r="E1260" s="998"/>
      <c r="F1260" s="1001"/>
      <c r="G1260" s="1053"/>
      <c r="H1260" s="1057"/>
      <c r="I1260" s="1060" t="s">
        <v>1741</v>
      </c>
      <c r="J1260" s="137" t="s">
        <v>1742</v>
      </c>
      <c r="K1260" s="138"/>
      <c r="L1260" s="1176" t="s">
        <v>1741</v>
      </c>
      <c r="M1260" s="960"/>
      <c r="N1260" s="1019"/>
      <c r="O1260" s="1021"/>
      <c r="P1260" s="135"/>
      <c r="Q1260" s="179"/>
      <c r="R1260" s="179"/>
      <c r="S1260" s="179"/>
      <c r="T1260" s="179"/>
      <c r="U1260" s="179"/>
      <c r="V1260" s="179"/>
      <c r="W1260" s="117"/>
    </row>
    <row r="1261" spans="1:23" ht="16.5" customHeight="1">
      <c r="A1261" s="130"/>
      <c r="B1261" s="989"/>
      <c r="C1261" s="1045"/>
      <c r="D1261" s="1028"/>
      <c r="E1261" s="998"/>
      <c r="F1261" s="1001"/>
      <c r="G1261" s="1053"/>
      <c r="H1261" s="1057"/>
      <c r="I1261" s="1060"/>
      <c r="J1261" s="137" t="s">
        <v>1743</v>
      </c>
      <c r="K1261" s="138"/>
      <c r="L1261" s="1176"/>
      <c r="M1261" s="960"/>
      <c r="N1261" s="1019"/>
      <c r="O1261" s="1021"/>
      <c r="P1261" s="135"/>
      <c r="Q1261" s="117"/>
      <c r="R1261" s="117"/>
      <c r="S1261" s="117"/>
      <c r="T1261" s="117"/>
      <c r="U1261" s="117"/>
      <c r="V1261" s="117"/>
      <c r="W1261" s="117"/>
    </row>
    <row r="1262" spans="1:23" ht="16.5" customHeight="1">
      <c r="A1262" s="130"/>
      <c r="B1262" s="989"/>
      <c r="C1262" s="1045"/>
      <c r="D1262" s="1028"/>
      <c r="E1262" s="998"/>
      <c r="F1262" s="1001"/>
      <c r="G1262" s="1053"/>
      <c r="H1262" s="1057"/>
      <c r="I1262" s="1060"/>
      <c r="J1262" s="137" t="s">
        <v>1733</v>
      </c>
      <c r="K1262" s="138"/>
      <c r="L1262" s="1176"/>
      <c r="M1262" s="960"/>
      <c r="N1262" s="1019"/>
      <c r="O1262" s="1021"/>
      <c r="P1262" s="135"/>
      <c r="Q1262" s="117"/>
      <c r="R1262" s="117"/>
      <c r="S1262" s="117"/>
      <c r="T1262" s="117"/>
      <c r="U1262" s="117"/>
      <c r="V1262" s="117"/>
      <c r="W1262" s="117"/>
    </row>
    <row r="1263" spans="1:23" ht="16.5" customHeight="1">
      <c r="A1263" s="130"/>
      <c r="B1263" s="989"/>
      <c r="C1263" s="1045"/>
      <c r="D1263" s="1028"/>
      <c r="E1263" s="998"/>
      <c r="F1263" s="1001"/>
      <c r="G1263" s="1053"/>
      <c r="H1263" s="1057"/>
      <c r="I1263" s="1060"/>
      <c r="J1263" s="137" t="s">
        <v>503</v>
      </c>
      <c r="K1263" s="138"/>
      <c r="L1263" s="1176"/>
      <c r="M1263" s="960"/>
      <c r="N1263" s="1019"/>
      <c r="O1263" s="1021"/>
      <c r="P1263" s="135"/>
      <c r="Q1263" s="117"/>
      <c r="R1263" s="117"/>
      <c r="S1263" s="117"/>
      <c r="T1263" s="117"/>
      <c r="U1263" s="117"/>
      <c r="V1263" s="117"/>
      <c r="W1263" s="117"/>
    </row>
    <row r="1264" spans="1:23" ht="16.5" customHeight="1">
      <c r="A1264" s="130"/>
      <c r="B1264" s="989"/>
      <c r="C1264" s="1045"/>
      <c r="D1264" s="1028"/>
      <c r="E1264" s="998"/>
      <c r="F1264" s="1001"/>
      <c r="G1264" s="1053"/>
      <c r="H1264" s="1057"/>
      <c r="I1264" s="1061"/>
      <c r="J1264" s="137"/>
      <c r="K1264" s="138"/>
      <c r="L1264" s="1177"/>
      <c r="M1264" s="960"/>
      <c r="N1264" s="1019"/>
      <c r="O1264" s="1021"/>
      <c r="P1264" s="135"/>
      <c r="Q1264" s="117"/>
      <c r="R1264" s="117"/>
      <c r="S1264" s="117"/>
      <c r="T1264" s="117"/>
      <c r="U1264" s="117"/>
      <c r="V1264" s="117"/>
      <c r="W1264" s="117"/>
    </row>
    <row r="1265" spans="1:23" ht="16.5" customHeight="1">
      <c r="A1265" s="130"/>
      <c r="B1265" s="989"/>
      <c r="C1265" s="1045"/>
      <c r="D1265" s="1028"/>
      <c r="E1265" s="998"/>
      <c r="F1265" s="1001"/>
      <c r="G1265" s="1053"/>
      <c r="H1265" s="1057"/>
      <c r="I1265" s="1062" t="s">
        <v>397</v>
      </c>
      <c r="J1265" s="137"/>
      <c r="K1265" s="138"/>
      <c r="L1265" s="1065" t="s">
        <v>1493</v>
      </c>
      <c r="M1265" s="960"/>
      <c r="N1265" s="1019"/>
      <c r="O1265" s="1021"/>
      <c r="P1265" s="135"/>
      <c r="Q1265" s="179"/>
      <c r="R1265" s="179"/>
      <c r="S1265" s="179"/>
      <c r="T1265" s="179"/>
      <c r="U1265" s="179"/>
      <c r="V1265" s="179"/>
      <c r="W1265" s="117"/>
    </row>
    <row r="1266" spans="1:23" ht="16.5" customHeight="1">
      <c r="A1266" s="130"/>
      <c r="B1266" s="989"/>
      <c r="C1266" s="1045"/>
      <c r="D1266" s="1028"/>
      <c r="E1266" s="998"/>
      <c r="F1266" s="1001"/>
      <c r="G1266" s="1053"/>
      <c r="H1266" s="1057"/>
      <c r="I1266" s="1063"/>
      <c r="J1266" s="137"/>
      <c r="K1266" s="138"/>
      <c r="L1266" s="1066"/>
      <c r="M1266" s="960"/>
      <c r="N1266" s="1019"/>
      <c r="O1266" s="1021"/>
      <c r="P1266" s="135"/>
      <c r="Q1266" s="179"/>
      <c r="R1266" s="179"/>
      <c r="S1266" s="179"/>
      <c r="T1266" s="179"/>
      <c r="U1266" s="179"/>
      <c r="V1266" s="179"/>
      <c r="W1266" s="117"/>
    </row>
    <row r="1267" spans="1:23" ht="16.5" customHeight="1">
      <c r="A1267" s="130"/>
      <c r="B1267" s="989"/>
      <c r="C1267" s="1045"/>
      <c r="D1267" s="1028"/>
      <c r="E1267" s="998"/>
      <c r="F1267" s="1001"/>
      <c r="G1267" s="1053"/>
      <c r="H1267" s="1057"/>
      <c r="I1267" s="1063"/>
      <c r="J1267" s="137"/>
      <c r="K1267" s="138"/>
      <c r="L1267" s="1066"/>
      <c r="M1267" s="960"/>
      <c r="N1267" s="1019"/>
      <c r="O1267" s="1021"/>
      <c r="P1267" s="135"/>
      <c r="Q1267" s="179"/>
      <c r="R1267" s="179"/>
      <c r="S1267" s="179"/>
      <c r="T1267" s="179"/>
      <c r="U1267" s="179"/>
      <c r="V1267" s="179"/>
      <c r="W1267" s="117"/>
    </row>
    <row r="1268" spans="1:23" ht="16.5" customHeight="1" thickBot="1">
      <c r="A1268" s="130"/>
      <c r="B1268" s="1026"/>
      <c r="C1268" s="1175"/>
      <c r="D1268" s="1164"/>
      <c r="E1268" s="1030"/>
      <c r="F1268" s="1031"/>
      <c r="G1268" s="1113"/>
      <c r="H1268" s="1070"/>
      <c r="I1268" s="1072"/>
      <c r="J1268" s="166"/>
      <c r="K1268" s="167"/>
      <c r="L1268" s="1073"/>
      <c r="M1268" s="961"/>
      <c r="N1268" s="1126"/>
      <c r="O1268" s="1071"/>
      <c r="P1268" s="135"/>
      <c r="Q1268" s="179"/>
      <c r="R1268" s="179"/>
      <c r="S1268" s="179"/>
      <c r="T1268" s="179"/>
      <c r="U1268" s="179"/>
      <c r="V1268" s="179"/>
      <c r="W1268" s="117"/>
    </row>
    <row r="1269" spans="1:23" ht="15.75" customHeight="1">
      <c r="A1269" s="130"/>
      <c r="B1269" s="1044">
        <v>127</v>
      </c>
      <c r="C1269" s="1045">
        <v>5</v>
      </c>
      <c r="D1269" s="1028" t="s">
        <v>1858</v>
      </c>
      <c r="E1269" s="998" t="str">
        <f t="shared" ref="E1269" si="375">HLOOKUP(D1269,$F$1:$Q$2,2,FALSE)</f>
        <v>관리자</v>
      </c>
      <c r="F1269" s="1001" t="str">
        <f t="shared" ref="F1269" si="376">D1269&amp;"_"&amp;IF(LEN(C1269) = 1, "0"&amp;C1269, C1269)</f>
        <v>AD_05</v>
      </c>
      <c r="G1269" s="1032" t="s">
        <v>1744</v>
      </c>
      <c r="H1269" s="1057" t="s">
        <v>1745</v>
      </c>
      <c r="I1269" s="148" t="s">
        <v>1473</v>
      </c>
      <c r="J1269" s="161" t="s">
        <v>1488</v>
      </c>
      <c r="K1269" s="162" t="s">
        <v>1463</v>
      </c>
      <c r="L1269" s="163" t="s">
        <v>1473</v>
      </c>
      <c r="M1269" s="959">
        <f t="shared" ref="M1269" si="377">HLOOKUP(D1269,$F$1:$Q$3,3,FALSE)</f>
        <v>1</v>
      </c>
      <c r="N1269" s="1019" t="s">
        <v>1874</v>
      </c>
      <c r="O1269" s="1021"/>
      <c r="P1269" s="135"/>
      <c r="Q1269" s="179"/>
      <c r="R1269" s="179"/>
      <c r="S1269" s="179"/>
      <c r="T1269" s="179"/>
      <c r="U1269" s="179"/>
      <c r="V1269" s="179"/>
      <c r="W1269" s="117"/>
    </row>
    <row r="1270" spans="1:23" ht="16.5" customHeight="1">
      <c r="A1270" s="130"/>
      <c r="B1270" s="989"/>
      <c r="C1270" s="1045"/>
      <c r="D1270" s="1028"/>
      <c r="E1270" s="998"/>
      <c r="F1270" s="1001"/>
      <c r="G1270" s="1032"/>
      <c r="H1270" s="1057"/>
      <c r="I1270" s="1060" t="s">
        <v>1746</v>
      </c>
      <c r="J1270" s="137" t="s">
        <v>1747</v>
      </c>
      <c r="K1270" s="138" t="s">
        <v>1488</v>
      </c>
      <c r="L1270" s="1054" t="s">
        <v>1748</v>
      </c>
      <c r="M1270" s="960"/>
      <c r="N1270" s="1019"/>
      <c r="O1270" s="1021"/>
      <c r="P1270" s="135"/>
      <c r="Q1270" s="179"/>
      <c r="R1270" s="179"/>
      <c r="S1270" s="179"/>
      <c r="T1270" s="179"/>
      <c r="U1270" s="179"/>
      <c r="V1270" s="179"/>
      <c r="W1270" s="117"/>
    </row>
    <row r="1271" spans="1:23" ht="16.5" customHeight="1">
      <c r="A1271" s="130"/>
      <c r="B1271" s="989"/>
      <c r="C1271" s="1045"/>
      <c r="D1271" s="1028"/>
      <c r="E1271" s="998"/>
      <c r="F1271" s="1001"/>
      <c r="G1271" s="1032"/>
      <c r="H1271" s="1057"/>
      <c r="I1271" s="1060"/>
      <c r="J1271" s="137" t="s">
        <v>1666</v>
      </c>
      <c r="K1271" s="138" t="s">
        <v>1749</v>
      </c>
      <c r="L1271" s="1176"/>
      <c r="M1271" s="960"/>
      <c r="N1271" s="1019"/>
      <c r="O1271" s="1021"/>
      <c r="P1271" s="135"/>
      <c r="Q1271" s="117"/>
      <c r="R1271" s="117"/>
      <c r="S1271" s="117"/>
      <c r="T1271" s="117"/>
      <c r="U1271" s="117"/>
      <c r="V1271" s="117"/>
      <c r="W1271" s="117"/>
    </row>
    <row r="1272" spans="1:23" ht="16.5" customHeight="1">
      <c r="A1272" s="130"/>
      <c r="B1272" s="989"/>
      <c r="C1272" s="1045"/>
      <c r="D1272" s="1028"/>
      <c r="E1272" s="998"/>
      <c r="F1272" s="1001"/>
      <c r="G1272" s="1032"/>
      <c r="H1272" s="1057"/>
      <c r="I1272" s="1060"/>
      <c r="J1272" s="137"/>
      <c r="K1272" s="138" t="s">
        <v>1646</v>
      </c>
      <c r="L1272" s="1176"/>
      <c r="M1272" s="960"/>
      <c r="N1272" s="1019"/>
      <c r="O1272" s="1021"/>
      <c r="P1272" s="135"/>
      <c r="Q1272" s="117"/>
      <c r="R1272" s="117"/>
      <c r="S1272" s="117"/>
      <c r="T1272" s="117"/>
      <c r="U1272" s="117"/>
      <c r="V1272" s="117"/>
      <c r="W1272" s="117"/>
    </row>
    <row r="1273" spans="1:23" ht="16.5" customHeight="1">
      <c r="A1273" s="130"/>
      <c r="B1273" s="989"/>
      <c r="C1273" s="1045"/>
      <c r="D1273" s="1028"/>
      <c r="E1273" s="998"/>
      <c r="F1273" s="1001"/>
      <c r="G1273" s="1032"/>
      <c r="H1273" s="1057"/>
      <c r="I1273" s="1060"/>
      <c r="J1273" s="137"/>
      <c r="K1273" s="138"/>
      <c r="L1273" s="1176"/>
      <c r="M1273" s="960"/>
      <c r="N1273" s="1019"/>
      <c r="O1273" s="1021"/>
      <c r="P1273" s="135"/>
      <c r="Q1273" s="117"/>
      <c r="R1273" s="117"/>
      <c r="S1273" s="117"/>
      <c r="T1273" s="117"/>
      <c r="U1273" s="117"/>
      <c r="V1273" s="117"/>
      <c r="W1273" s="117"/>
    </row>
    <row r="1274" spans="1:23" ht="16.5" customHeight="1">
      <c r="A1274" s="130"/>
      <c r="B1274" s="989"/>
      <c r="C1274" s="1045"/>
      <c r="D1274" s="1028"/>
      <c r="E1274" s="998"/>
      <c r="F1274" s="1001"/>
      <c r="G1274" s="1032"/>
      <c r="H1274" s="1057"/>
      <c r="I1274" s="1061"/>
      <c r="J1274" s="137"/>
      <c r="K1274" s="138"/>
      <c r="L1274" s="1177"/>
      <c r="M1274" s="960"/>
      <c r="N1274" s="1019"/>
      <c r="O1274" s="1021"/>
      <c r="P1274" s="135"/>
      <c r="Q1274" s="117"/>
      <c r="R1274" s="117"/>
      <c r="S1274" s="117"/>
      <c r="T1274" s="117"/>
      <c r="U1274" s="117"/>
      <c r="V1274" s="117"/>
      <c r="W1274" s="117"/>
    </row>
    <row r="1275" spans="1:23" ht="16.5" customHeight="1">
      <c r="A1275" s="130"/>
      <c r="B1275" s="989"/>
      <c r="C1275" s="1045"/>
      <c r="D1275" s="1028"/>
      <c r="E1275" s="998"/>
      <c r="F1275" s="1001"/>
      <c r="G1275" s="1032"/>
      <c r="H1275" s="1057"/>
      <c r="I1275" s="1062" t="s">
        <v>1470</v>
      </c>
      <c r="J1275" s="137"/>
      <c r="K1275" s="138"/>
      <c r="L1275" s="1065" t="s">
        <v>1493</v>
      </c>
      <c r="M1275" s="960"/>
      <c r="N1275" s="1019"/>
      <c r="O1275" s="1021"/>
      <c r="P1275" s="135"/>
      <c r="Q1275" s="179"/>
      <c r="R1275" s="179"/>
      <c r="S1275" s="179"/>
      <c r="T1275" s="179"/>
      <c r="U1275" s="179"/>
      <c r="V1275" s="179"/>
      <c r="W1275" s="117"/>
    </row>
    <row r="1276" spans="1:23" ht="16.5" customHeight="1">
      <c r="A1276" s="130"/>
      <c r="B1276" s="989"/>
      <c r="C1276" s="1045"/>
      <c r="D1276" s="1028"/>
      <c r="E1276" s="998"/>
      <c r="F1276" s="1001"/>
      <c r="G1276" s="1032"/>
      <c r="H1276" s="1057"/>
      <c r="I1276" s="1063"/>
      <c r="J1276" s="137"/>
      <c r="K1276" s="138"/>
      <c r="L1276" s="1066"/>
      <c r="M1276" s="960"/>
      <c r="N1276" s="1019"/>
      <c r="O1276" s="1021"/>
      <c r="P1276" s="135"/>
      <c r="Q1276" s="179"/>
      <c r="R1276" s="179"/>
      <c r="S1276" s="179"/>
      <c r="T1276" s="179"/>
      <c r="U1276" s="179"/>
      <c r="V1276" s="179"/>
      <c r="W1276" s="117"/>
    </row>
    <row r="1277" spans="1:23" ht="16.5" customHeight="1">
      <c r="A1277" s="130"/>
      <c r="B1277" s="989"/>
      <c r="C1277" s="1045"/>
      <c r="D1277" s="1028"/>
      <c r="E1277" s="998"/>
      <c r="F1277" s="1001"/>
      <c r="G1277" s="1032"/>
      <c r="H1277" s="1057"/>
      <c r="I1277" s="1063"/>
      <c r="J1277" s="137"/>
      <c r="K1277" s="138"/>
      <c r="L1277" s="1066"/>
      <c r="M1277" s="960"/>
      <c r="N1277" s="1019"/>
      <c r="O1277" s="1021"/>
      <c r="P1277" s="135"/>
      <c r="Q1277" s="179"/>
      <c r="R1277" s="179"/>
      <c r="S1277" s="179"/>
      <c r="T1277" s="179"/>
      <c r="U1277" s="179"/>
      <c r="V1277" s="179"/>
      <c r="W1277" s="117"/>
    </row>
    <row r="1278" spans="1:23" ht="16.5" customHeight="1">
      <c r="A1278" s="130"/>
      <c r="B1278" s="990"/>
      <c r="C1278" s="1127"/>
      <c r="D1278" s="1163"/>
      <c r="E1278" s="999"/>
      <c r="F1278" s="1002"/>
      <c r="G1278" s="1077"/>
      <c r="H1278" s="1058"/>
      <c r="I1278" s="1064"/>
      <c r="J1278" s="169"/>
      <c r="K1278" s="170"/>
      <c r="L1278" s="1067"/>
      <c r="M1278" s="961"/>
      <c r="N1278" s="1125"/>
      <c r="O1278" s="1059"/>
      <c r="P1278" s="135"/>
      <c r="Q1278" s="179"/>
      <c r="R1278" s="179"/>
      <c r="S1278" s="179"/>
      <c r="T1278" s="179"/>
      <c r="U1278" s="179"/>
      <c r="V1278" s="179"/>
      <c r="W1278" s="117"/>
    </row>
    <row r="1279" spans="1:23" ht="15.75" customHeight="1">
      <c r="A1279" s="130"/>
      <c r="B1279" s="988">
        <v>128</v>
      </c>
      <c r="C1279" s="991">
        <v>6</v>
      </c>
      <c r="D1279" s="1028" t="s">
        <v>1858</v>
      </c>
      <c r="E1279" s="1047" t="str">
        <f t="shared" ref="E1279" si="378">HLOOKUP(D1279,$F$1:$Q$2,2,FALSE)</f>
        <v>관리자</v>
      </c>
      <c r="F1279" s="1000" t="str">
        <f t="shared" ref="F1279" si="379">D1279&amp;"_"&amp;IF(LEN(C1279) = 1, "0"&amp;C1279, C1279)</f>
        <v>AD_06</v>
      </c>
      <c r="G1279" s="1032" t="s">
        <v>1750</v>
      </c>
      <c r="H1279" s="1057" t="s">
        <v>1751</v>
      </c>
      <c r="I1279" s="148" t="s">
        <v>1473</v>
      </c>
      <c r="J1279" s="161" t="s">
        <v>1752</v>
      </c>
      <c r="K1279" s="162" t="s">
        <v>1584</v>
      </c>
      <c r="L1279" s="163" t="s">
        <v>1535</v>
      </c>
      <c r="M1279" s="959">
        <f t="shared" ref="M1279" si="380">HLOOKUP(D1279,$F$1:$Q$3,3,FALSE)</f>
        <v>1</v>
      </c>
      <c r="N1279" s="962" t="s">
        <v>1874</v>
      </c>
      <c r="O1279" s="1021"/>
      <c r="P1279" s="135"/>
      <c r="Q1279" s="179"/>
      <c r="R1279" s="179"/>
      <c r="S1279" s="179"/>
      <c r="T1279" s="179"/>
      <c r="U1279" s="179"/>
      <c r="V1279" s="179"/>
      <c r="W1279" s="117"/>
    </row>
    <row r="1280" spans="1:23" ht="16.5" customHeight="1">
      <c r="A1280" s="130"/>
      <c r="B1280" s="989"/>
      <c r="C1280" s="1045"/>
      <c r="D1280" s="1028"/>
      <c r="E1280" s="998"/>
      <c r="F1280" s="1001"/>
      <c r="G1280" s="1032"/>
      <c r="H1280" s="1057"/>
      <c r="I1280" s="1060" t="s">
        <v>1753</v>
      </c>
      <c r="J1280" s="137" t="s">
        <v>266</v>
      </c>
      <c r="K1280" s="138" t="s">
        <v>1450</v>
      </c>
      <c r="L1280" s="1054" t="s">
        <v>1754</v>
      </c>
      <c r="M1280" s="960"/>
      <c r="N1280" s="1019"/>
      <c r="O1280" s="1021"/>
      <c r="P1280" s="135"/>
      <c r="Q1280" s="179"/>
      <c r="R1280" s="179"/>
      <c r="S1280" s="179"/>
      <c r="T1280" s="179"/>
      <c r="U1280" s="179"/>
      <c r="V1280" s="179"/>
      <c r="W1280" s="117"/>
    </row>
    <row r="1281" spans="1:23" ht="16.5" customHeight="1">
      <c r="A1281" s="130"/>
      <c r="B1281" s="989"/>
      <c r="C1281" s="1045"/>
      <c r="D1281" s="1028"/>
      <c r="E1281" s="998"/>
      <c r="F1281" s="1001"/>
      <c r="G1281" s="1032"/>
      <c r="H1281" s="1057"/>
      <c r="I1281" s="1060"/>
      <c r="J1281" s="137"/>
      <c r="K1281" s="138" t="s">
        <v>1747</v>
      </c>
      <c r="L1281" s="1176"/>
      <c r="M1281" s="960"/>
      <c r="N1281" s="1019"/>
      <c r="O1281" s="1021"/>
      <c r="P1281" s="135"/>
      <c r="Q1281" s="117"/>
      <c r="R1281" s="117"/>
      <c r="S1281" s="117"/>
      <c r="T1281" s="117"/>
      <c r="U1281" s="117"/>
      <c r="V1281" s="117"/>
      <c r="W1281" s="117"/>
    </row>
    <row r="1282" spans="1:23" ht="16.5" customHeight="1">
      <c r="A1282" s="130"/>
      <c r="B1282" s="989"/>
      <c r="C1282" s="1045"/>
      <c r="D1282" s="1028"/>
      <c r="E1282" s="998"/>
      <c r="F1282" s="1001"/>
      <c r="G1282" s="1032"/>
      <c r="H1282" s="1057"/>
      <c r="I1282" s="1060"/>
      <c r="J1282" s="137"/>
      <c r="K1282" s="138" t="s">
        <v>1674</v>
      </c>
      <c r="L1282" s="1176"/>
      <c r="M1282" s="960"/>
      <c r="N1282" s="1019"/>
      <c r="O1282" s="1021"/>
      <c r="P1282" s="135"/>
      <c r="Q1282" s="117"/>
      <c r="R1282" s="117"/>
      <c r="S1282" s="117"/>
      <c r="T1282" s="117"/>
      <c r="U1282" s="117"/>
      <c r="V1282" s="117"/>
      <c r="W1282" s="117"/>
    </row>
    <row r="1283" spans="1:23" ht="16.5" customHeight="1">
      <c r="A1283" s="130"/>
      <c r="B1283" s="989"/>
      <c r="C1283" s="1045"/>
      <c r="D1283" s="1028"/>
      <c r="E1283" s="998"/>
      <c r="F1283" s="1001"/>
      <c r="G1283" s="1032"/>
      <c r="H1283" s="1057"/>
      <c r="I1283" s="1060"/>
      <c r="J1283" s="137"/>
      <c r="K1283" s="138"/>
      <c r="L1283" s="1176"/>
      <c r="M1283" s="960"/>
      <c r="N1283" s="1019"/>
      <c r="O1283" s="1021"/>
      <c r="P1283" s="135"/>
      <c r="Q1283" s="117"/>
      <c r="R1283" s="117"/>
      <c r="S1283" s="117"/>
      <c r="T1283" s="117"/>
      <c r="U1283" s="117"/>
      <c r="V1283" s="117"/>
      <c r="W1283" s="117"/>
    </row>
    <row r="1284" spans="1:23" ht="16.5" customHeight="1">
      <c r="A1284" s="130"/>
      <c r="B1284" s="989"/>
      <c r="C1284" s="1045"/>
      <c r="D1284" s="1028"/>
      <c r="E1284" s="998"/>
      <c r="F1284" s="1001"/>
      <c r="G1284" s="1032"/>
      <c r="H1284" s="1057"/>
      <c r="I1284" s="1061"/>
      <c r="J1284" s="137"/>
      <c r="K1284" s="138"/>
      <c r="L1284" s="1177"/>
      <c r="M1284" s="960"/>
      <c r="N1284" s="1019"/>
      <c r="O1284" s="1021"/>
      <c r="P1284" s="135"/>
      <c r="Q1284" s="117"/>
      <c r="R1284" s="117"/>
      <c r="S1284" s="117"/>
      <c r="T1284" s="117"/>
      <c r="U1284" s="117"/>
      <c r="V1284" s="117"/>
      <c r="W1284" s="117"/>
    </row>
    <row r="1285" spans="1:23" ht="16.5" customHeight="1">
      <c r="A1285" s="130"/>
      <c r="B1285" s="989"/>
      <c r="C1285" s="1045"/>
      <c r="D1285" s="1028"/>
      <c r="E1285" s="998"/>
      <c r="F1285" s="1001"/>
      <c r="G1285" s="1032"/>
      <c r="H1285" s="1057"/>
      <c r="I1285" s="1062" t="s">
        <v>1470</v>
      </c>
      <c r="J1285" s="137"/>
      <c r="K1285" s="138"/>
      <c r="L1285" s="1065" t="s">
        <v>1514</v>
      </c>
      <c r="M1285" s="960"/>
      <c r="N1285" s="1019"/>
      <c r="O1285" s="1021"/>
      <c r="P1285" s="135"/>
      <c r="Q1285" s="179"/>
      <c r="R1285" s="179"/>
      <c r="S1285" s="179"/>
      <c r="T1285" s="179"/>
      <c r="U1285" s="179"/>
      <c r="V1285" s="179"/>
      <c r="W1285" s="117"/>
    </row>
    <row r="1286" spans="1:23" ht="16.5" customHeight="1">
      <c r="A1286" s="130"/>
      <c r="B1286" s="989"/>
      <c r="C1286" s="1045"/>
      <c r="D1286" s="1028"/>
      <c r="E1286" s="998"/>
      <c r="F1286" s="1001"/>
      <c r="G1286" s="1032"/>
      <c r="H1286" s="1057"/>
      <c r="I1286" s="1063"/>
      <c r="J1286" s="137"/>
      <c r="K1286" s="138"/>
      <c r="L1286" s="1066"/>
      <c r="M1286" s="960"/>
      <c r="N1286" s="1019"/>
      <c r="O1286" s="1021"/>
      <c r="P1286" s="135"/>
      <c r="Q1286" s="179"/>
      <c r="R1286" s="179"/>
      <c r="S1286" s="179"/>
      <c r="T1286" s="179"/>
      <c r="U1286" s="179"/>
      <c r="V1286" s="179"/>
      <c r="W1286" s="117"/>
    </row>
    <row r="1287" spans="1:23" ht="16.5" customHeight="1">
      <c r="A1287" s="130"/>
      <c r="B1287" s="989"/>
      <c r="C1287" s="1045"/>
      <c r="D1287" s="1028"/>
      <c r="E1287" s="998"/>
      <c r="F1287" s="1001"/>
      <c r="G1287" s="1032"/>
      <c r="H1287" s="1057"/>
      <c r="I1287" s="1063"/>
      <c r="J1287" s="137"/>
      <c r="K1287" s="138"/>
      <c r="L1287" s="1066"/>
      <c r="M1287" s="960"/>
      <c r="N1287" s="1019"/>
      <c r="O1287" s="1021"/>
      <c r="P1287" s="135"/>
      <c r="Q1287" s="179"/>
      <c r="R1287" s="179"/>
      <c r="S1287" s="179"/>
      <c r="T1287" s="179"/>
      <c r="U1287" s="179"/>
      <c r="V1287" s="179"/>
      <c r="W1287" s="117"/>
    </row>
    <row r="1288" spans="1:23" ht="16.5" customHeight="1">
      <c r="A1288" s="130"/>
      <c r="B1288" s="990"/>
      <c r="C1288" s="1127"/>
      <c r="D1288" s="1182"/>
      <c r="E1288" s="999"/>
      <c r="F1288" s="1002"/>
      <c r="G1288" s="1077"/>
      <c r="H1288" s="1178"/>
      <c r="I1288" s="1183"/>
      <c r="J1288" s="139"/>
      <c r="K1288" s="140"/>
      <c r="L1288" s="1180"/>
      <c r="M1288" s="961"/>
      <c r="N1288" s="1125"/>
      <c r="O1288" s="1179"/>
      <c r="P1288" s="135"/>
      <c r="Q1288" s="179"/>
      <c r="R1288" s="179"/>
      <c r="S1288" s="179"/>
      <c r="T1288" s="179"/>
      <c r="U1288" s="179"/>
      <c r="V1288" s="179"/>
      <c r="W1288" s="117"/>
    </row>
    <row r="1289" spans="1:23" ht="15.75" customHeight="1">
      <c r="A1289" s="130"/>
      <c r="B1289" s="988">
        <v>129</v>
      </c>
      <c r="C1289" s="991">
        <v>7</v>
      </c>
      <c r="D1289" s="994" t="s">
        <v>1858</v>
      </c>
      <c r="E1289" s="1047" t="str">
        <f t="shared" ref="E1289" si="381">HLOOKUP(D1289,$F$1:$Q$2,2,FALSE)</f>
        <v>관리자</v>
      </c>
      <c r="F1289" s="1000" t="str">
        <f t="shared" ref="F1289" si="382">D1289&amp;"_"&amp;IF(LEN(C1289) = 1, "0"&amp;C1289, C1289)</f>
        <v>AD_07</v>
      </c>
      <c r="G1289" s="1032" t="s">
        <v>1755</v>
      </c>
      <c r="H1289" s="1069" t="s">
        <v>1756</v>
      </c>
      <c r="I1289" s="131" t="s">
        <v>405</v>
      </c>
      <c r="J1289" s="132" t="s">
        <v>1752</v>
      </c>
      <c r="K1289" s="133" t="s">
        <v>420</v>
      </c>
      <c r="L1289" s="134" t="s">
        <v>405</v>
      </c>
      <c r="M1289" s="959">
        <f t="shared" ref="M1289" si="383">HLOOKUP(D1289,$F$1:$Q$3,3,FALSE)</f>
        <v>1</v>
      </c>
      <c r="N1289" s="962" t="s">
        <v>1874</v>
      </c>
      <c r="O1289" s="965"/>
      <c r="P1289" s="135"/>
      <c r="Q1289" s="179"/>
      <c r="R1289" s="179"/>
      <c r="S1289" s="179"/>
      <c r="T1289" s="179"/>
      <c r="U1289" s="179"/>
      <c r="V1289" s="179"/>
      <c r="W1289" s="117"/>
    </row>
    <row r="1290" spans="1:23" ht="16.5" customHeight="1">
      <c r="A1290" s="130"/>
      <c r="B1290" s="989"/>
      <c r="C1290" s="1045"/>
      <c r="D1290" s="1028"/>
      <c r="E1290" s="998"/>
      <c r="F1290" s="1001"/>
      <c r="G1290" s="1032"/>
      <c r="H1290" s="1057"/>
      <c r="I1290" s="1060" t="s">
        <v>1757</v>
      </c>
      <c r="J1290" s="137" t="s">
        <v>1678</v>
      </c>
      <c r="K1290" s="138" t="s">
        <v>1450</v>
      </c>
      <c r="L1290" s="1054" t="s">
        <v>1746</v>
      </c>
      <c r="M1290" s="960"/>
      <c r="N1290" s="1019"/>
      <c r="O1290" s="1021"/>
      <c r="P1290" s="135"/>
      <c r="Q1290" s="179"/>
      <c r="R1290" s="179"/>
      <c r="S1290" s="179"/>
      <c r="T1290" s="179"/>
      <c r="U1290" s="179"/>
      <c r="V1290" s="179"/>
      <c r="W1290" s="117"/>
    </row>
    <row r="1291" spans="1:23" ht="16.5" customHeight="1">
      <c r="A1291" s="130"/>
      <c r="B1291" s="989"/>
      <c r="C1291" s="1045"/>
      <c r="D1291" s="1028"/>
      <c r="E1291" s="998"/>
      <c r="F1291" s="1001"/>
      <c r="G1291" s="1032"/>
      <c r="H1291" s="1057"/>
      <c r="I1291" s="1060"/>
      <c r="J1291" s="137"/>
      <c r="K1291" s="138" t="s">
        <v>1758</v>
      </c>
      <c r="L1291" s="1176"/>
      <c r="M1291" s="960"/>
      <c r="N1291" s="1019"/>
      <c r="O1291" s="1021"/>
      <c r="P1291" s="135"/>
      <c r="Q1291" s="117"/>
      <c r="R1291" s="117"/>
      <c r="S1291" s="117"/>
      <c r="T1291" s="117"/>
      <c r="U1291" s="117"/>
      <c r="V1291" s="117"/>
      <c r="W1291" s="117"/>
    </row>
    <row r="1292" spans="1:23" ht="16.5" customHeight="1">
      <c r="A1292" s="130"/>
      <c r="B1292" s="989"/>
      <c r="C1292" s="1045"/>
      <c r="D1292" s="1028"/>
      <c r="E1292" s="998"/>
      <c r="F1292" s="1001"/>
      <c r="G1292" s="1032"/>
      <c r="H1292" s="1057"/>
      <c r="I1292" s="1060"/>
      <c r="J1292" s="137"/>
      <c r="K1292" s="138" t="s">
        <v>1666</v>
      </c>
      <c r="L1292" s="1176"/>
      <c r="M1292" s="960"/>
      <c r="N1292" s="1019"/>
      <c r="O1292" s="1021"/>
      <c r="P1292" s="135"/>
      <c r="Q1292" s="117"/>
      <c r="R1292" s="117"/>
      <c r="S1292" s="117"/>
      <c r="T1292" s="117"/>
      <c r="U1292" s="117"/>
      <c r="V1292" s="117"/>
      <c r="W1292" s="117"/>
    </row>
    <row r="1293" spans="1:23" ht="16.5" customHeight="1">
      <c r="A1293" s="130"/>
      <c r="B1293" s="989"/>
      <c r="C1293" s="1045"/>
      <c r="D1293" s="1028"/>
      <c r="E1293" s="998"/>
      <c r="F1293" s="1001"/>
      <c r="G1293" s="1032"/>
      <c r="H1293" s="1057"/>
      <c r="I1293" s="1060"/>
      <c r="J1293" s="137"/>
      <c r="K1293" s="138"/>
      <c r="L1293" s="1176"/>
      <c r="M1293" s="960"/>
      <c r="N1293" s="1019"/>
      <c r="O1293" s="1021"/>
      <c r="P1293" s="135"/>
      <c r="Q1293" s="117"/>
      <c r="R1293" s="117"/>
      <c r="S1293" s="117"/>
      <c r="T1293" s="117"/>
      <c r="U1293" s="117"/>
      <c r="V1293" s="117"/>
      <c r="W1293" s="117"/>
    </row>
    <row r="1294" spans="1:23" ht="16.5" customHeight="1">
      <c r="A1294" s="130"/>
      <c r="B1294" s="989"/>
      <c r="C1294" s="1045"/>
      <c r="D1294" s="1028"/>
      <c r="E1294" s="998"/>
      <c r="F1294" s="1001"/>
      <c r="G1294" s="1032"/>
      <c r="H1294" s="1057"/>
      <c r="I1294" s="1061"/>
      <c r="J1294" s="137"/>
      <c r="K1294" s="138"/>
      <c r="L1294" s="1177"/>
      <c r="M1294" s="960"/>
      <c r="N1294" s="1019"/>
      <c r="O1294" s="1021"/>
      <c r="P1294" s="135"/>
      <c r="Q1294" s="117"/>
      <c r="R1294" s="117"/>
      <c r="S1294" s="117"/>
      <c r="T1294" s="117"/>
      <c r="U1294" s="117"/>
      <c r="V1294" s="117"/>
      <c r="W1294" s="117"/>
    </row>
    <row r="1295" spans="1:23" ht="16.5" customHeight="1">
      <c r="A1295" s="130"/>
      <c r="B1295" s="989"/>
      <c r="C1295" s="1045"/>
      <c r="D1295" s="1028"/>
      <c r="E1295" s="998"/>
      <c r="F1295" s="1001"/>
      <c r="G1295" s="1032"/>
      <c r="H1295" s="1057"/>
      <c r="I1295" s="1062" t="s">
        <v>1564</v>
      </c>
      <c r="J1295" s="137"/>
      <c r="K1295" s="138"/>
      <c r="L1295" s="1065" t="s">
        <v>1493</v>
      </c>
      <c r="M1295" s="960"/>
      <c r="N1295" s="1019"/>
      <c r="O1295" s="1021"/>
      <c r="P1295" s="135"/>
      <c r="Q1295" s="179"/>
      <c r="R1295" s="179"/>
      <c r="S1295" s="179"/>
      <c r="T1295" s="179"/>
      <c r="U1295" s="179"/>
      <c r="V1295" s="179"/>
      <c r="W1295" s="117"/>
    </row>
    <row r="1296" spans="1:23" ht="16.5" customHeight="1">
      <c r="A1296" s="130"/>
      <c r="B1296" s="989"/>
      <c r="C1296" s="1045"/>
      <c r="D1296" s="1028"/>
      <c r="E1296" s="998"/>
      <c r="F1296" s="1001"/>
      <c r="G1296" s="1032"/>
      <c r="H1296" s="1057"/>
      <c r="I1296" s="1063"/>
      <c r="J1296" s="137"/>
      <c r="K1296" s="138"/>
      <c r="L1296" s="1066"/>
      <c r="M1296" s="960"/>
      <c r="N1296" s="1019"/>
      <c r="O1296" s="1021"/>
      <c r="P1296" s="135"/>
      <c r="Q1296" s="179"/>
      <c r="R1296" s="179"/>
      <c r="S1296" s="179"/>
      <c r="T1296" s="179"/>
      <c r="U1296" s="179"/>
      <c r="V1296" s="179"/>
      <c r="W1296" s="117"/>
    </row>
    <row r="1297" spans="1:23" ht="16.5" customHeight="1">
      <c r="A1297" s="130"/>
      <c r="B1297" s="989"/>
      <c r="C1297" s="1045"/>
      <c r="D1297" s="1028"/>
      <c r="E1297" s="998"/>
      <c r="F1297" s="1001"/>
      <c r="G1297" s="1032"/>
      <c r="H1297" s="1057"/>
      <c r="I1297" s="1063"/>
      <c r="J1297" s="137"/>
      <c r="K1297" s="138"/>
      <c r="L1297" s="1066"/>
      <c r="M1297" s="960"/>
      <c r="N1297" s="1019"/>
      <c r="O1297" s="1021"/>
      <c r="P1297" s="135"/>
      <c r="Q1297" s="179"/>
      <c r="R1297" s="179"/>
      <c r="S1297" s="179"/>
      <c r="T1297" s="179"/>
      <c r="U1297" s="179"/>
      <c r="V1297" s="179"/>
      <c r="W1297" s="117"/>
    </row>
    <row r="1298" spans="1:23" ht="16.5" customHeight="1">
      <c r="A1298" s="130"/>
      <c r="B1298" s="990"/>
      <c r="C1298" s="1127"/>
      <c r="D1298" s="1182"/>
      <c r="E1298" s="999"/>
      <c r="F1298" s="1002"/>
      <c r="G1298" s="1032"/>
      <c r="H1298" s="1178"/>
      <c r="I1298" s="1183"/>
      <c r="J1298" s="139"/>
      <c r="K1298" s="140"/>
      <c r="L1298" s="1180"/>
      <c r="M1298" s="961"/>
      <c r="N1298" s="1125"/>
      <c r="O1298" s="1179"/>
      <c r="P1298" s="135"/>
      <c r="Q1298" s="179"/>
      <c r="R1298" s="179"/>
      <c r="S1298" s="179"/>
      <c r="T1298" s="179"/>
      <c r="U1298" s="179"/>
      <c r="V1298" s="179"/>
      <c r="W1298" s="117"/>
    </row>
    <row r="1299" spans="1:23" ht="15.75" customHeight="1">
      <c r="A1299" s="130"/>
      <c r="B1299" s="988">
        <v>130</v>
      </c>
      <c r="C1299" s="991">
        <v>8</v>
      </c>
      <c r="D1299" s="994" t="s">
        <v>1858</v>
      </c>
      <c r="E1299" s="1047" t="str">
        <f t="shared" ref="E1299" si="384">HLOOKUP(D1299,$F$1:$Q$2,2,FALSE)</f>
        <v>관리자</v>
      </c>
      <c r="F1299" s="1000" t="str">
        <f t="shared" ref="F1299" si="385">D1299&amp;"_"&amp;IF(LEN(C1299) = 1, "0"&amp;C1299, C1299)</f>
        <v>AD_08</v>
      </c>
      <c r="G1299" s="1076" t="s">
        <v>1759</v>
      </c>
      <c r="H1299" s="1069" t="s">
        <v>1760</v>
      </c>
      <c r="I1299" s="131" t="s">
        <v>405</v>
      </c>
      <c r="J1299" s="132" t="s">
        <v>1761</v>
      </c>
      <c r="K1299" s="133" t="s">
        <v>420</v>
      </c>
      <c r="L1299" s="134" t="s">
        <v>1473</v>
      </c>
      <c r="M1299" s="959">
        <f t="shared" ref="M1299" si="386">HLOOKUP(D1299,$F$1:$Q$3,3,FALSE)</f>
        <v>1</v>
      </c>
      <c r="N1299" s="962" t="s">
        <v>1874</v>
      </c>
      <c r="O1299" s="965"/>
      <c r="P1299" s="135"/>
      <c r="Q1299" s="179"/>
      <c r="R1299" s="179"/>
      <c r="S1299" s="179"/>
      <c r="T1299" s="179"/>
      <c r="U1299" s="179"/>
      <c r="V1299" s="179"/>
      <c r="W1299" s="117"/>
    </row>
    <row r="1300" spans="1:23" ht="16.5" customHeight="1">
      <c r="A1300" s="130"/>
      <c r="B1300" s="989"/>
      <c r="C1300" s="1045"/>
      <c r="D1300" s="1028"/>
      <c r="E1300" s="998"/>
      <c r="F1300" s="1001"/>
      <c r="G1300" s="1053"/>
      <c r="H1300" s="1057"/>
      <c r="I1300" s="1060" t="s">
        <v>1748</v>
      </c>
      <c r="J1300" s="137" t="s">
        <v>1749</v>
      </c>
      <c r="K1300" s="138" t="s">
        <v>1488</v>
      </c>
      <c r="L1300" s="1054" t="s">
        <v>1746</v>
      </c>
      <c r="M1300" s="960"/>
      <c r="N1300" s="1019"/>
      <c r="O1300" s="1021"/>
      <c r="P1300" s="135"/>
      <c r="Q1300" s="179"/>
      <c r="R1300" s="179"/>
      <c r="S1300" s="179"/>
      <c r="T1300" s="179"/>
      <c r="U1300" s="179"/>
      <c r="V1300" s="179"/>
      <c r="W1300" s="117"/>
    </row>
    <row r="1301" spans="1:23" ht="16.5" customHeight="1">
      <c r="A1301" s="130"/>
      <c r="B1301" s="989"/>
      <c r="C1301" s="1045"/>
      <c r="D1301" s="1028"/>
      <c r="E1301" s="998"/>
      <c r="F1301" s="1001"/>
      <c r="G1301" s="1053"/>
      <c r="H1301" s="1057"/>
      <c r="I1301" s="1060"/>
      <c r="J1301" s="137" t="s">
        <v>1666</v>
      </c>
      <c r="K1301" s="138" t="s">
        <v>1758</v>
      </c>
      <c r="L1301" s="1176"/>
      <c r="M1301" s="960"/>
      <c r="N1301" s="1019"/>
      <c r="O1301" s="1021"/>
      <c r="P1301" s="135"/>
      <c r="Q1301" s="117"/>
      <c r="R1301" s="117"/>
      <c r="S1301" s="117"/>
      <c r="T1301" s="117"/>
      <c r="U1301" s="117"/>
      <c r="V1301" s="117"/>
      <c r="W1301" s="117"/>
    </row>
    <row r="1302" spans="1:23" ht="16.5" customHeight="1">
      <c r="A1302" s="130"/>
      <c r="B1302" s="989"/>
      <c r="C1302" s="1045"/>
      <c r="D1302" s="1028"/>
      <c r="E1302" s="998"/>
      <c r="F1302" s="1001"/>
      <c r="G1302" s="1053"/>
      <c r="H1302" s="1057"/>
      <c r="I1302" s="1060"/>
      <c r="J1302" s="137"/>
      <c r="K1302" s="138" t="s">
        <v>1666</v>
      </c>
      <c r="L1302" s="1176"/>
      <c r="M1302" s="960"/>
      <c r="N1302" s="1019"/>
      <c r="O1302" s="1021"/>
      <c r="P1302" s="135"/>
      <c r="Q1302" s="117"/>
      <c r="R1302" s="117"/>
      <c r="S1302" s="117"/>
      <c r="T1302" s="117"/>
      <c r="U1302" s="117"/>
      <c r="V1302" s="117"/>
      <c r="W1302" s="117"/>
    </row>
    <row r="1303" spans="1:23" ht="16.5" customHeight="1">
      <c r="A1303" s="130"/>
      <c r="B1303" s="989"/>
      <c r="C1303" s="1045"/>
      <c r="D1303" s="1028"/>
      <c r="E1303" s="998"/>
      <c r="F1303" s="1001"/>
      <c r="G1303" s="1053"/>
      <c r="H1303" s="1057"/>
      <c r="I1303" s="1060"/>
      <c r="J1303" s="137"/>
      <c r="K1303" s="138"/>
      <c r="L1303" s="1176"/>
      <c r="M1303" s="960"/>
      <c r="N1303" s="1019"/>
      <c r="O1303" s="1021"/>
      <c r="P1303" s="135"/>
      <c r="Q1303" s="117"/>
      <c r="R1303" s="117"/>
      <c r="S1303" s="117"/>
      <c r="T1303" s="117"/>
      <c r="U1303" s="117"/>
      <c r="V1303" s="117"/>
      <c r="W1303" s="117"/>
    </row>
    <row r="1304" spans="1:23" ht="16.5" customHeight="1">
      <c r="A1304" s="130"/>
      <c r="B1304" s="989"/>
      <c r="C1304" s="1045"/>
      <c r="D1304" s="1028"/>
      <c r="E1304" s="998"/>
      <c r="F1304" s="1001"/>
      <c r="G1304" s="1053"/>
      <c r="H1304" s="1057"/>
      <c r="I1304" s="1061"/>
      <c r="J1304" s="137"/>
      <c r="K1304" s="138"/>
      <c r="L1304" s="1177"/>
      <c r="M1304" s="960"/>
      <c r="N1304" s="1019"/>
      <c r="O1304" s="1021"/>
      <c r="P1304" s="135"/>
      <c r="Q1304" s="117"/>
      <c r="R1304" s="117"/>
      <c r="S1304" s="117"/>
      <c r="T1304" s="117"/>
      <c r="U1304" s="117"/>
      <c r="V1304" s="117"/>
      <c r="W1304" s="117"/>
    </row>
    <row r="1305" spans="1:23" ht="16.5" customHeight="1">
      <c r="A1305" s="130"/>
      <c r="B1305" s="989"/>
      <c r="C1305" s="1045"/>
      <c r="D1305" s="1028"/>
      <c r="E1305" s="998"/>
      <c r="F1305" s="1001"/>
      <c r="G1305" s="1053"/>
      <c r="H1305" s="1057"/>
      <c r="I1305" s="1062" t="s">
        <v>397</v>
      </c>
      <c r="J1305" s="137"/>
      <c r="K1305" s="138"/>
      <c r="L1305" s="1065" t="s">
        <v>1514</v>
      </c>
      <c r="M1305" s="960"/>
      <c r="N1305" s="1019"/>
      <c r="O1305" s="1021"/>
      <c r="P1305" s="135"/>
      <c r="Q1305" s="179"/>
      <c r="R1305" s="179"/>
      <c r="S1305" s="179"/>
      <c r="T1305" s="179"/>
      <c r="U1305" s="179"/>
      <c r="V1305" s="179"/>
      <c r="W1305" s="117"/>
    </row>
    <row r="1306" spans="1:23" ht="16.5" customHeight="1">
      <c r="A1306" s="130"/>
      <c r="B1306" s="989"/>
      <c r="C1306" s="1045"/>
      <c r="D1306" s="1028"/>
      <c r="E1306" s="998"/>
      <c r="F1306" s="1001"/>
      <c r="G1306" s="1053"/>
      <c r="H1306" s="1057"/>
      <c r="I1306" s="1063"/>
      <c r="J1306" s="137"/>
      <c r="K1306" s="138"/>
      <c r="L1306" s="1066"/>
      <c r="M1306" s="960"/>
      <c r="N1306" s="1019"/>
      <c r="O1306" s="1021"/>
      <c r="P1306" s="135"/>
      <c r="Q1306" s="179"/>
      <c r="R1306" s="179"/>
      <c r="S1306" s="179"/>
      <c r="T1306" s="179"/>
      <c r="U1306" s="179"/>
      <c r="V1306" s="179"/>
      <c r="W1306" s="117"/>
    </row>
    <row r="1307" spans="1:23" ht="16.5" customHeight="1">
      <c r="A1307" s="130"/>
      <c r="B1307" s="989"/>
      <c r="C1307" s="1045"/>
      <c r="D1307" s="1028"/>
      <c r="E1307" s="998"/>
      <c r="F1307" s="1001"/>
      <c r="G1307" s="1053"/>
      <c r="H1307" s="1057"/>
      <c r="I1307" s="1063"/>
      <c r="J1307" s="137"/>
      <c r="K1307" s="138"/>
      <c r="L1307" s="1066"/>
      <c r="M1307" s="960"/>
      <c r="N1307" s="1019"/>
      <c r="O1307" s="1021"/>
      <c r="P1307" s="135"/>
      <c r="Q1307" s="179"/>
      <c r="R1307" s="179"/>
      <c r="S1307" s="179"/>
      <c r="T1307" s="179"/>
      <c r="U1307" s="179"/>
      <c r="V1307" s="179"/>
      <c r="W1307" s="117"/>
    </row>
    <row r="1308" spans="1:23" ht="16.5" customHeight="1">
      <c r="A1308" s="130"/>
      <c r="B1308" s="990"/>
      <c r="C1308" s="1127"/>
      <c r="D1308" s="1182"/>
      <c r="E1308" s="999"/>
      <c r="F1308" s="1002"/>
      <c r="G1308" s="1181"/>
      <c r="H1308" s="1178"/>
      <c r="I1308" s="1183"/>
      <c r="J1308" s="139"/>
      <c r="K1308" s="140"/>
      <c r="L1308" s="1180"/>
      <c r="M1308" s="961"/>
      <c r="N1308" s="1125"/>
      <c r="O1308" s="1179"/>
      <c r="P1308" s="135"/>
      <c r="Q1308" s="179"/>
      <c r="R1308" s="179"/>
      <c r="S1308" s="179"/>
      <c r="T1308" s="179"/>
      <c r="U1308" s="179"/>
      <c r="V1308" s="179"/>
      <c r="W1308" s="117"/>
    </row>
    <row r="1309" spans="1:23" ht="15.75" customHeight="1">
      <c r="A1309" s="130"/>
      <c r="B1309" s="988">
        <v>131</v>
      </c>
      <c r="C1309" s="991">
        <v>9</v>
      </c>
      <c r="D1309" s="994" t="s">
        <v>1858</v>
      </c>
      <c r="E1309" s="1047" t="str">
        <f t="shared" ref="E1309" si="387">HLOOKUP(D1309,$F$1:$Q$2,2,FALSE)</f>
        <v>관리자</v>
      </c>
      <c r="F1309" s="1000" t="str">
        <f t="shared" ref="F1309" si="388">D1309&amp;"_"&amp;IF(LEN(C1309) = 1, "0"&amp;C1309, C1309)</f>
        <v>AD_09</v>
      </c>
      <c r="G1309" s="1043" t="s">
        <v>1762</v>
      </c>
      <c r="H1309" s="1069" t="s">
        <v>1763</v>
      </c>
      <c r="I1309" s="131" t="s">
        <v>1535</v>
      </c>
      <c r="J1309" s="132" t="s">
        <v>1764</v>
      </c>
      <c r="K1309" s="133" t="s">
        <v>420</v>
      </c>
      <c r="L1309" s="134" t="s">
        <v>1473</v>
      </c>
      <c r="M1309" s="959">
        <f t="shared" ref="M1309" si="389">HLOOKUP(D1309,$F$1:$Q$3,3,FALSE)</f>
        <v>1</v>
      </c>
      <c r="N1309" s="962" t="s">
        <v>1874</v>
      </c>
      <c r="O1309" s="965"/>
      <c r="P1309" s="135"/>
      <c r="Q1309" s="179"/>
      <c r="R1309" s="179"/>
      <c r="S1309" s="179"/>
      <c r="T1309" s="179"/>
      <c r="U1309" s="179"/>
      <c r="V1309" s="179"/>
      <c r="W1309" s="117"/>
    </row>
    <row r="1310" spans="1:23" ht="16.5" customHeight="1">
      <c r="A1310" s="130"/>
      <c r="B1310" s="989"/>
      <c r="C1310" s="1045"/>
      <c r="D1310" s="1028"/>
      <c r="E1310" s="998"/>
      <c r="F1310" s="1001"/>
      <c r="G1310" s="1053"/>
      <c r="H1310" s="1057"/>
      <c r="I1310" s="1060" t="s">
        <v>1746</v>
      </c>
      <c r="J1310" s="137"/>
      <c r="K1310" s="138" t="s">
        <v>1765</v>
      </c>
      <c r="L1310" s="1054" t="s">
        <v>1754</v>
      </c>
      <c r="M1310" s="960"/>
      <c r="N1310" s="1019"/>
      <c r="O1310" s="1021"/>
      <c r="P1310" s="135"/>
      <c r="Q1310" s="179"/>
      <c r="R1310" s="179"/>
      <c r="S1310" s="179"/>
      <c r="T1310" s="179"/>
      <c r="U1310" s="179"/>
      <c r="V1310" s="179"/>
      <c r="W1310" s="117"/>
    </row>
    <row r="1311" spans="1:23" ht="16.5" customHeight="1">
      <c r="A1311" s="130"/>
      <c r="B1311" s="989"/>
      <c r="C1311" s="1045"/>
      <c r="D1311" s="1028"/>
      <c r="E1311" s="998"/>
      <c r="F1311" s="1001"/>
      <c r="G1311" s="1053"/>
      <c r="H1311" s="1057"/>
      <c r="I1311" s="1060"/>
      <c r="J1311" s="137"/>
      <c r="K1311" s="138" t="s">
        <v>1761</v>
      </c>
      <c r="L1311" s="1176"/>
      <c r="M1311" s="960"/>
      <c r="N1311" s="1019"/>
      <c r="O1311" s="1021"/>
      <c r="P1311" s="135"/>
      <c r="Q1311" s="117"/>
      <c r="R1311" s="117"/>
      <c r="S1311" s="117"/>
      <c r="T1311" s="117"/>
      <c r="U1311" s="117"/>
      <c r="V1311" s="117"/>
      <c r="W1311" s="117"/>
    </row>
    <row r="1312" spans="1:23" ht="16.5" customHeight="1">
      <c r="A1312" s="130"/>
      <c r="B1312" s="989"/>
      <c r="C1312" s="1045"/>
      <c r="D1312" s="1028"/>
      <c r="E1312" s="998"/>
      <c r="F1312" s="1001"/>
      <c r="G1312" s="1053"/>
      <c r="H1312" s="1057"/>
      <c r="I1312" s="1060"/>
      <c r="J1312" s="137"/>
      <c r="K1312" s="138" t="s">
        <v>1747</v>
      </c>
      <c r="L1312" s="1176"/>
      <c r="M1312" s="960"/>
      <c r="N1312" s="1019"/>
      <c r="O1312" s="1021"/>
      <c r="P1312" s="135"/>
      <c r="Q1312" s="117"/>
      <c r="R1312" s="117"/>
      <c r="S1312" s="117"/>
      <c r="T1312" s="117"/>
      <c r="U1312" s="117"/>
      <c r="V1312" s="117"/>
      <c r="W1312" s="117"/>
    </row>
    <row r="1313" spans="1:23" ht="16.5" customHeight="1">
      <c r="A1313" s="130"/>
      <c r="B1313" s="989"/>
      <c r="C1313" s="1045"/>
      <c r="D1313" s="1028"/>
      <c r="E1313" s="998"/>
      <c r="F1313" s="1001"/>
      <c r="G1313" s="1053"/>
      <c r="H1313" s="1057"/>
      <c r="I1313" s="1060"/>
      <c r="J1313" s="137"/>
      <c r="K1313" s="138" t="s">
        <v>1666</v>
      </c>
      <c r="L1313" s="1176"/>
      <c r="M1313" s="960"/>
      <c r="N1313" s="1019"/>
      <c r="O1313" s="1021"/>
      <c r="P1313" s="135"/>
      <c r="Q1313" s="117"/>
      <c r="R1313" s="117"/>
      <c r="S1313" s="117"/>
      <c r="T1313" s="117"/>
      <c r="U1313" s="117"/>
      <c r="V1313" s="117"/>
      <c r="W1313" s="117"/>
    </row>
    <row r="1314" spans="1:23" ht="16.5" customHeight="1">
      <c r="A1314" s="130"/>
      <c r="B1314" s="989"/>
      <c r="C1314" s="1045"/>
      <c r="D1314" s="1028"/>
      <c r="E1314" s="998"/>
      <c r="F1314" s="1001"/>
      <c r="G1314" s="1053"/>
      <c r="H1314" s="1057"/>
      <c r="I1314" s="1061"/>
      <c r="J1314" s="137"/>
      <c r="K1314" s="138"/>
      <c r="L1314" s="1177"/>
      <c r="M1314" s="960"/>
      <c r="N1314" s="1019"/>
      <c r="O1314" s="1021"/>
      <c r="P1314" s="135"/>
      <c r="Q1314" s="117"/>
      <c r="R1314" s="117"/>
      <c r="S1314" s="117"/>
      <c r="T1314" s="117"/>
      <c r="U1314" s="117"/>
      <c r="V1314" s="117"/>
      <c r="W1314" s="117"/>
    </row>
    <row r="1315" spans="1:23" ht="16.5" customHeight="1">
      <c r="A1315" s="130"/>
      <c r="B1315" s="989"/>
      <c r="C1315" s="1045"/>
      <c r="D1315" s="1028"/>
      <c r="E1315" s="998"/>
      <c r="F1315" s="1001"/>
      <c r="G1315" s="1053"/>
      <c r="H1315" s="1057"/>
      <c r="I1315" s="1062" t="s">
        <v>1564</v>
      </c>
      <c r="J1315" s="137"/>
      <c r="K1315" s="138"/>
      <c r="L1315" s="1065" t="s">
        <v>403</v>
      </c>
      <c r="M1315" s="960"/>
      <c r="N1315" s="1019"/>
      <c r="O1315" s="1021"/>
      <c r="P1315" s="135"/>
      <c r="Q1315" s="179"/>
      <c r="R1315" s="179"/>
      <c r="S1315" s="179"/>
      <c r="T1315" s="179"/>
      <c r="U1315" s="179"/>
      <c r="V1315" s="179"/>
      <c r="W1315" s="117"/>
    </row>
    <row r="1316" spans="1:23" ht="16.5" customHeight="1">
      <c r="A1316" s="130"/>
      <c r="B1316" s="989"/>
      <c r="C1316" s="1045"/>
      <c r="D1316" s="1028"/>
      <c r="E1316" s="998"/>
      <c r="F1316" s="1001"/>
      <c r="G1316" s="1053"/>
      <c r="H1316" s="1057"/>
      <c r="I1316" s="1063"/>
      <c r="J1316" s="137"/>
      <c r="K1316" s="138"/>
      <c r="L1316" s="1066"/>
      <c r="M1316" s="960"/>
      <c r="N1316" s="1019"/>
      <c r="O1316" s="1021"/>
      <c r="P1316" s="135"/>
      <c r="Q1316" s="179"/>
      <c r="R1316" s="179"/>
      <c r="S1316" s="179"/>
      <c r="T1316" s="179"/>
      <c r="U1316" s="179"/>
      <c r="V1316" s="179"/>
      <c r="W1316" s="117"/>
    </row>
    <row r="1317" spans="1:23" ht="16.5" customHeight="1">
      <c r="A1317" s="130"/>
      <c r="B1317" s="989"/>
      <c r="C1317" s="1045"/>
      <c r="D1317" s="1028"/>
      <c r="E1317" s="998"/>
      <c r="F1317" s="1001"/>
      <c r="G1317" s="1053"/>
      <c r="H1317" s="1057"/>
      <c r="I1317" s="1063"/>
      <c r="J1317" s="137"/>
      <c r="K1317" s="138"/>
      <c r="L1317" s="1066"/>
      <c r="M1317" s="960"/>
      <c r="N1317" s="1019"/>
      <c r="O1317" s="1021"/>
      <c r="P1317" s="135"/>
      <c r="Q1317" s="179"/>
      <c r="R1317" s="179"/>
      <c r="S1317" s="179"/>
      <c r="T1317" s="179"/>
      <c r="U1317" s="179"/>
      <c r="V1317" s="179"/>
      <c r="W1317" s="117"/>
    </row>
    <row r="1318" spans="1:23" ht="16.5" customHeight="1">
      <c r="A1318" s="130"/>
      <c r="B1318" s="990"/>
      <c r="C1318" s="1127"/>
      <c r="D1318" s="1182"/>
      <c r="E1318" s="999"/>
      <c r="F1318" s="1002"/>
      <c r="G1318" s="1181"/>
      <c r="H1318" s="1178"/>
      <c r="I1318" s="1183"/>
      <c r="J1318" s="139"/>
      <c r="K1318" s="140"/>
      <c r="L1318" s="1180"/>
      <c r="M1318" s="961"/>
      <c r="N1318" s="1125"/>
      <c r="O1318" s="1179"/>
      <c r="P1318" s="135"/>
      <c r="Q1318" s="179"/>
      <c r="R1318" s="179"/>
      <c r="S1318" s="179"/>
      <c r="T1318" s="179"/>
      <c r="U1318" s="179"/>
      <c r="V1318" s="179"/>
      <c r="W1318" s="117"/>
    </row>
    <row r="1319" spans="1:23" ht="15.75" customHeight="1">
      <c r="A1319" s="130"/>
      <c r="B1319" s="988">
        <v>132</v>
      </c>
      <c r="C1319" s="991">
        <v>10</v>
      </c>
      <c r="D1319" s="994" t="s">
        <v>1858</v>
      </c>
      <c r="E1319" s="1047" t="str">
        <f t="shared" ref="E1319" si="390">HLOOKUP(D1319,$F$1:$Q$2,2,FALSE)</f>
        <v>관리자</v>
      </c>
      <c r="F1319" s="1000" t="str">
        <f t="shared" ref="F1319" si="391">D1319&amp;"_"&amp;IF(LEN(C1319) = 1, "0"&amp;C1319, C1319)</f>
        <v>AD_10</v>
      </c>
      <c r="G1319" s="1043" t="s">
        <v>1766</v>
      </c>
      <c r="H1319" s="1069" t="s">
        <v>1767</v>
      </c>
      <c r="I1319" s="131" t="s">
        <v>405</v>
      </c>
      <c r="J1319" s="132" t="s">
        <v>1450</v>
      </c>
      <c r="K1319" s="133" t="s">
        <v>420</v>
      </c>
      <c r="L1319" s="134" t="s">
        <v>1473</v>
      </c>
      <c r="M1319" s="959">
        <f t="shared" ref="M1319" si="392">HLOOKUP(D1319,$F$1:$Q$3,3,FALSE)</f>
        <v>1</v>
      </c>
      <c r="N1319" s="962" t="s">
        <v>1874</v>
      </c>
      <c r="O1319" s="965"/>
      <c r="P1319" s="135"/>
      <c r="Q1319" s="179"/>
      <c r="R1319" s="179"/>
      <c r="S1319" s="179"/>
      <c r="T1319" s="179"/>
      <c r="U1319" s="179"/>
      <c r="V1319" s="179"/>
      <c r="W1319" s="117"/>
    </row>
    <row r="1320" spans="1:23" ht="16.5" customHeight="1">
      <c r="A1320" s="130"/>
      <c r="B1320" s="989"/>
      <c r="C1320" s="1045"/>
      <c r="D1320" s="1028"/>
      <c r="E1320" s="998"/>
      <c r="F1320" s="1001"/>
      <c r="G1320" s="1032"/>
      <c r="H1320" s="1057"/>
      <c r="I1320" s="1060" t="s">
        <v>1769</v>
      </c>
      <c r="J1320" s="137" t="s">
        <v>1747</v>
      </c>
      <c r="K1320" s="138" t="s">
        <v>1450</v>
      </c>
      <c r="L1320" s="1054" t="s">
        <v>1769</v>
      </c>
      <c r="M1320" s="960"/>
      <c r="N1320" s="1019"/>
      <c r="O1320" s="1021"/>
      <c r="P1320" s="135"/>
      <c r="Q1320" s="179"/>
      <c r="R1320" s="179"/>
      <c r="S1320" s="179"/>
      <c r="T1320" s="179"/>
      <c r="U1320" s="179"/>
      <c r="V1320" s="179"/>
      <c r="W1320" s="117"/>
    </row>
    <row r="1321" spans="1:23" ht="16.5" customHeight="1">
      <c r="A1321" s="130"/>
      <c r="B1321" s="989"/>
      <c r="C1321" s="1045"/>
      <c r="D1321" s="1028"/>
      <c r="E1321" s="998"/>
      <c r="F1321" s="1001"/>
      <c r="G1321" s="1032"/>
      <c r="H1321" s="1057"/>
      <c r="I1321" s="1060"/>
      <c r="J1321" s="137" t="s">
        <v>1646</v>
      </c>
      <c r="K1321" s="138" t="s">
        <v>1749</v>
      </c>
      <c r="L1321" s="1176"/>
      <c r="M1321" s="960"/>
      <c r="N1321" s="1019"/>
      <c r="O1321" s="1021"/>
      <c r="P1321" s="135"/>
      <c r="Q1321" s="117"/>
      <c r="R1321" s="117"/>
      <c r="S1321" s="117"/>
      <c r="T1321" s="117"/>
      <c r="U1321" s="117"/>
      <c r="V1321" s="117"/>
      <c r="W1321" s="117"/>
    </row>
    <row r="1322" spans="1:23" ht="16.5" customHeight="1">
      <c r="A1322" s="130"/>
      <c r="B1322" s="989"/>
      <c r="C1322" s="1045"/>
      <c r="D1322" s="1028"/>
      <c r="E1322" s="998"/>
      <c r="F1322" s="1001"/>
      <c r="G1322" s="1032"/>
      <c r="H1322" s="1057"/>
      <c r="I1322" s="1060"/>
      <c r="J1322" s="137"/>
      <c r="K1322" s="138" t="s">
        <v>1646</v>
      </c>
      <c r="L1322" s="1176"/>
      <c r="M1322" s="960"/>
      <c r="N1322" s="1019"/>
      <c r="O1322" s="1021"/>
      <c r="P1322" s="135"/>
      <c r="Q1322" s="117"/>
      <c r="R1322" s="117"/>
      <c r="S1322" s="117"/>
      <c r="T1322" s="117"/>
      <c r="U1322" s="117"/>
      <c r="V1322" s="117"/>
      <c r="W1322" s="117"/>
    </row>
    <row r="1323" spans="1:23" ht="16.5" customHeight="1">
      <c r="A1323" s="130"/>
      <c r="B1323" s="989"/>
      <c r="C1323" s="1045"/>
      <c r="D1323" s="1028"/>
      <c r="E1323" s="998"/>
      <c r="F1323" s="1001"/>
      <c r="G1323" s="1032"/>
      <c r="H1323" s="1057"/>
      <c r="I1323" s="1060"/>
      <c r="J1323" s="137"/>
      <c r="K1323" s="138"/>
      <c r="L1323" s="1176"/>
      <c r="M1323" s="960"/>
      <c r="N1323" s="1019"/>
      <c r="O1323" s="1021"/>
      <c r="P1323" s="135"/>
      <c r="Q1323" s="117"/>
      <c r="R1323" s="117"/>
      <c r="S1323" s="117"/>
      <c r="T1323" s="117"/>
      <c r="U1323" s="117"/>
      <c r="V1323" s="117"/>
      <c r="W1323" s="117"/>
    </row>
    <row r="1324" spans="1:23" ht="16.5" customHeight="1">
      <c r="A1324" s="130"/>
      <c r="B1324" s="989"/>
      <c r="C1324" s="1045"/>
      <c r="D1324" s="1028"/>
      <c r="E1324" s="998"/>
      <c r="F1324" s="1001"/>
      <c r="G1324" s="1032"/>
      <c r="H1324" s="1057"/>
      <c r="I1324" s="1061"/>
      <c r="J1324" s="137"/>
      <c r="K1324" s="138"/>
      <c r="L1324" s="1177"/>
      <c r="M1324" s="960"/>
      <c r="N1324" s="1019"/>
      <c r="O1324" s="1021"/>
      <c r="P1324" s="135"/>
      <c r="Q1324" s="117"/>
      <c r="R1324" s="117"/>
      <c r="S1324" s="117"/>
      <c r="T1324" s="117"/>
      <c r="U1324" s="117"/>
      <c r="V1324" s="117"/>
      <c r="W1324" s="117"/>
    </row>
    <row r="1325" spans="1:23" ht="16.5" customHeight="1">
      <c r="A1325" s="130"/>
      <c r="B1325" s="989"/>
      <c r="C1325" s="1045"/>
      <c r="D1325" s="1028"/>
      <c r="E1325" s="998"/>
      <c r="F1325" s="1001"/>
      <c r="G1325" s="1032"/>
      <c r="H1325" s="1057"/>
      <c r="I1325" s="1062" t="s">
        <v>1564</v>
      </c>
      <c r="J1325" s="137"/>
      <c r="K1325" s="138"/>
      <c r="L1325" s="1065" t="s">
        <v>1514</v>
      </c>
      <c r="M1325" s="960"/>
      <c r="N1325" s="1019"/>
      <c r="O1325" s="1021"/>
      <c r="P1325" s="135"/>
      <c r="Q1325" s="179"/>
      <c r="R1325" s="179"/>
      <c r="S1325" s="179"/>
      <c r="T1325" s="179"/>
      <c r="U1325" s="179"/>
      <c r="V1325" s="179"/>
      <c r="W1325" s="117"/>
    </row>
    <row r="1326" spans="1:23" ht="16.5" customHeight="1">
      <c r="A1326" s="130"/>
      <c r="B1326" s="989"/>
      <c r="C1326" s="1045"/>
      <c r="D1326" s="1028"/>
      <c r="E1326" s="998"/>
      <c r="F1326" s="1001"/>
      <c r="G1326" s="1032"/>
      <c r="H1326" s="1057"/>
      <c r="I1326" s="1063"/>
      <c r="J1326" s="137"/>
      <c r="K1326" s="138"/>
      <c r="L1326" s="1066"/>
      <c r="M1326" s="960"/>
      <c r="N1326" s="1019"/>
      <c r="O1326" s="1021"/>
      <c r="P1326" s="135"/>
      <c r="Q1326" s="179"/>
      <c r="R1326" s="179"/>
      <c r="S1326" s="179"/>
      <c r="T1326" s="179"/>
      <c r="U1326" s="179"/>
      <c r="V1326" s="179"/>
      <c r="W1326" s="117"/>
    </row>
    <row r="1327" spans="1:23" ht="16.5" customHeight="1">
      <c r="A1327" s="130"/>
      <c r="B1327" s="989"/>
      <c r="C1327" s="1045"/>
      <c r="D1327" s="1028"/>
      <c r="E1327" s="998"/>
      <c r="F1327" s="1001"/>
      <c r="G1327" s="1032"/>
      <c r="H1327" s="1057"/>
      <c r="I1327" s="1063"/>
      <c r="J1327" s="137"/>
      <c r="K1327" s="138"/>
      <c r="L1327" s="1066"/>
      <c r="M1327" s="960"/>
      <c r="N1327" s="1019"/>
      <c r="O1327" s="1021"/>
      <c r="P1327" s="135"/>
      <c r="Q1327" s="179"/>
      <c r="R1327" s="179"/>
      <c r="S1327" s="179"/>
      <c r="T1327" s="179"/>
      <c r="U1327" s="179"/>
      <c r="V1327" s="179"/>
      <c r="W1327" s="117"/>
    </row>
    <row r="1328" spans="1:23" ht="16.5" customHeight="1">
      <c r="A1328" s="130"/>
      <c r="B1328" s="990"/>
      <c r="C1328" s="1127"/>
      <c r="D1328" s="1182"/>
      <c r="E1328" s="999"/>
      <c r="F1328" s="1002"/>
      <c r="G1328" s="1077"/>
      <c r="H1328" s="1058"/>
      <c r="I1328" s="1064"/>
      <c r="J1328" s="169"/>
      <c r="K1328" s="170"/>
      <c r="L1328" s="1067"/>
      <c r="M1328" s="961"/>
      <c r="N1328" s="1125"/>
      <c r="O1328" s="1179"/>
      <c r="P1328" s="135"/>
      <c r="Q1328" s="179"/>
      <c r="R1328" s="179"/>
      <c r="S1328" s="179"/>
      <c r="T1328" s="179"/>
      <c r="U1328" s="179"/>
      <c r="V1328" s="179"/>
      <c r="W1328" s="117"/>
    </row>
    <row r="1329" spans="1:23" ht="15.75" customHeight="1">
      <c r="A1329" s="130"/>
      <c r="B1329" s="988">
        <v>133</v>
      </c>
      <c r="C1329" s="991">
        <v>11</v>
      </c>
      <c r="D1329" s="994" t="s">
        <v>1858</v>
      </c>
      <c r="E1329" s="1047" t="str">
        <f t="shared" ref="E1329" si="393">HLOOKUP(D1329,$F$1:$Q$2,2,FALSE)</f>
        <v>관리자</v>
      </c>
      <c r="F1329" s="1000" t="str">
        <f t="shared" ref="F1329" si="394">D1329&amp;"_"&amp;IF(LEN(C1329) = 1, "0"&amp;C1329, C1329)</f>
        <v>AD_11</v>
      </c>
      <c r="G1329" s="1032" t="s">
        <v>1770</v>
      </c>
      <c r="H1329" s="1057" t="s">
        <v>1771</v>
      </c>
      <c r="I1329" s="148" t="s">
        <v>405</v>
      </c>
      <c r="J1329" s="161" t="s">
        <v>1772</v>
      </c>
      <c r="K1329" s="162" t="s">
        <v>420</v>
      </c>
      <c r="L1329" s="163" t="s">
        <v>1473</v>
      </c>
      <c r="M1329" s="959">
        <f t="shared" ref="M1329" si="395">HLOOKUP(D1329,$F$1:$Q$3,3,FALSE)</f>
        <v>1</v>
      </c>
      <c r="N1329" s="962" t="s">
        <v>1874</v>
      </c>
      <c r="O1329" s="965"/>
      <c r="P1329" s="135"/>
      <c r="Q1329" s="179"/>
      <c r="R1329" s="179"/>
      <c r="S1329" s="179"/>
      <c r="T1329" s="179"/>
      <c r="U1329" s="179"/>
      <c r="V1329" s="179"/>
      <c r="W1329" s="117"/>
    </row>
    <row r="1330" spans="1:23" ht="16.5" customHeight="1">
      <c r="A1330" s="130"/>
      <c r="B1330" s="989"/>
      <c r="C1330" s="1045"/>
      <c r="D1330" s="1028"/>
      <c r="E1330" s="998"/>
      <c r="F1330" s="1001"/>
      <c r="G1330" s="1032"/>
      <c r="H1330" s="1057"/>
      <c r="I1330" s="1060" t="s">
        <v>1773</v>
      </c>
      <c r="J1330" s="137" t="s">
        <v>266</v>
      </c>
      <c r="K1330" s="138" t="s">
        <v>1761</v>
      </c>
      <c r="L1330" s="1054" t="s">
        <v>1769</v>
      </c>
      <c r="M1330" s="960"/>
      <c r="N1330" s="1019"/>
      <c r="O1330" s="1021"/>
      <c r="P1330" s="135"/>
      <c r="Q1330" s="179"/>
      <c r="R1330" s="179"/>
      <c r="S1330" s="179"/>
      <c r="T1330" s="179"/>
      <c r="U1330" s="179"/>
      <c r="V1330" s="179"/>
      <c r="W1330" s="117"/>
    </row>
    <row r="1331" spans="1:23" ht="16.5" customHeight="1">
      <c r="A1331" s="130"/>
      <c r="B1331" s="989"/>
      <c r="C1331" s="1045"/>
      <c r="D1331" s="1028"/>
      <c r="E1331" s="998"/>
      <c r="F1331" s="1001"/>
      <c r="G1331" s="1032"/>
      <c r="H1331" s="1057"/>
      <c r="I1331" s="1060"/>
      <c r="J1331" s="137"/>
      <c r="K1331" s="138" t="s">
        <v>1749</v>
      </c>
      <c r="L1331" s="1176"/>
      <c r="M1331" s="960"/>
      <c r="N1331" s="1019"/>
      <c r="O1331" s="1021"/>
      <c r="P1331" s="135"/>
      <c r="Q1331" s="117"/>
      <c r="R1331" s="117"/>
      <c r="S1331" s="117"/>
      <c r="T1331" s="117"/>
      <c r="U1331" s="117"/>
      <c r="V1331" s="117"/>
      <c r="W1331" s="117"/>
    </row>
    <row r="1332" spans="1:23" ht="16.5" customHeight="1">
      <c r="A1332" s="130"/>
      <c r="B1332" s="989"/>
      <c r="C1332" s="1045"/>
      <c r="D1332" s="1028"/>
      <c r="E1332" s="998"/>
      <c r="F1332" s="1001"/>
      <c r="G1332" s="1032"/>
      <c r="H1332" s="1057"/>
      <c r="I1332" s="1060"/>
      <c r="J1332" s="137"/>
      <c r="K1332" s="138" t="s">
        <v>1646</v>
      </c>
      <c r="L1332" s="1176"/>
      <c r="M1332" s="960"/>
      <c r="N1332" s="1019"/>
      <c r="O1332" s="1021"/>
      <c r="P1332" s="135"/>
      <c r="Q1332" s="117"/>
      <c r="R1332" s="117"/>
      <c r="S1332" s="117"/>
      <c r="T1332" s="117"/>
      <c r="U1332" s="117"/>
      <c r="V1332" s="117"/>
      <c r="W1332" s="117"/>
    </row>
    <row r="1333" spans="1:23" ht="16.5" customHeight="1">
      <c r="A1333" s="130"/>
      <c r="B1333" s="989"/>
      <c r="C1333" s="1045"/>
      <c r="D1333" s="1028"/>
      <c r="E1333" s="998"/>
      <c r="F1333" s="1001"/>
      <c r="G1333" s="1032"/>
      <c r="H1333" s="1057"/>
      <c r="I1333" s="1060"/>
      <c r="J1333" s="137"/>
      <c r="K1333" s="138"/>
      <c r="L1333" s="1176"/>
      <c r="M1333" s="960"/>
      <c r="N1333" s="1019"/>
      <c r="O1333" s="1021"/>
      <c r="P1333" s="135"/>
      <c r="Q1333" s="117"/>
      <c r="R1333" s="117"/>
      <c r="S1333" s="117"/>
      <c r="T1333" s="117"/>
      <c r="U1333" s="117"/>
      <c r="V1333" s="117"/>
      <c r="W1333" s="117"/>
    </row>
    <row r="1334" spans="1:23" ht="16.5" customHeight="1">
      <c r="A1334" s="130"/>
      <c r="B1334" s="989"/>
      <c r="C1334" s="1045"/>
      <c r="D1334" s="1028"/>
      <c r="E1334" s="998"/>
      <c r="F1334" s="1001"/>
      <c r="G1334" s="1032"/>
      <c r="H1334" s="1057"/>
      <c r="I1334" s="1061"/>
      <c r="J1334" s="137"/>
      <c r="K1334" s="138"/>
      <c r="L1334" s="1177"/>
      <c r="M1334" s="960"/>
      <c r="N1334" s="1019"/>
      <c r="O1334" s="1021"/>
      <c r="P1334" s="135"/>
      <c r="Q1334" s="117"/>
      <c r="R1334" s="117"/>
      <c r="S1334" s="117"/>
      <c r="T1334" s="117"/>
      <c r="U1334" s="117"/>
      <c r="V1334" s="117"/>
      <c r="W1334" s="117"/>
    </row>
    <row r="1335" spans="1:23" ht="16.5" customHeight="1">
      <c r="A1335" s="130"/>
      <c r="B1335" s="989"/>
      <c r="C1335" s="1045"/>
      <c r="D1335" s="1028"/>
      <c r="E1335" s="998"/>
      <c r="F1335" s="1001"/>
      <c r="G1335" s="1032"/>
      <c r="H1335" s="1057"/>
      <c r="I1335" s="1062" t="s">
        <v>1470</v>
      </c>
      <c r="J1335" s="137"/>
      <c r="K1335" s="138"/>
      <c r="L1335" s="1065" t="s">
        <v>403</v>
      </c>
      <c r="M1335" s="960"/>
      <c r="N1335" s="1019"/>
      <c r="O1335" s="1021"/>
      <c r="P1335" s="135"/>
      <c r="Q1335" s="179"/>
      <c r="R1335" s="179"/>
      <c r="S1335" s="179"/>
      <c r="T1335" s="179"/>
      <c r="U1335" s="179"/>
      <c r="V1335" s="179"/>
      <c r="W1335" s="117"/>
    </row>
    <row r="1336" spans="1:23" ht="16.5" customHeight="1">
      <c r="A1336" s="130"/>
      <c r="B1336" s="989"/>
      <c r="C1336" s="1045"/>
      <c r="D1336" s="1028"/>
      <c r="E1336" s="998"/>
      <c r="F1336" s="1001"/>
      <c r="G1336" s="1032"/>
      <c r="H1336" s="1057"/>
      <c r="I1336" s="1063"/>
      <c r="J1336" s="137"/>
      <c r="K1336" s="138"/>
      <c r="L1336" s="1066"/>
      <c r="M1336" s="960"/>
      <c r="N1336" s="1019"/>
      <c r="O1336" s="1021"/>
      <c r="P1336" s="135"/>
      <c r="Q1336" s="179"/>
      <c r="R1336" s="179"/>
      <c r="S1336" s="179"/>
      <c r="T1336" s="179"/>
      <c r="U1336" s="179"/>
      <c r="V1336" s="179"/>
      <c r="W1336" s="117"/>
    </row>
    <row r="1337" spans="1:23" ht="16.5" customHeight="1">
      <c r="A1337" s="130"/>
      <c r="B1337" s="989"/>
      <c r="C1337" s="1045"/>
      <c r="D1337" s="1028"/>
      <c r="E1337" s="998"/>
      <c r="F1337" s="1001"/>
      <c r="G1337" s="1032"/>
      <c r="H1337" s="1057"/>
      <c r="I1337" s="1063"/>
      <c r="J1337" s="137"/>
      <c r="K1337" s="138"/>
      <c r="L1337" s="1066"/>
      <c r="M1337" s="960"/>
      <c r="N1337" s="1019"/>
      <c r="O1337" s="1021"/>
      <c r="P1337" s="135"/>
      <c r="Q1337" s="179"/>
      <c r="R1337" s="179"/>
      <c r="S1337" s="179"/>
      <c r="T1337" s="179"/>
      <c r="U1337" s="179"/>
      <c r="V1337" s="179"/>
      <c r="W1337" s="117"/>
    </row>
    <row r="1338" spans="1:23" ht="16.5" customHeight="1" thickBot="1">
      <c r="A1338" s="130"/>
      <c r="B1338" s="1026"/>
      <c r="C1338" s="1175"/>
      <c r="D1338" s="1164"/>
      <c r="E1338" s="1030"/>
      <c r="F1338" s="1031"/>
      <c r="G1338" s="1074"/>
      <c r="H1338" s="1070"/>
      <c r="I1338" s="1072"/>
      <c r="J1338" s="166"/>
      <c r="K1338" s="167"/>
      <c r="L1338" s="1073"/>
      <c r="M1338" s="961"/>
      <c r="N1338" s="1126"/>
      <c r="O1338" s="1071"/>
      <c r="P1338" s="135"/>
      <c r="Q1338" s="179"/>
      <c r="R1338" s="179"/>
      <c r="S1338" s="179"/>
      <c r="T1338" s="179"/>
      <c r="U1338" s="179"/>
      <c r="V1338" s="179"/>
      <c r="W1338" s="117"/>
    </row>
    <row r="1339" spans="1:23" ht="15.75" customHeight="1">
      <c r="A1339" s="130"/>
      <c r="B1339" s="1044">
        <v>134</v>
      </c>
      <c r="C1339" s="1045">
        <v>12</v>
      </c>
      <c r="D1339" s="1028" t="s">
        <v>1858</v>
      </c>
      <c r="E1339" s="998" t="str">
        <f t="shared" ref="E1339" si="396">HLOOKUP(D1339,$F$1:$Q$2,2,FALSE)</f>
        <v>관리자</v>
      </c>
      <c r="F1339" s="1001" t="str">
        <f t="shared" ref="F1339" si="397">D1339&amp;"_"&amp;IF(LEN(C1339) = 1, "0"&amp;C1339, C1339)</f>
        <v>AD_12</v>
      </c>
      <c r="G1339" s="1032" t="s">
        <v>1774</v>
      </c>
      <c r="H1339" s="1057" t="s">
        <v>1775</v>
      </c>
      <c r="I1339" s="148" t="s">
        <v>1473</v>
      </c>
      <c r="J1339" s="161" t="s">
        <v>1772</v>
      </c>
      <c r="K1339" s="162" t="s">
        <v>420</v>
      </c>
      <c r="L1339" s="163" t="s">
        <v>1473</v>
      </c>
      <c r="M1339" s="959">
        <f t="shared" ref="M1339" si="398">HLOOKUP(D1339,$F$1:$Q$3,3,FALSE)</f>
        <v>1</v>
      </c>
      <c r="N1339" s="1019" t="s">
        <v>1874</v>
      </c>
      <c r="O1339" s="1021"/>
      <c r="P1339" s="135"/>
      <c r="Q1339" s="179"/>
      <c r="R1339" s="179"/>
      <c r="S1339" s="179"/>
      <c r="T1339" s="179"/>
      <c r="U1339" s="179"/>
      <c r="V1339" s="179"/>
      <c r="W1339" s="117"/>
    </row>
    <row r="1340" spans="1:23" ht="16.5" customHeight="1">
      <c r="A1340" s="130"/>
      <c r="B1340" s="989"/>
      <c r="C1340" s="1045"/>
      <c r="D1340" s="1028"/>
      <c r="E1340" s="998"/>
      <c r="F1340" s="1001"/>
      <c r="G1340" s="1032"/>
      <c r="H1340" s="1057"/>
      <c r="I1340" s="1060" t="s">
        <v>1776</v>
      </c>
      <c r="J1340" s="137" t="s">
        <v>1777</v>
      </c>
      <c r="K1340" s="138" t="s">
        <v>1761</v>
      </c>
      <c r="L1340" s="1054" t="s">
        <v>1769</v>
      </c>
      <c r="M1340" s="960"/>
      <c r="N1340" s="1019"/>
      <c r="O1340" s="1021"/>
      <c r="P1340" s="135"/>
      <c r="Q1340" s="179"/>
      <c r="R1340" s="179"/>
      <c r="S1340" s="179"/>
      <c r="T1340" s="179"/>
      <c r="U1340" s="179"/>
      <c r="V1340" s="179"/>
      <c r="W1340" s="117"/>
    </row>
    <row r="1341" spans="1:23" ht="16.5" customHeight="1">
      <c r="A1341" s="130"/>
      <c r="B1341" s="989"/>
      <c r="C1341" s="1045"/>
      <c r="D1341" s="1028"/>
      <c r="E1341" s="998"/>
      <c r="F1341" s="1001"/>
      <c r="G1341" s="1032"/>
      <c r="H1341" s="1057"/>
      <c r="I1341" s="1060"/>
      <c r="J1341" s="137"/>
      <c r="K1341" s="138" t="s">
        <v>1749</v>
      </c>
      <c r="L1341" s="1176"/>
      <c r="M1341" s="960"/>
      <c r="N1341" s="1019"/>
      <c r="O1341" s="1021"/>
      <c r="P1341" s="135"/>
      <c r="Q1341" s="117"/>
      <c r="R1341" s="117"/>
      <c r="S1341" s="117"/>
      <c r="T1341" s="117"/>
      <c r="U1341" s="117"/>
      <c r="V1341" s="117"/>
      <c r="W1341" s="117"/>
    </row>
    <row r="1342" spans="1:23" ht="16.5" customHeight="1">
      <c r="A1342" s="130"/>
      <c r="B1342" s="989"/>
      <c r="C1342" s="1045"/>
      <c r="D1342" s="1028"/>
      <c r="E1342" s="998"/>
      <c r="F1342" s="1001"/>
      <c r="G1342" s="1032"/>
      <c r="H1342" s="1057"/>
      <c r="I1342" s="1060"/>
      <c r="J1342" s="137"/>
      <c r="K1342" s="138" t="s">
        <v>1646</v>
      </c>
      <c r="L1342" s="1176"/>
      <c r="M1342" s="960"/>
      <c r="N1342" s="1019"/>
      <c r="O1342" s="1021"/>
      <c r="P1342" s="135"/>
      <c r="Q1342" s="117"/>
      <c r="R1342" s="117"/>
      <c r="S1342" s="117"/>
      <c r="T1342" s="117"/>
      <c r="U1342" s="117"/>
      <c r="V1342" s="117"/>
      <c r="W1342" s="117"/>
    </row>
    <row r="1343" spans="1:23" ht="16.5" customHeight="1">
      <c r="A1343" s="130"/>
      <c r="B1343" s="989"/>
      <c r="C1343" s="1045"/>
      <c r="D1343" s="1028"/>
      <c r="E1343" s="998"/>
      <c r="F1343" s="1001"/>
      <c r="G1343" s="1032"/>
      <c r="H1343" s="1057"/>
      <c r="I1343" s="1060"/>
      <c r="J1343" s="137"/>
      <c r="K1343" s="138"/>
      <c r="L1343" s="1176"/>
      <c r="M1343" s="960"/>
      <c r="N1343" s="1019"/>
      <c r="O1343" s="1021"/>
      <c r="P1343" s="135"/>
      <c r="Q1343" s="117"/>
      <c r="R1343" s="117"/>
      <c r="S1343" s="117"/>
      <c r="T1343" s="117"/>
      <c r="U1343" s="117"/>
      <c r="V1343" s="117"/>
      <c r="W1343" s="117"/>
    </row>
    <row r="1344" spans="1:23" ht="16.5" customHeight="1">
      <c r="A1344" s="130"/>
      <c r="B1344" s="989"/>
      <c r="C1344" s="1045"/>
      <c r="D1344" s="1028"/>
      <c r="E1344" s="998"/>
      <c r="F1344" s="1001"/>
      <c r="G1344" s="1032"/>
      <c r="H1344" s="1057"/>
      <c r="I1344" s="1061"/>
      <c r="J1344" s="137"/>
      <c r="K1344" s="138"/>
      <c r="L1344" s="1177"/>
      <c r="M1344" s="960"/>
      <c r="N1344" s="1019"/>
      <c r="O1344" s="1021"/>
      <c r="P1344" s="135"/>
      <c r="Q1344" s="117"/>
      <c r="R1344" s="117"/>
      <c r="S1344" s="117"/>
      <c r="T1344" s="117"/>
      <c r="U1344" s="117"/>
      <c r="V1344" s="117"/>
      <c r="W1344" s="117"/>
    </row>
    <row r="1345" spans="1:23" ht="16.5" customHeight="1">
      <c r="A1345" s="130"/>
      <c r="B1345" s="989"/>
      <c r="C1345" s="1045"/>
      <c r="D1345" s="1028"/>
      <c r="E1345" s="998"/>
      <c r="F1345" s="1001"/>
      <c r="G1345" s="1032"/>
      <c r="H1345" s="1057"/>
      <c r="I1345" s="1062" t="s">
        <v>1564</v>
      </c>
      <c r="J1345" s="137"/>
      <c r="K1345" s="138"/>
      <c r="L1345" s="1065" t="s">
        <v>403</v>
      </c>
      <c r="M1345" s="960"/>
      <c r="N1345" s="1019"/>
      <c r="O1345" s="1021"/>
      <c r="P1345" s="135"/>
      <c r="Q1345" s="179"/>
      <c r="R1345" s="179"/>
      <c r="S1345" s="179"/>
      <c r="T1345" s="179"/>
      <c r="U1345" s="179"/>
      <c r="V1345" s="179"/>
      <c r="W1345" s="117"/>
    </row>
    <row r="1346" spans="1:23" ht="16.5" customHeight="1">
      <c r="A1346" s="130"/>
      <c r="B1346" s="989"/>
      <c r="C1346" s="1045"/>
      <c r="D1346" s="1028"/>
      <c r="E1346" s="998"/>
      <c r="F1346" s="1001"/>
      <c r="G1346" s="1032"/>
      <c r="H1346" s="1057"/>
      <c r="I1346" s="1063"/>
      <c r="J1346" s="137"/>
      <c r="K1346" s="138"/>
      <c r="L1346" s="1066"/>
      <c r="M1346" s="960"/>
      <c r="N1346" s="1019"/>
      <c r="O1346" s="1021"/>
      <c r="P1346" s="135"/>
      <c r="Q1346" s="179"/>
      <c r="R1346" s="179"/>
      <c r="S1346" s="179"/>
      <c r="T1346" s="179"/>
      <c r="U1346" s="179"/>
      <c r="V1346" s="179"/>
      <c r="W1346" s="117"/>
    </row>
    <row r="1347" spans="1:23" ht="16.5" customHeight="1">
      <c r="A1347" s="130"/>
      <c r="B1347" s="989"/>
      <c r="C1347" s="1045"/>
      <c r="D1347" s="1028"/>
      <c r="E1347" s="998"/>
      <c r="F1347" s="1001"/>
      <c r="G1347" s="1032"/>
      <c r="H1347" s="1057"/>
      <c r="I1347" s="1063"/>
      <c r="J1347" s="137"/>
      <c r="K1347" s="138"/>
      <c r="L1347" s="1066"/>
      <c r="M1347" s="960"/>
      <c r="N1347" s="1019"/>
      <c r="O1347" s="1021"/>
      <c r="P1347" s="135"/>
      <c r="Q1347" s="179"/>
      <c r="R1347" s="179"/>
      <c r="S1347" s="179"/>
      <c r="T1347" s="179"/>
      <c r="U1347" s="179"/>
      <c r="V1347" s="179"/>
      <c r="W1347" s="117"/>
    </row>
    <row r="1348" spans="1:23" ht="16.5" customHeight="1">
      <c r="A1348" s="130"/>
      <c r="B1348" s="990"/>
      <c r="C1348" s="1127"/>
      <c r="D1348" s="1182"/>
      <c r="E1348" s="999"/>
      <c r="F1348" s="1002"/>
      <c r="G1348" s="1032"/>
      <c r="H1348" s="1178"/>
      <c r="I1348" s="1183"/>
      <c r="J1348" s="139"/>
      <c r="K1348" s="140"/>
      <c r="L1348" s="1180"/>
      <c r="M1348" s="961"/>
      <c r="N1348" s="1125"/>
      <c r="O1348" s="1179"/>
      <c r="P1348" s="135"/>
      <c r="Q1348" s="179"/>
      <c r="R1348" s="179"/>
      <c r="S1348" s="179"/>
      <c r="T1348" s="179"/>
      <c r="U1348" s="179"/>
      <c r="V1348" s="179"/>
      <c r="W1348" s="117"/>
    </row>
    <row r="1349" spans="1:23" ht="15.75" customHeight="1">
      <c r="A1349" s="130"/>
      <c r="B1349" s="988">
        <v>135</v>
      </c>
      <c r="C1349" s="991">
        <v>13</v>
      </c>
      <c r="D1349" s="994" t="s">
        <v>1858</v>
      </c>
      <c r="E1349" s="1047" t="str">
        <f t="shared" ref="E1349" si="399">HLOOKUP(D1349,$F$1:$Q$2,2,FALSE)</f>
        <v>관리자</v>
      </c>
      <c r="F1349" s="1000" t="str">
        <f t="shared" ref="F1349" si="400">D1349&amp;"_"&amp;IF(LEN(C1349) = 1, "0"&amp;C1349, C1349)</f>
        <v>AD_13</v>
      </c>
      <c r="G1349" s="1076" t="s">
        <v>1778</v>
      </c>
      <c r="H1349" s="1069" t="s">
        <v>1779</v>
      </c>
      <c r="I1349" s="131" t="s">
        <v>405</v>
      </c>
      <c r="J1349" s="132" t="s">
        <v>1488</v>
      </c>
      <c r="K1349" s="133" t="s">
        <v>420</v>
      </c>
      <c r="L1349" s="134" t="s">
        <v>405</v>
      </c>
      <c r="M1349" s="959">
        <f t="shared" ref="M1349" si="401">HLOOKUP(D1349,$F$1:$Q$3,3,FALSE)</f>
        <v>1</v>
      </c>
      <c r="N1349" s="962" t="s">
        <v>1874</v>
      </c>
      <c r="O1349" s="965"/>
      <c r="P1349" s="135"/>
      <c r="Q1349" s="179"/>
      <c r="R1349" s="179"/>
      <c r="S1349" s="179"/>
      <c r="T1349" s="179"/>
      <c r="U1349" s="179"/>
      <c r="V1349" s="179"/>
      <c r="W1349" s="117"/>
    </row>
    <row r="1350" spans="1:23" ht="16.5" customHeight="1">
      <c r="A1350" s="130"/>
      <c r="B1350" s="989"/>
      <c r="C1350" s="1045"/>
      <c r="D1350" s="1028"/>
      <c r="E1350" s="998"/>
      <c r="F1350" s="1001"/>
      <c r="G1350" s="1053"/>
      <c r="H1350" s="1057"/>
      <c r="I1350" s="1060" t="s">
        <v>1768</v>
      </c>
      <c r="J1350" s="137" t="s">
        <v>1749</v>
      </c>
      <c r="K1350" s="138" t="s">
        <v>1761</v>
      </c>
      <c r="L1350" s="1054" t="s">
        <v>1769</v>
      </c>
      <c r="M1350" s="960"/>
      <c r="N1350" s="1019"/>
      <c r="O1350" s="1021"/>
      <c r="P1350" s="135"/>
      <c r="Q1350" s="179"/>
      <c r="R1350" s="179"/>
      <c r="S1350" s="179"/>
      <c r="T1350" s="179"/>
      <c r="U1350" s="179"/>
      <c r="V1350" s="179"/>
      <c r="W1350" s="117"/>
    </row>
    <row r="1351" spans="1:23" ht="16.5" customHeight="1">
      <c r="A1351" s="130"/>
      <c r="B1351" s="989"/>
      <c r="C1351" s="1045"/>
      <c r="D1351" s="1028"/>
      <c r="E1351" s="998"/>
      <c r="F1351" s="1001"/>
      <c r="G1351" s="1053"/>
      <c r="H1351" s="1057"/>
      <c r="I1351" s="1060"/>
      <c r="J1351" s="137" t="s">
        <v>1674</v>
      </c>
      <c r="K1351" s="138" t="s">
        <v>1758</v>
      </c>
      <c r="L1351" s="1176"/>
      <c r="M1351" s="960"/>
      <c r="N1351" s="1019"/>
      <c r="O1351" s="1021"/>
      <c r="P1351" s="135"/>
      <c r="Q1351" s="117"/>
      <c r="R1351" s="117"/>
      <c r="S1351" s="117"/>
      <c r="T1351" s="117"/>
      <c r="U1351" s="117"/>
      <c r="V1351" s="117"/>
      <c r="W1351" s="117"/>
    </row>
    <row r="1352" spans="1:23" ht="16.5" customHeight="1">
      <c r="A1352" s="130"/>
      <c r="B1352" s="989"/>
      <c r="C1352" s="1045"/>
      <c r="D1352" s="1028"/>
      <c r="E1352" s="998"/>
      <c r="F1352" s="1001"/>
      <c r="G1352" s="1053"/>
      <c r="H1352" s="1057"/>
      <c r="I1352" s="1060"/>
      <c r="J1352" s="137"/>
      <c r="K1352" s="138" t="s">
        <v>1666</v>
      </c>
      <c r="L1352" s="1176"/>
      <c r="M1352" s="960"/>
      <c r="N1352" s="1019"/>
      <c r="O1352" s="1021"/>
      <c r="P1352" s="135"/>
      <c r="Q1352" s="117"/>
      <c r="R1352" s="117"/>
      <c r="S1352" s="117"/>
      <c r="T1352" s="117"/>
      <c r="U1352" s="117"/>
      <c r="V1352" s="117"/>
      <c r="W1352" s="117"/>
    </row>
    <row r="1353" spans="1:23" ht="16.5" customHeight="1">
      <c r="A1353" s="130"/>
      <c r="B1353" s="989"/>
      <c r="C1353" s="1045"/>
      <c r="D1353" s="1028"/>
      <c r="E1353" s="998"/>
      <c r="F1353" s="1001"/>
      <c r="G1353" s="1053"/>
      <c r="H1353" s="1057"/>
      <c r="I1353" s="1060"/>
      <c r="J1353" s="137"/>
      <c r="K1353" s="138"/>
      <c r="L1353" s="1176"/>
      <c r="M1353" s="960"/>
      <c r="N1353" s="1019"/>
      <c r="O1353" s="1021"/>
      <c r="P1353" s="135"/>
      <c r="Q1353" s="117"/>
      <c r="R1353" s="117"/>
      <c r="S1353" s="117"/>
      <c r="T1353" s="117"/>
      <c r="U1353" s="117"/>
      <c r="V1353" s="117"/>
      <c r="W1353" s="117"/>
    </row>
    <row r="1354" spans="1:23" ht="16.5" customHeight="1">
      <c r="A1354" s="130"/>
      <c r="B1354" s="989"/>
      <c r="C1354" s="1045"/>
      <c r="D1354" s="1028"/>
      <c r="E1354" s="998"/>
      <c r="F1354" s="1001"/>
      <c r="G1354" s="1053"/>
      <c r="H1354" s="1057"/>
      <c r="I1354" s="1061"/>
      <c r="J1354" s="137"/>
      <c r="K1354" s="138"/>
      <c r="L1354" s="1177"/>
      <c r="M1354" s="960"/>
      <c r="N1354" s="1019"/>
      <c r="O1354" s="1021"/>
      <c r="P1354" s="135"/>
      <c r="Q1354" s="117"/>
      <c r="R1354" s="117"/>
      <c r="S1354" s="117"/>
      <c r="T1354" s="117"/>
      <c r="U1354" s="117"/>
      <c r="V1354" s="117"/>
      <c r="W1354" s="117"/>
    </row>
    <row r="1355" spans="1:23" ht="16.5" customHeight="1">
      <c r="A1355" s="130"/>
      <c r="B1355" s="989"/>
      <c r="C1355" s="1045"/>
      <c r="D1355" s="1028"/>
      <c r="E1355" s="998"/>
      <c r="F1355" s="1001"/>
      <c r="G1355" s="1053"/>
      <c r="H1355" s="1057"/>
      <c r="I1355" s="1062" t="s">
        <v>1470</v>
      </c>
      <c r="J1355" s="137"/>
      <c r="K1355" s="138"/>
      <c r="L1355" s="1065" t="s">
        <v>403</v>
      </c>
      <c r="M1355" s="960"/>
      <c r="N1355" s="1019"/>
      <c r="O1355" s="1021"/>
      <c r="P1355" s="135"/>
      <c r="Q1355" s="179"/>
      <c r="R1355" s="179"/>
      <c r="S1355" s="179"/>
      <c r="T1355" s="179"/>
      <c r="U1355" s="179"/>
      <c r="V1355" s="179"/>
      <c r="W1355" s="117"/>
    </row>
    <row r="1356" spans="1:23" ht="16.5" customHeight="1">
      <c r="A1356" s="130"/>
      <c r="B1356" s="989"/>
      <c r="C1356" s="1045"/>
      <c r="D1356" s="1028"/>
      <c r="E1356" s="998"/>
      <c r="F1356" s="1001"/>
      <c r="G1356" s="1053"/>
      <c r="H1356" s="1057"/>
      <c r="I1356" s="1063"/>
      <c r="J1356" s="137"/>
      <c r="K1356" s="138"/>
      <c r="L1356" s="1066"/>
      <c r="M1356" s="960"/>
      <c r="N1356" s="1019"/>
      <c r="O1356" s="1021"/>
      <c r="P1356" s="135"/>
      <c r="Q1356" s="179"/>
      <c r="R1356" s="179"/>
      <c r="S1356" s="179"/>
      <c r="T1356" s="179"/>
      <c r="U1356" s="179"/>
      <c r="V1356" s="179"/>
      <c r="W1356" s="117"/>
    </row>
    <row r="1357" spans="1:23" ht="16.5" customHeight="1">
      <c r="A1357" s="130"/>
      <c r="B1357" s="989"/>
      <c r="C1357" s="1045"/>
      <c r="D1357" s="1028"/>
      <c r="E1357" s="998"/>
      <c r="F1357" s="1001"/>
      <c r="G1357" s="1053"/>
      <c r="H1357" s="1057"/>
      <c r="I1357" s="1063"/>
      <c r="J1357" s="137"/>
      <c r="K1357" s="138"/>
      <c r="L1357" s="1066"/>
      <c r="M1357" s="960"/>
      <c r="N1357" s="1019"/>
      <c r="O1357" s="1021"/>
      <c r="P1357" s="135"/>
      <c r="Q1357" s="179"/>
      <c r="R1357" s="179"/>
      <c r="S1357" s="179"/>
      <c r="T1357" s="179"/>
      <c r="U1357" s="179"/>
      <c r="V1357" s="179"/>
      <c r="W1357" s="117"/>
    </row>
    <row r="1358" spans="1:23" ht="16.5" customHeight="1">
      <c r="A1358" s="130"/>
      <c r="B1358" s="990"/>
      <c r="C1358" s="1127"/>
      <c r="D1358" s="1182"/>
      <c r="E1358" s="999"/>
      <c r="F1358" s="1002"/>
      <c r="G1358" s="1181"/>
      <c r="H1358" s="1178"/>
      <c r="I1358" s="1183"/>
      <c r="J1358" s="139"/>
      <c r="K1358" s="140"/>
      <c r="L1358" s="1180"/>
      <c r="M1358" s="961"/>
      <c r="N1358" s="1125"/>
      <c r="O1358" s="1179"/>
      <c r="P1358" s="135"/>
      <c r="Q1358" s="179"/>
      <c r="R1358" s="179"/>
      <c r="S1358" s="179"/>
      <c r="T1358" s="179"/>
      <c r="U1358" s="179"/>
      <c r="V1358" s="179"/>
      <c r="W1358" s="117"/>
    </row>
    <row r="1359" spans="1:23" ht="15.75" customHeight="1">
      <c r="A1359" s="130"/>
      <c r="B1359" s="988">
        <v>136</v>
      </c>
      <c r="C1359" s="991">
        <v>14</v>
      </c>
      <c r="D1359" s="994" t="s">
        <v>1858</v>
      </c>
      <c r="E1359" s="1047" t="str">
        <f t="shared" ref="E1359" si="402">HLOOKUP(D1359,$F$1:$Q$2,2,FALSE)</f>
        <v>관리자</v>
      </c>
      <c r="F1359" s="1000" t="str">
        <f t="shared" ref="F1359" si="403">D1359&amp;"_"&amp;IF(LEN(C1359) = 1, "0"&amp;C1359, C1359)</f>
        <v>AD_14</v>
      </c>
      <c r="G1359" s="1043" t="s">
        <v>1780</v>
      </c>
      <c r="H1359" s="1069" t="s">
        <v>1781</v>
      </c>
      <c r="I1359" s="131" t="s">
        <v>405</v>
      </c>
      <c r="J1359" s="132" t="s">
        <v>1764</v>
      </c>
      <c r="K1359" s="133" t="s">
        <v>420</v>
      </c>
      <c r="L1359" s="134" t="s">
        <v>1473</v>
      </c>
      <c r="M1359" s="959">
        <f t="shared" ref="M1359" si="404">HLOOKUP(D1359,$F$1:$Q$3,3,FALSE)</f>
        <v>1</v>
      </c>
      <c r="N1359" s="962" t="s">
        <v>1874</v>
      </c>
      <c r="O1359" s="965"/>
      <c r="P1359" s="135"/>
      <c r="Q1359" s="179"/>
      <c r="R1359" s="179"/>
      <c r="S1359" s="179"/>
      <c r="T1359" s="179"/>
      <c r="U1359" s="179"/>
      <c r="V1359" s="179"/>
      <c r="W1359" s="117"/>
    </row>
    <row r="1360" spans="1:23" ht="16.5" customHeight="1">
      <c r="A1360" s="130"/>
      <c r="B1360" s="989"/>
      <c r="C1360" s="1045"/>
      <c r="D1360" s="1028"/>
      <c r="E1360" s="998"/>
      <c r="F1360" s="1001"/>
      <c r="G1360" s="1053"/>
      <c r="H1360" s="1057"/>
      <c r="I1360" s="1060" t="s">
        <v>1769</v>
      </c>
      <c r="J1360" s="137"/>
      <c r="K1360" s="138" t="s">
        <v>1782</v>
      </c>
      <c r="L1360" s="1054" t="s">
        <v>1768</v>
      </c>
      <c r="M1360" s="960"/>
      <c r="N1360" s="1019"/>
      <c r="O1360" s="1021"/>
      <c r="P1360" s="135"/>
      <c r="Q1360" s="179"/>
      <c r="R1360" s="179"/>
      <c r="S1360" s="179"/>
      <c r="T1360" s="179"/>
      <c r="U1360" s="179"/>
      <c r="V1360" s="179"/>
      <c r="W1360" s="117"/>
    </row>
    <row r="1361" spans="1:23" ht="16.5" customHeight="1">
      <c r="A1361" s="130"/>
      <c r="B1361" s="989"/>
      <c r="C1361" s="1045"/>
      <c r="D1361" s="1028"/>
      <c r="E1361" s="998"/>
      <c r="F1361" s="1001"/>
      <c r="G1361" s="1053"/>
      <c r="H1361" s="1057"/>
      <c r="I1361" s="1060"/>
      <c r="J1361" s="137"/>
      <c r="K1361" s="138" t="s">
        <v>1761</v>
      </c>
      <c r="L1361" s="1176"/>
      <c r="M1361" s="960"/>
      <c r="N1361" s="1019"/>
      <c r="O1361" s="1021"/>
      <c r="P1361" s="135"/>
      <c r="Q1361" s="117"/>
      <c r="R1361" s="117"/>
      <c r="S1361" s="117"/>
      <c r="T1361" s="117"/>
      <c r="U1361" s="117"/>
      <c r="V1361" s="117"/>
      <c r="W1361" s="117"/>
    </row>
    <row r="1362" spans="1:23" ht="16.5" customHeight="1">
      <c r="A1362" s="130"/>
      <c r="B1362" s="989"/>
      <c r="C1362" s="1045"/>
      <c r="D1362" s="1028"/>
      <c r="E1362" s="998"/>
      <c r="F1362" s="1001"/>
      <c r="G1362" s="1053"/>
      <c r="H1362" s="1057"/>
      <c r="I1362" s="1060"/>
      <c r="J1362" s="137"/>
      <c r="K1362" s="138" t="s">
        <v>1758</v>
      </c>
      <c r="L1362" s="1176"/>
      <c r="M1362" s="960"/>
      <c r="N1362" s="1019"/>
      <c r="O1362" s="1021"/>
      <c r="P1362" s="135"/>
      <c r="Q1362" s="117"/>
      <c r="R1362" s="117"/>
      <c r="S1362" s="117"/>
      <c r="T1362" s="117"/>
      <c r="U1362" s="117"/>
      <c r="V1362" s="117"/>
      <c r="W1362" s="117"/>
    </row>
    <row r="1363" spans="1:23" ht="16.5" customHeight="1">
      <c r="A1363" s="130"/>
      <c r="B1363" s="989"/>
      <c r="C1363" s="1045"/>
      <c r="D1363" s="1028"/>
      <c r="E1363" s="998"/>
      <c r="F1363" s="1001"/>
      <c r="G1363" s="1053"/>
      <c r="H1363" s="1057"/>
      <c r="I1363" s="1060"/>
      <c r="J1363" s="137"/>
      <c r="K1363" s="138" t="s">
        <v>1666</v>
      </c>
      <c r="L1363" s="1176"/>
      <c r="M1363" s="960"/>
      <c r="N1363" s="1019"/>
      <c r="O1363" s="1021"/>
      <c r="P1363" s="135"/>
      <c r="Q1363" s="117"/>
      <c r="R1363" s="117"/>
      <c r="S1363" s="117"/>
      <c r="T1363" s="117"/>
      <c r="U1363" s="117"/>
      <c r="V1363" s="117"/>
      <c r="W1363" s="117"/>
    </row>
    <row r="1364" spans="1:23" ht="16.5" customHeight="1">
      <c r="A1364" s="130"/>
      <c r="B1364" s="989"/>
      <c r="C1364" s="1045"/>
      <c r="D1364" s="1028"/>
      <c r="E1364" s="998"/>
      <c r="F1364" s="1001"/>
      <c r="G1364" s="1053"/>
      <c r="H1364" s="1057"/>
      <c r="I1364" s="1061"/>
      <c r="J1364" s="137"/>
      <c r="K1364" s="138"/>
      <c r="L1364" s="1177"/>
      <c r="M1364" s="960"/>
      <c r="N1364" s="1019"/>
      <c r="O1364" s="1021"/>
      <c r="P1364" s="135"/>
      <c r="Q1364" s="117"/>
      <c r="R1364" s="117"/>
      <c r="S1364" s="117"/>
      <c r="T1364" s="117"/>
      <c r="U1364" s="117"/>
      <c r="V1364" s="117"/>
      <c r="W1364" s="117"/>
    </row>
    <row r="1365" spans="1:23" ht="16.5" customHeight="1">
      <c r="A1365" s="130"/>
      <c r="B1365" s="989"/>
      <c r="C1365" s="1045"/>
      <c r="D1365" s="1028"/>
      <c r="E1365" s="998"/>
      <c r="F1365" s="1001"/>
      <c r="G1365" s="1053"/>
      <c r="H1365" s="1057"/>
      <c r="I1365" s="1062" t="s">
        <v>1470</v>
      </c>
      <c r="J1365" s="137"/>
      <c r="K1365" s="138"/>
      <c r="L1365" s="1065" t="s">
        <v>403</v>
      </c>
      <c r="M1365" s="960"/>
      <c r="N1365" s="1019"/>
      <c r="O1365" s="1021"/>
      <c r="P1365" s="135"/>
      <c r="Q1365" s="179"/>
      <c r="R1365" s="179"/>
      <c r="S1365" s="179"/>
      <c r="T1365" s="179"/>
      <c r="U1365" s="179"/>
      <c r="V1365" s="179"/>
      <c r="W1365" s="117"/>
    </row>
    <row r="1366" spans="1:23" ht="16.5" customHeight="1">
      <c r="A1366" s="130"/>
      <c r="B1366" s="989"/>
      <c r="C1366" s="1045"/>
      <c r="D1366" s="1028"/>
      <c r="E1366" s="998"/>
      <c r="F1366" s="1001"/>
      <c r="G1366" s="1053"/>
      <c r="H1366" s="1057"/>
      <c r="I1366" s="1063"/>
      <c r="J1366" s="137"/>
      <c r="K1366" s="138"/>
      <c r="L1366" s="1066"/>
      <c r="M1366" s="960"/>
      <c r="N1366" s="1019"/>
      <c r="O1366" s="1021"/>
      <c r="P1366" s="135"/>
      <c r="Q1366" s="179"/>
      <c r="R1366" s="179"/>
      <c r="S1366" s="179"/>
      <c r="T1366" s="179"/>
      <c r="U1366" s="179"/>
      <c r="V1366" s="179"/>
      <c r="W1366" s="117"/>
    </row>
    <row r="1367" spans="1:23" ht="16.5" customHeight="1">
      <c r="A1367" s="130"/>
      <c r="B1367" s="989"/>
      <c r="C1367" s="1045"/>
      <c r="D1367" s="1028"/>
      <c r="E1367" s="998"/>
      <c r="F1367" s="1001"/>
      <c r="G1367" s="1053"/>
      <c r="H1367" s="1057"/>
      <c r="I1367" s="1063"/>
      <c r="J1367" s="137"/>
      <c r="K1367" s="138"/>
      <c r="L1367" s="1066"/>
      <c r="M1367" s="960"/>
      <c r="N1367" s="1019"/>
      <c r="O1367" s="1021"/>
      <c r="P1367" s="135"/>
      <c r="Q1367" s="179"/>
      <c r="R1367" s="179"/>
      <c r="S1367" s="179"/>
      <c r="T1367" s="179"/>
      <c r="U1367" s="179"/>
      <c r="V1367" s="179"/>
      <c r="W1367" s="117"/>
    </row>
    <row r="1368" spans="1:23" ht="16.5" customHeight="1">
      <c r="A1368" s="130"/>
      <c r="B1368" s="990"/>
      <c r="C1368" s="1127"/>
      <c r="D1368" s="1182"/>
      <c r="E1368" s="999"/>
      <c r="F1368" s="1002"/>
      <c r="G1368" s="1181"/>
      <c r="H1368" s="1178"/>
      <c r="I1368" s="1183"/>
      <c r="J1368" s="139"/>
      <c r="K1368" s="140"/>
      <c r="L1368" s="1180"/>
      <c r="M1368" s="961"/>
      <c r="N1368" s="1125"/>
      <c r="O1368" s="1179"/>
      <c r="P1368" s="135"/>
      <c r="Q1368" s="179"/>
      <c r="R1368" s="179"/>
      <c r="S1368" s="179"/>
      <c r="T1368" s="179"/>
      <c r="U1368" s="179"/>
      <c r="V1368" s="179"/>
      <c r="W1368" s="117"/>
    </row>
    <row r="1369" spans="1:23" ht="15.75" customHeight="1">
      <c r="A1369" s="130"/>
      <c r="B1369" s="988">
        <v>137</v>
      </c>
      <c r="C1369" s="991">
        <v>15</v>
      </c>
      <c r="D1369" s="994" t="s">
        <v>1858</v>
      </c>
      <c r="E1369" s="1047" t="str">
        <f t="shared" ref="E1369" si="405">HLOOKUP(D1369,$F$1:$Q$2,2,FALSE)</f>
        <v>관리자</v>
      </c>
      <c r="F1369" s="1000" t="str">
        <f t="shared" ref="F1369" si="406">D1369&amp;"_"&amp;IF(LEN(C1369) = 1, "0"&amp;C1369, C1369)</f>
        <v>AD_15</v>
      </c>
      <c r="G1369" s="1043" t="s">
        <v>1783</v>
      </c>
      <c r="H1369" s="1069" t="s">
        <v>1784</v>
      </c>
      <c r="I1369" s="131" t="s">
        <v>405</v>
      </c>
      <c r="J1369" s="132" t="s">
        <v>1761</v>
      </c>
      <c r="K1369" s="133" t="s">
        <v>420</v>
      </c>
      <c r="L1369" s="134" t="s">
        <v>1535</v>
      </c>
      <c r="M1369" s="959">
        <f t="shared" ref="M1369" si="407">HLOOKUP(D1369,$F$1:$Q$3,3,FALSE)</f>
        <v>1</v>
      </c>
      <c r="N1369" s="962" t="s">
        <v>1874</v>
      </c>
      <c r="O1369" s="965"/>
      <c r="P1369" s="135"/>
      <c r="Q1369" s="179"/>
      <c r="R1369" s="179"/>
      <c r="S1369" s="179"/>
      <c r="T1369" s="179"/>
      <c r="U1369" s="179"/>
      <c r="V1369" s="179"/>
      <c r="W1369" s="117"/>
    </row>
    <row r="1370" spans="1:23" ht="16.5" customHeight="1">
      <c r="A1370" s="130"/>
      <c r="B1370" s="989"/>
      <c r="C1370" s="1045"/>
      <c r="D1370" s="1028"/>
      <c r="E1370" s="998"/>
      <c r="F1370" s="1001"/>
      <c r="G1370" s="1032"/>
      <c r="H1370" s="1057"/>
      <c r="I1370" s="1060" t="s">
        <v>1786</v>
      </c>
      <c r="J1370" s="137" t="s">
        <v>1747</v>
      </c>
      <c r="K1370" s="138" t="s">
        <v>1488</v>
      </c>
      <c r="L1370" s="1054" t="s">
        <v>1786</v>
      </c>
      <c r="M1370" s="960"/>
      <c r="N1370" s="1019"/>
      <c r="O1370" s="1021"/>
      <c r="P1370" s="135"/>
      <c r="Q1370" s="179"/>
      <c r="R1370" s="179"/>
      <c r="S1370" s="179"/>
      <c r="T1370" s="179"/>
      <c r="U1370" s="179"/>
      <c r="V1370" s="179"/>
      <c r="W1370" s="117"/>
    </row>
    <row r="1371" spans="1:23" ht="16.5" customHeight="1">
      <c r="A1371" s="130"/>
      <c r="B1371" s="989"/>
      <c r="C1371" s="1045"/>
      <c r="D1371" s="1028"/>
      <c r="E1371" s="998"/>
      <c r="F1371" s="1001"/>
      <c r="G1371" s="1032"/>
      <c r="H1371" s="1057"/>
      <c r="I1371" s="1060"/>
      <c r="J1371" s="137" t="s">
        <v>1646</v>
      </c>
      <c r="K1371" s="138" t="s">
        <v>1747</v>
      </c>
      <c r="L1371" s="1176"/>
      <c r="M1371" s="960"/>
      <c r="N1371" s="1019"/>
      <c r="O1371" s="1021"/>
      <c r="P1371" s="135"/>
      <c r="Q1371" s="117"/>
      <c r="R1371" s="117"/>
      <c r="S1371" s="117"/>
      <c r="T1371" s="117"/>
      <c r="U1371" s="117"/>
      <c r="V1371" s="117"/>
      <c r="W1371" s="117"/>
    </row>
    <row r="1372" spans="1:23" ht="16.5" customHeight="1">
      <c r="A1372" s="130"/>
      <c r="B1372" s="989"/>
      <c r="C1372" s="1045"/>
      <c r="D1372" s="1028"/>
      <c r="E1372" s="998"/>
      <c r="F1372" s="1001"/>
      <c r="G1372" s="1032"/>
      <c r="H1372" s="1057"/>
      <c r="I1372" s="1060"/>
      <c r="J1372" s="137"/>
      <c r="K1372" s="138" t="s">
        <v>1674</v>
      </c>
      <c r="L1372" s="1176"/>
      <c r="M1372" s="960"/>
      <c r="N1372" s="1019"/>
      <c r="O1372" s="1021"/>
      <c r="P1372" s="135"/>
      <c r="Q1372" s="117"/>
      <c r="R1372" s="117"/>
      <c r="S1372" s="117"/>
      <c r="T1372" s="117"/>
      <c r="U1372" s="117"/>
      <c r="V1372" s="117"/>
      <c r="W1372" s="117"/>
    </row>
    <row r="1373" spans="1:23" ht="16.5" customHeight="1">
      <c r="A1373" s="130"/>
      <c r="B1373" s="989"/>
      <c r="C1373" s="1045"/>
      <c r="D1373" s="1028"/>
      <c r="E1373" s="998"/>
      <c r="F1373" s="1001"/>
      <c r="G1373" s="1032"/>
      <c r="H1373" s="1057"/>
      <c r="I1373" s="1060"/>
      <c r="J1373" s="137"/>
      <c r="K1373" s="138"/>
      <c r="L1373" s="1176"/>
      <c r="M1373" s="960"/>
      <c r="N1373" s="1019"/>
      <c r="O1373" s="1021"/>
      <c r="P1373" s="135"/>
      <c r="Q1373" s="117"/>
      <c r="R1373" s="117"/>
      <c r="S1373" s="117"/>
      <c r="T1373" s="117"/>
      <c r="U1373" s="117"/>
      <c r="V1373" s="117"/>
      <c r="W1373" s="117"/>
    </row>
    <row r="1374" spans="1:23" ht="16.5" customHeight="1">
      <c r="A1374" s="130"/>
      <c r="B1374" s="989"/>
      <c r="C1374" s="1045"/>
      <c r="D1374" s="1028"/>
      <c r="E1374" s="998"/>
      <c r="F1374" s="1001"/>
      <c r="G1374" s="1032"/>
      <c r="H1374" s="1057"/>
      <c r="I1374" s="1061"/>
      <c r="J1374" s="137"/>
      <c r="K1374" s="138"/>
      <c r="L1374" s="1177"/>
      <c r="M1374" s="960"/>
      <c r="N1374" s="1019"/>
      <c r="O1374" s="1021"/>
      <c r="P1374" s="135"/>
      <c r="Q1374" s="117"/>
      <c r="R1374" s="117"/>
      <c r="S1374" s="117"/>
      <c r="T1374" s="117"/>
      <c r="U1374" s="117"/>
      <c r="V1374" s="117"/>
      <c r="W1374" s="117"/>
    </row>
    <row r="1375" spans="1:23" ht="16.5" customHeight="1">
      <c r="A1375" s="130"/>
      <c r="B1375" s="989"/>
      <c r="C1375" s="1045"/>
      <c r="D1375" s="1028"/>
      <c r="E1375" s="998"/>
      <c r="F1375" s="1001"/>
      <c r="G1375" s="1032"/>
      <c r="H1375" s="1057"/>
      <c r="I1375" s="1062" t="s">
        <v>1470</v>
      </c>
      <c r="J1375" s="137"/>
      <c r="K1375" s="138"/>
      <c r="L1375" s="1065" t="s">
        <v>1514</v>
      </c>
      <c r="M1375" s="960"/>
      <c r="N1375" s="1019"/>
      <c r="O1375" s="1021"/>
      <c r="P1375" s="135"/>
      <c r="Q1375" s="179"/>
      <c r="R1375" s="179"/>
      <c r="S1375" s="179"/>
      <c r="T1375" s="179"/>
      <c r="U1375" s="179"/>
      <c r="V1375" s="179"/>
      <c r="W1375" s="117"/>
    </row>
    <row r="1376" spans="1:23" ht="16.5" customHeight="1">
      <c r="A1376" s="130"/>
      <c r="B1376" s="989"/>
      <c r="C1376" s="1045"/>
      <c r="D1376" s="1028"/>
      <c r="E1376" s="998"/>
      <c r="F1376" s="1001"/>
      <c r="G1376" s="1032"/>
      <c r="H1376" s="1057"/>
      <c r="I1376" s="1063"/>
      <c r="J1376" s="137"/>
      <c r="K1376" s="138"/>
      <c r="L1376" s="1066"/>
      <c r="M1376" s="960"/>
      <c r="N1376" s="1019"/>
      <c r="O1376" s="1021"/>
      <c r="P1376" s="135"/>
      <c r="Q1376" s="179"/>
      <c r="R1376" s="179"/>
      <c r="S1376" s="179"/>
      <c r="T1376" s="179"/>
      <c r="U1376" s="179"/>
      <c r="V1376" s="179"/>
      <c r="W1376" s="117"/>
    </row>
    <row r="1377" spans="1:23" ht="16.5" customHeight="1">
      <c r="A1377" s="130"/>
      <c r="B1377" s="989"/>
      <c r="C1377" s="1045"/>
      <c r="D1377" s="1028"/>
      <c r="E1377" s="998"/>
      <c r="F1377" s="1001"/>
      <c r="G1377" s="1032"/>
      <c r="H1377" s="1057"/>
      <c r="I1377" s="1063"/>
      <c r="J1377" s="137"/>
      <c r="K1377" s="138"/>
      <c r="L1377" s="1066"/>
      <c r="M1377" s="960"/>
      <c r="N1377" s="1019"/>
      <c r="O1377" s="1021"/>
      <c r="P1377" s="135"/>
      <c r="Q1377" s="179"/>
      <c r="R1377" s="179"/>
      <c r="S1377" s="179"/>
      <c r="T1377" s="179"/>
      <c r="U1377" s="179"/>
      <c r="V1377" s="179"/>
      <c r="W1377" s="117"/>
    </row>
    <row r="1378" spans="1:23" ht="16.5" customHeight="1">
      <c r="A1378" s="130"/>
      <c r="B1378" s="990"/>
      <c r="C1378" s="1127"/>
      <c r="D1378" s="1182"/>
      <c r="E1378" s="999"/>
      <c r="F1378" s="1002"/>
      <c r="G1378" s="1077"/>
      <c r="H1378" s="1058"/>
      <c r="I1378" s="1064"/>
      <c r="J1378" s="169"/>
      <c r="K1378" s="170"/>
      <c r="L1378" s="1067"/>
      <c r="M1378" s="961"/>
      <c r="N1378" s="1125"/>
      <c r="O1378" s="1179"/>
      <c r="P1378" s="135"/>
      <c r="Q1378" s="179"/>
      <c r="R1378" s="179"/>
      <c r="S1378" s="179"/>
      <c r="T1378" s="179"/>
      <c r="U1378" s="179"/>
      <c r="V1378" s="179"/>
      <c r="W1378" s="117"/>
    </row>
    <row r="1379" spans="1:23" ht="15.75" customHeight="1">
      <c r="A1379" s="130"/>
      <c r="B1379" s="988">
        <v>138</v>
      </c>
      <c r="C1379" s="991">
        <v>16</v>
      </c>
      <c r="D1379" s="994" t="s">
        <v>1858</v>
      </c>
      <c r="E1379" s="1047" t="str">
        <f t="shared" ref="E1379" si="408">HLOOKUP(D1379,$F$1:$Q$2,2,FALSE)</f>
        <v>관리자</v>
      </c>
      <c r="F1379" s="1000" t="str">
        <f t="shared" ref="F1379" si="409">D1379&amp;"_"&amp;IF(LEN(C1379) = 1, "0"&amp;C1379, C1379)</f>
        <v>AD_16</v>
      </c>
      <c r="G1379" s="1032" t="s">
        <v>1458</v>
      </c>
      <c r="H1379" s="1057" t="s">
        <v>1787</v>
      </c>
      <c r="I1379" s="148" t="s">
        <v>1473</v>
      </c>
      <c r="J1379" s="161" t="s">
        <v>1772</v>
      </c>
      <c r="K1379" s="162" t="s">
        <v>1584</v>
      </c>
      <c r="L1379" s="163" t="s">
        <v>405</v>
      </c>
      <c r="M1379" s="959">
        <f t="shared" ref="M1379" si="410">HLOOKUP(D1379,$F$1:$Q$3,3,FALSE)</f>
        <v>1</v>
      </c>
      <c r="N1379" s="962" t="s">
        <v>1874</v>
      </c>
      <c r="O1379" s="965"/>
      <c r="P1379" s="135"/>
      <c r="Q1379" s="179"/>
      <c r="R1379" s="179"/>
      <c r="S1379" s="179"/>
      <c r="T1379" s="179"/>
      <c r="U1379" s="179"/>
      <c r="V1379" s="179"/>
      <c r="W1379" s="117"/>
    </row>
    <row r="1380" spans="1:23" ht="16.5" customHeight="1">
      <c r="A1380" s="130"/>
      <c r="B1380" s="989"/>
      <c r="C1380" s="1045"/>
      <c r="D1380" s="1028"/>
      <c r="E1380" s="998"/>
      <c r="F1380" s="1001"/>
      <c r="G1380" s="1032"/>
      <c r="H1380" s="1057"/>
      <c r="I1380" s="1060" t="s">
        <v>1788</v>
      </c>
      <c r="J1380" s="137" t="s">
        <v>266</v>
      </c>
      <c r="K1380" s="138" t="s">
        <v>1450</v>
      </c>
      <c r="L1380" s="1054" t="s">
        <v>1786</v>
      </c>
      <c r="M1380" s="960"/>
      <c r="N1380" s="1019"/>
      <c r="O1380" s="1021"/>
      <c r="P1380" s="135"/>
      <c r="Q1380" s="179"/>
      <c r="R1380" s="179"/>
      <c r="S1380" s="179"/>
      <c r="T1380" s="179"/>
      <c r="U1380" s="179"/>
      <c r="V1380" s="179"/>
      <c r="W1380" s="117"/>
    </row>
    <row r="1381" spans="1:23" ht="16.5" customHeight="1">
      <c r="A1381" s="130"/>
      <c r="B1381" s="989"/>
      <c r="C1381" s="1045"/>
      <c r="D1381" s="1028"/>
      <c r="E1381" s="998"/>
      <c r="F1381" s="1001"/>
      <c r="G1381" s="1032"/>
      <c r="H1381" s="1057"/>
      <c r="I1381" s="1060"/>
      <c r="J1381" s="137"/>
      <c r="K1381" s="138" t="s">
        <v>1749</v>
      </c>
      <c r="L1381" s="1176"/>
      <c r="M1381" s="960"/>
      <c r="N1381" s="1019"/>
      <c r="O1381" s="1021"/>
      <c r="P1381" s="135"/>
      <c r="Q1381" s="117"/>
      <c r="R1381" s="117"/>
      <c r="S1381" s="117"/>
      <c r="T1381" s="117"/>
      <c r="U1381" s="117"/>
      <c r="V1381" s="117"/>
      <c r="W1381" s="117"/>
    </row>
    <row r="1382" spans="1:23" ht="16.5" customHeight="1">
      <c r="A1382" s="130"/>
      <c r="B1382" s="989"/>
      <c r="C1382" s="1045"/>
      <c r="D1382" s="1028"/>
      <c r="E1382" s="998"/>
      <c r="F1382" s="1001"/>
      <c r="G1382" s="1032"/>
      <c r="H1382" s="1057"/>
      <c r="I1382" s="1060"/>
      <c r="J1382" s="137"/>
      <c r="K1382" s="138" t="s">
        <v>1646</v>
      </c>
      <c r="L1382" s="1176"/>
      <c r="M1382" s="960"/>
      <c r="N1382" s="1019"/>
      <c r="O1382" s="1021"/>
      <c r="P1382" s="135"/>
      <c r="Q1382" s="117"/>
      <c r="R1382" s="117"/>
      <c r="S1382" s="117"/>
      <c r="T1382" s="117"/>
      <c r="U1382" s="117"/>
      <c r="V1382" s="117"/>
      <c r="W1382" s="117"/>
    </row>
    <row r="1383" spans="1:23" ht="16.5" customHeight="1">
      <c r="A1383" s="130"/>
      <c r="B1383" s="989"/>
      <c r="C1383" s="1045"/>
      <c r="D1383" s="1028"/>
      <c r="E1383" s="998"/>
      <c r="F1383" s="1001"/>
      <c r="G1383" s="1032"/>
      <c r="H1383" s="1057"/>
      <c r="I1383" s="1060"/>
      <c r="J1383" s="137"/>
      <c r="K1383" s="138"/>
      <c r="L1383" s="1176"/>
      <c r="M1383" s="960"/>
      <c r="N1383" s="1019"/>
      <c r="O1383" s="1021"/>
      <c r="P1383" s="135"/>
      <c r="Q1383" s="117"/>
      <c r="R1383" s="117"/>
      <c r="S1383" s="117"/>
      <c r="T1383" s="117"/>
      <c r="U1383" s="117"/>
      <c r="V1383" s="117"/>
      <c r="W1383" s="117"/>
    </row>
    <row r="1384" spans="1:23" ht="16.5" customHeight="1">
      <c r="A1384" s="130"/>
      <c r="B1384" s="989"/>
      <c r="C1384" s="1045"/>
      <c r="D1384" s="1028"/>
      <c r="E1384" s="998"/>
      <c r="F1384" s="1001"/>
      <c r="G1384" s="1032"/>
      <c r="H1384" s="1057"/>
      <c r="I1384" s="1061"/>
      <c r="J1384" s="137"/>
      <c r="K1384" s="138"/>
      <c r="L1384" s="1177"/>
      <c r="M1384" s="960"/>
      <c r="N1384" s="1019"/>
      <c r="O1384" s="1021"/>
      <c r="P1384" s="135"/>
      <c r="Q1384" s="117"/>
      <c r="R1384" s="117"/>
      <c r="S1384" s="117"/>
      <c r="T1384" s="117"/>
      <c r="U1384" s="117"/>
      <c r="V1384" s="117"/>
      <c r="W1384" s="117"/>
    </row>
    <row r="1385" spans="1:23" ht="16.5" customHeight="1">
      <c r="A1385" s="130"/>
      <c r="B1385" s="989"/>
      <c r="C1385" s="1045"/>
      <c r="D1385" s="1028"/>
      <c r="E1385" s="998"/>
      <c r="F1385" s="1001"/>
      <c r="G1385" s="1032"/>
      <c r="H1385" s="1057"/>
      <c r="I1385" s="1062" t="s">
        <v>1564</v>
      </c>
      <c r="J1385" s="137"/>
      <c r="K1385" s="138"/>
      <c r="L1385" s="1065" t="s">
        <v>1493</v>
      </c>
      <c r="M1385" s="960"/>
      <c r="N1385" s="1019"/>
      <c r="O1385" s="1021"/>
      <c r="P1385" s="135"/>
      <c r="Q1385" s="179"/>
      <c r="R1385" s="179"/>
      <c r="S1385" s="179"/>
      <c r="T1385" s="179"/>
      <c r="U1385" s="179"/>
      <c r="V1385" s="179"/>
      <c r="W1385" s="117"/>
    </row>
    <row r="1386" spans="1:23" ht="16.5" customHeight="1">
      <c r="A1386" s="130"/>
      <c r="B1386" s="989"/>
      <c r="C1386" s="1045"/>
      <c r="D1386" s="1028"/>
      <c r="E1386" s="998"/>
      <c r="F1386" s="1001"/>
      <c r="G1386" s="1032"/>
      <c r="H1386" s="1057"/>
      <c r="I1386" s="1063"/>
      <c r="J1386" s="137"/>
      <c r="K1386" s="138"/>
      <c r="L1386" s="1066"/>
      <c r="M1386" s="960"/>
      <c r="N1386" s="1019"/>
      <c r="O1386" s="1021"/>
      <c r="P1386" s="135"/>
      <c r="Q1386" s="179"/>
      <c r="R1386" s="179"/>
      <c r="S1386" s="179"/>
      <c r="T1386" s="179"/>
      <c r="U1386" s="179"/>
      <c r="V1386" s="179"/>
      <c r="W1386" s="117"/>
    </row>
    <row r="1387" spans="1:23" ht="16.5" customHeight="1">
      <c r="A1387" s="130"/>
      <c r="B1387" s="989"/>
      <c r="C1387" s="1045"/>
      <c r="D1387" s="1028"/>
      <c r="E1387" s="998"/>
      <c r="F1387" s="1001"/>
      <c r="G1387" s="1032"/>
      <c r="H1387" s="1057"/>
      <c r="I1387" s="1063"/>
      <c r="J1387" s="137"/>
      <c r="K1387" s="138"/>
      <c r="L1387" s="1066"/>
      <c r="M1387" s="960"/>
      <c r="N1387" s="1019"/>
      <c r="O1387" s="1021"/>
      <c r="P1387" s="135"/>
      <c r="Q1387" s="179"/>
      <c r="R1387" s="179"/>
      <c r="S1387" s="179"/>
      <c r="T1387" s="179"/>
      <c r="U1387" s="179"/>
      <c r="V1387" s="179"/>
      <c r="W1387" s="117"/>
    </row>
    <row r="1388" spans="1:23" ht="16.5" customHeight="1">
      <c r="A1388" s="130"/>
      <c r="B1388" s="990"/>
      <c r="C1388" s="1127"/>
      <c r="D1388" s="1182"/>
      <c r="E1388" s="999"/>
      <c r="F1388" s="1002"/>
      <c r="G1388" s="1077"/>
      <c r="H1388" s="1178"/>
      <c r="I1388" s="1183"/>
      <c r="J1388" s="139"/>
      <c r="K1388" s="140"/>
      <c r="L1388" s="1180"/>
      <c r="M1388" s="961"/>
      <c r="N1388" s="1125"/>
      <c r="O1388" s="1179"/>
      <c r="P1388" s="135"/>
      <c r="Q1388" s="179"/>
      <c r="R1388" s="179"/>
      <c r="S1388" s="179"/>
      <c r="T1388" s="179"/>
      <c r="U1388" s="179"/>
      <c r="V1388" s="179"/>
      <c r="W1388" s="117"/>
    </row>
    <row r="1389" spans="1:23" ht="15.75" customHeight="1">
      <c r="A1389" s="130"/>
      <c r="B1389" s="988">
        <v>139</v>
      </c>
      <c r="C1389" s="991">
        <v>17</v>
      </c>
      <c r="D1389" s="994" t="s">
        <v>1858</v>
      </c>
      <c r="E1389" s="1047" t="str">
        <f t="shared" ref="E1389" si="411">HLOOKUP(D1389,$F$1:$Q$2,2,FALSE)</f>
        <v>관리자</v>
      </c>
      <c r="F1389" s="1000" t="str">
        <f t="shared" ref="F1389" si="412">D1389&amp;"_"&amp;IF(LEN(C1389) = 1, "0"&amp;C1389, C1389)</f>
        <v>AD_17</v>
      </c>
      <c r="G1389" s="1032" t="s">
        <v>1789</v>
      </c>
      <c r="H1389" s="1069" t="s">
        <v>1790</v>
      </c>
      <c r="I1389" s="131" t="s">
        <v>405</v>
      </c>
      <c r="J1389" s="132" t="s">
        <v>1752</v>
      </c>
      <c r="K1389" s="133" t="s">
        <v>1463</v>
      </c>
      <c r="L1389" s="134" t="s">
        <v>405</v>
      </c>
      <c r="M1389" s="959">
        <f t="shared" ref="M1389" si="413">HLOOKUP(D1389,$F$1:$Q$3,3,FALSE)</f>
        <v>1</v>
      </c>
      <c r="N1389" s="962" t="s">
        <v>1874</v>
      </c>
      <c r="O1389" s="965"/>
      <c r="P1389" s="135"/>
      <c r="Q1389" s="179"/>
      <c r="R1389" s="179"/>
      <c r="S1389" s="179"/>
      <c r="T1389" s="179"/>
      <c r="U1389" s="179"/>
      <c r="V1389" s="179"/>
      <c r="W1389" s="117"/>
    </row>
    <row r="1390" spans="1:23" ht="16.5" customHeight="1">
      <c r="A1390" s="130"/>
      <c r="B1390" s="989"/>
      <c r="C1390" s="1045"/>
      <c r="D1390" s="1028"/>
      <c r="E1390" s="998"/>
      <c r="F1390" s="1001"/>
      <c r="G1390" s="1032"/>
      <c r="H1390" s="1057"/>
      <c r="I1390" s="1060" t="s">
        <v>1791</v>
      </c>
      <c r="J1390" s="137" t="s">
        <v>1777</v>
      </c>
      <c r="K1390" s="138" t="s">
        <v>1488</v>
      </c>
      <c r="L1390" s="1054" t="s">
        <v>1785</v>
      </c>
      <c r="M1390" s="960"/>
      <c r="N1390" s="1019"/>
      <c r="O1390" s="1021"/>
      <c r="P1390" s="135"/>
      <c r="Q1390" s="179"/>
      <c r="R1390" s="179"/>
      <c r="S1390" s="179"/>
      <c r="T1390" s="179"/>
      <c r="U1390" s="179"/>
      <c r="V1390" s="179"/>
      <c r="W1390" s="117"/>
    </row>
    <row r="1391" spans="1:23" ht="16.5" customHeight="1">
      <c r="A1391" s="130"/>
      <c r="B1391" s="989"/>
      <c r="C1391" s="1045"/>
      <c r="D1391" s="1028"/>
      <c r="E1391" s="998"/>
      <c r="F1391" s="1001"/>
      <c r="G1391" s="1032"/>
      <c r="H1391" s="1057"/>
      <c r="I1391" s="1060"/>
      <c r="J1391" s="137"/>
      <c r="K1391" s="138" t="s">
        <v>1758</v>
      </c>
      <c r="L1391" s="1176"/>
      <c r="M1391" s="960"/>
      <c r="N1391" s="1019"/>
      <c r="O1391" s="1021"/>
      <c r="P1391" s="135"/>
      <c r="Q1391" s="117"/>
      <c r="R1391" s="117"/>
      <c r="S1391" s="117"/>
      <c r="T1391" s="117"/>
      <c r="U1391" s="117"/>
      <c r="V1391" s="117"/>
      <c r="W1391" s="117"/>
    </row>
    <row r="1392" spans="1:23" ht="16.5" customHeight="1">
      <c r="A1392" s="130"/>
      <c r="B1392" s="989"/>
      <c r="C1392" s="1045"/>
      <c r="D1392" s="1028"/>
      <c r="E1392" s="998"/>
      <c r="F1392" s="1001"/>
      <c r="G1392" s="1032"/>
      <c r="H1392" s="1057"/>
      <c r="I1392" s="1060"/>
      <c r="J1392" s="137"/>
      <c r="K1392" s="138" t="s">
        <v>1674</v>
      </c>
      <c r="L1392" s="1176"/>
      <c r="M1392" s="960"/>
      <c r="N1392" s="1019"/>
      <c r="O1392" s="1021"/>
      <c r="P1392" s="135"/>
      <c r="Q1392" s="117"/>
      <c r="R1392" s="117"/>
      <c r="S1392" s="117"/>
      <c r="T1392" s="117"/>
      <c r="U1392" s="117"/>
      <c r="V1392" s="117"/>
      <c r="W1392" s="117"/>
    </row>
    <row r="1393" spans="1:23" ht="16.5" customHeight="1">
      <c r="A1393" s="130"/>
      <c r="B1393" s="989"/>
      <c r="C1393" s="1045"/>
      <c r="D1393" s="1028"/>
      <c r="E1393" s="998"/>
      <c r="F1393" s="1001"/>
      <c r="G1393" s="1032"/>
      <c r="H1393" s="1057"/>
      <c r="I1393" s="1060"/>
      <c r="J1393" s="137"/>
      <c r="K1393" s="138"/>
      <c r="L1393" s="1176"/>
      <c r="M1393" s="960"/>
      <c r="N1393" s="1019"/>
      <c r="O1393" s="1021"/>
      <c r="P1393" s="135"/>
      <c r="Q1393" s="117"/>
      <c r="R1393" s="117"/>
      <c r="S1393" s="117"/>
      <c r="T1393" s="117"/>
      <c r="U1393" s="117"/>
      <c r="V1393" s="117"/>
      <c r="W1393" s="117"/>
    </row>
    <row r="1394" spans="1:23" ht="16.5" customHeight="1">
      <c r="A1394" s="130"/>
      <c r="B1394" s="989"/>
      <c r="C1394" s="1045"/>
      <c r="D1394" s="1028"/>
      <c r="E1394" s="998"/>
      <c r="F1394" s="1001"/>
      <c r="G1394" s="1032"/>
      <c r="H1394" s="1057"/>
      <c r="I1394" s="1061"/>
      <c r="J1394" s="137"/>
      <c r="K1394" s="138"/>
      <c r="L1394" s="1177"/>
      <c r="M1394" s="960"/>
      <c r="N1394" s="1019"/>
      <c r="O1394" s="1021"/>
      <c r="P1394" s="135"/>
      <c r="Q1394" s="117"/>
      <c r="R1394" s="117"/>
      <c r="S1394" s="117"/>
      <c r="T1394" s="117"/>
      <c r="U1394" s="117"/>
      <c r="V1394" s="117"/>
      <c r="W1394" s="117"/>
    </row>
    <row r="1395" spans="1:23" ht="16.5" customHeight="1">
      <c r="A1395" s="130"/>
      <c r="B1395" s="989"/>
      <c r="C1395" s="1045"/>
      <c r="D1395" s="1028"/>
      <c r="E1395" s="998"/>
      <c r="F1395" s="1001"/>
      <c r="G1395" s="1032"/>
      <c r="H1395" s="1057"/>
      <c r="I1395" s="1062" t="s">
        <v>1564</v>
      </c>
      <c r="J1395" s="137"/>
      <c r="K1395" s="138"/>
      <c r="L1395" s="1065" t="s">
        <v>1514</v>
      </c>
      <c r="M1395" s="960"/>
      <c r="N1395" s="1019"/>
      <c r="O1395" s="1021"/>
      <c r="P1395" s="135"/>
      <c r="Q1395" s="179"/>
      <c r="R1395" s="179"/>
      <c r="S1395" s="179"/>
      <c r="T1395" s="179"/>
      <c r="U1395" s="179"/>
      <c r="V1395" s="179"/>
      <c r="W1395" s="117"/>
    </row>
    <row r="1396" spans="1:23" ht="16.5" customHeight="1">
      <c r="A1396" s="130"/>
      <c r="B1396" s="989"/>
      <c r="C1396" s="1045"/>
      <c r="D1396" s="1028"/>
      <c r="E1396" s="998"/>
      <c r="F1396" s="1001"/>
      <c r="G1396" s="1032"/>
      <c r="H1396" s="1057"/>
      <c r="I1396" s="1063"/>
      <c r="J1396" s="137"/>
      <c r="K1396" s="138"/>
      <c r="L1396" s="1066"/>
      <c r="M1396" s="960"/>
      <c r="N1396" s="1019"/>
      <c r="O1396" s="1021"/>
      <c r="P1396" s="135"/>
      <c r="Q1396" s="179"/>
      <c r="R1396" s="179"/>
      <c r="S1396" s="179"/>
      <c r="T1396" s="179"/>
      <c r="U1396" s="179"/>
      <c r="V1396" s="179"/>
      <c r="W1396" s="117"/>
    </row>
    <row r="1397" spans="1:23" ht="16.5" customHeight="1">
      <c r="A1397" s="130"/>
      <c r="B1397" s="989"/>
      <c r="C1397" s="1045"/>
      <c r="D1397" s="1028"/>
      <c r="E1397" s="998"/>
      <c r="F1397" s="1001"/>
      <c r="G1397" s="1032"/>
      <c r="H1397" s="1057"/>
      <c r="I1397" s="1063"/>
      <c r="J1397" s="137"/>
      <c r="K1397" s="138"/>
      <c r="L1397" s="1066"/>
      <c r="M1397" s="960"/>
      <c r="N1397" s="1019"/>
      <c r="O1397" s="1021"/>
      <c r="P1397" s="135"/>
      <c r="Q1397" s="179"/>
      <c r="R1397" s="179"/>
      <c r="S1397" s="179"/>
      <c r="T1397" s="179"/>
      <c r="U1397" s="179"/>
      <c r="V1397" s="179"/>
      <c r="W1397" s="117"/>
    </row>
    <row r="1398" spans="1:23" ht="16.5" customHeight="1">
      <c r="A1398" s="130"/>
      <c r="B1398" s="990"/>
      <c r="C1398" s="1127"/>
      <c r="D1398" s="1163"/>
      <c r="E1398" s="999"/>
      <c r="F1398" s="1002"/>
      <c r="G1398" s="1077"/>
      <c r="H1398" s="1058"/>
      <c r="I1398" s="1064"/>
      <c r="J1398" s="169"/>
      <c r="K1398" s="170"/>
      <c r="L1398" s="1067"/>
      <c r="M1398" s="961"/>
      <c r="N1398" s="1125"/>
      <c r="O1398" s="1059"/>
      <c r="P1398" s="135"/>
      <c r="Q1398" s="179"/>
      <c r="R1398" s="179"/>
      <c r="S1398" s="179"/>
      <c r="T1398" s="179"/>
      <c r="U1398" s="179"/>
      <c r="V1398" s="179"/>
      <c r="W1398" s="117"/>
    </row>
    <row r="1399" spans="1:23" ht="15.75" customHeight="1">
      <c r="A1399" s="130"/>
      <c r="B1399" s="988">
        <v>140</v>
      </c>
      <c r="C1399" s="991">
        <v>18</v>
      </c>
      <c r="D1399" s="1028" t="s">
        <v>1858</v>
      </c>
      <c r="E1399" s="1047" t="str">
        <f t="shared" ref="E1399" si="414">HLOOKUP(D1399,$F$1:$Q$2,2,FALSE)</f>
        <v>관리자</v>
      </c>
      <c r="F1399" s="1000" t="str">
        <f t="shared" ref="F1399" si="415">D1399&amp;"_"&amp;IF(LEN(C1399) = 1, "0"&amp;C1399, C1399)</f>
        <v>AD_18</v>
      </c>
      <c r="G1399" s="1032" t="s">
        <v>1792</v>
      </c>
      <c r="H1399" s="1057" t="s">
        <v>1793</v>
      </c>
      <c r="I1399" s="148" t="s">
        <v>1473</v>
      </c>
      <c r="J1399" s="161" t="s">
        <v>1450</v>
      </c>
      <c r="K1399" s="162" t="s">
        <v>420</v>
      </c>
      <c r="L1399" s="163" t="s">
        <v>1535</v>
      </c>
      <c r="M1399" s="959">
        <f t="shared" ref="M1399" si="416">HLOOKUP(D1399,$F$1:$Q$3,3,FALSE)</f>
        <v>1</v>
      </c>
      <c r="N1399" s="962" t="s">
        <v>1874</v>
      </c>
      <c r="O1399" s="1021"/>
      <c r="P1399" s="135"/>
      <c r="Q1399" s="179"/>
      <c r="R1399" s="179"/>
      <c r="S1399" s="179"/>
      <c r="T1399" s="179"/>
      <c r="U1399" s="179"/>
      <c r="V1399" s="179"/>
      <c r="W1399" s="117"/>
    </row>
    <row r="1400" spans="1:23" ht="16.5" customHeight="1">
      <c r="A1400" s="130"/>
      <c r="B1400" s="989"/>
      <c r="C1400" s="1045"/>
      <c r="D1400" s="1028"/>
      <c r="E1400" s="998"/>
      <c r="F1400" s="1001"/>
      <c r="G1400" s="1053"/>
      <c r="H1400" s="1057"/>
      <c r="I1400" s="1060" t="s">
        <v>1785</v>
      </c>
      <c r="J1400" s="137" t="s">
        <v>1747</v>
      </c>
      <c r="K1400" s="138" t="s">
        <v>1450</v>
      </c>
      <c r="L1400" s="1054" t="s">
        <v>1785</v>
      </c>
      <c r="M1400" s="960"/>
      <c r="N1400" s="1019"/>
      <c r="O1400" s="1021"/>
      <c r="P1400" s="135"/>
      <c r="Q1400" s="179"/>
      <c r="R1400" s="179"/>
      <c r="S1400" s="179"/>
      <c r="T1400" s="179"/>
      <c r="U1400" s="179"/>
      <c r="V1400" s="179"/>
      <c r="W1400" s="117"/>
    </row>
    <row r="1401" spans="1:23" ht="16.5" customHeight="1">
      <c r="A1401" s="130"/>
      <c r="B1401" s="989"/>
      <c r="C1401" s="1045"/>
      <c r="D1401" s="1028"/>
      <c r="E1401" s="998"/>
      <c r="F1401" s="1001"/>
      <c r="G1401" s="1053"/>
      <c r="H1401" s="1057"/>
      <c r="I1401" s="1060"/>
      <c r="J1401" s="137" t="s">
        <v>1674</v>
      </c>
      <c r="K1401" s="138" t="s">
        <v>1749</v>
      </c>
      <c r="L1401" s="1176"/>
      <c r="M1401" s="960"/>
      <c r="N1401" s="1019"/>
      <c r="O1401" s="1021"/>
      <c r="P1401" s="135"/>
      <c r="Q1401" s="117"/>
      <c r="R1401" s="117"/>
      <c r="S1401" s="117"/>
      <c r="T1401" s="117"/>
      <c r="U1401" s="117"/>
      <c r="V1401" s="117"/>
      <c r="W1401" s="117"/>
    </row>
    <row r="1402" spans="1:23" ht="16.5" customHeight="1">
      <c r="A1402" s="130"/>
      <c r="B1402" s="989"/>
      <c r="C1402" s="1045"/>
      <c r="D1402" s="1028"/>
      <c r="E1402" s="998"/>
      <c r="F1402" s="1001"/>
      <c r="G1402" s="1053"/>
      <c r="H1402" s="1057"/>
      <c r="I1402" s="1060"/>
      <c r="J1402" s="137"/>
      <c r="K1402" s="138" t="s">
        <v>1646</v>
      </c>
      <c r="L1402" s="1176"/>
      <c r="M1402" s="960"/>
      <c r="N1402" s="1019"/>
      <c r="O1402" s="1021"/>
      <c r="P1402" s="135"/>
      <c r="Q1402" s="117"/>
      <c r="R1402" s="117"/>
      <c r="S1402" s="117"/>
      <c r="T1402" s="117"/>
      <c r="U1402" s="117"/>
      <c r="V1402" s="117"/>
      <c r="W1402" s="117"/>
    </row>
    <row r="1403" spans="1:23" ht="16.5" customHeight="1">
      <c r="A1403" s="130"/>
      <c r="B1403" s="989"/>
      <c r="C1403" s="1045"/>
      <c r="D1403" s="1028"/>
      <c r="E1403" s="998"/>
      <c r="F1403" s="1001"/>
      <c r="G1403" s="1053"/>
      <c r="H1403" s="1057"/>
      <c r="I1403" s="1060"/>
      <c r="J1403" s="137"/>
      <c r="K1403" s="138"/>
      <c r="L1403" s="1176"/>
      <c r="M1403" s="960"/>
      <c r="N1403" s="1019"/>
      <c r="O1403" s="1021"/>
      <c r="P1403" s="135"/>
      <c r="Q1403" s="117"/>
      <c r="R1403" s="117"/>
      <c r="S1403" s="117"/>
      <c r="T1403" s="117"/>
      <c r="U1403" s="117"/>
      <c r="V1403" s="117"/>
      <c r="W1403" s="117"/>
    </row>
    <row r="1404" spans="1:23" ht="16.5" customHeight="1">
      <c r="A1404" s="130"/>
      <c r="B1404" s="989"/>
      <c r="C1404" s="1045"/>
      <c r="D1404" s="1028"/>
      <c r="E1404" s="998"/>
      <c r="F1404" s="1001"/>
      <c r="G1404" s="1053"/>
      <c r="H1404" s="1057"/>
      <c r="I1404" s="1061"/>
      <c r="J1404" s="137"/>
      <c r="K1404" s="138"/>
      <c r="L1404" s="1177"/>
      <c r="M1404" s="960"/>
      <c r="N1404" s="1019"/>
      <c r="O1404" s="1021"/>
      <c r="P1404" s="135"/>
      <c r="Q1404" s="117"/>
      <c r="R1404" s="117"/>
      <c r="S1404" s="117"/>
      <c r="T1404" s="117"/>
      <c r="U1404" s="117"/>
      <c r="V1404" s="117"/>
      <c r="W1404" s="117"/>
    </row>
    <row r="1405" spans="1:23" ht="16.5" customHeight="1">
      <c r="A1405" s="130"/>
      <c r="B1405" s="989"/>
      <c r="C1405" s="1045"/>
      <c r="D1405" s="1028"/>
      <c r="E1405" s="998"/>
      <c r="F1405" s="1001"/>
      <c r="G1405" s="1053"/>
      <c r="H1405" s="1057"/>
      <c r="I1405" s="1062" t="s">
        <v>1470</v>
      </c>
      <c r="J1405" s="137"/>
      <c r="K1405" s="138"/>
      <c r="L1405" s="1065" t="s">
        <v>1514</v>
      </c>
      <c r="M1405" s="960"/>
      <c r="N1405" s="1019"/>
      <c r="O1405" s="1021"/>
      <c r="P1405" s="135"/>
      <c r="Q1405" s="179"/>
      <c r="R1405" s="179"/>
      <c r="S1405" s="179"/>
      <c r="T1405" s="179"/>
      <c r="U1405" s="179"/>
      <c r="V1405" s="179"/>
      <c r="W1405" s="117"/>
    </row>
    <row r="1406" spans="1:23" ht="16.5" customHeight="1">
      <c r="A1406" s="130"/>
      <c r="B1406" s="989"/>
      <c r="C1406" s="1045"/>
      <c r="D1406" s="1028"/>
      <c r="E1406" s="998"/>
      <c r="F1406" s="1001"/>
      <c r="G1406" s="1053"/>
      <c r="H1406" s="1057"/>
      <c r="I1406" s="1063"/>
      <c r="J1406" s="137"/>
      <c r="K1406" s="138"/>
      <c r="L1406" s="1066"/>
      <c r="M1406" s="960"/>
      <c r="N1406" s="1019"/>
      <c r="O1406" s="1021"/>
      <c r="P1406" s="135"/>
      <c r="Q1406" s="179"/>
      <c r="R1406" s="179"/>
      <c r="S1406" s="179"/>
      <c r="T1406" s="179"/>
      <c r="U1406" s="179"/>
      <c r="V1406" s="179"/>
      <c r="W1406" s="117"/>
    </row>
    <row r="1407" spans="1:23" ht="16.5" customHeight="1">
      <c r="A1407" s="130"/>
      <c r="B1407" s="989"/>
      <c r="C1407" s="1045"/>
      <c r="D1407" s="1028"/>
      <c r="E1407" s="998"/>
      <c r="F1407" s="1001"/>
      <c r="G1407" s="1053"/>
      <c r="H1407" s="1057"/>
      <c r="I1407" s="1063"/>
      <c r="J1407" s="137"/>
      <c r="K1407" s="138"/>
      <c r="L1407" s="1066"/>
      <c r="M1407" s="960"/>
      <c r="N1407" s="1019"/>
      <c r="O1407" s="1021"/>
      <c r="P1407" s="135"/>
      <c r="Q1407" s="179"/>
      <c r="R1407" s="179"/>
      <c r="S1407" s="179"/>
      <c r="T1407" s="179"/>
      <c r="U1407" s="179"/>
      <c r="V1407" s="179"/>
      <c r="W1407" s="117"/>
    </row>
    <row r="1408" spans="1:23" ht="16.5" customHeight="1" thickBot="1">
      <c r="A1408" s="130"/>
      <c r="B1408" s="1026"/>
      <c r="C1408" s="1175"/>
      <c r="D1408" s="1164"/>
      <c r="E1408" s="1030"/>
      <c r="F1408" s="1031"/>
      <c r="G1408" s="1113"/>
      <c r="H1408" s="1070"/>
      <c r="I1408" s="1072"/>
      <c r="J1408" s="166"/>
      <c r="K1408" s="167"/>
      <c r="L1408" s="1073"/>
      <c r="M1408" s="961"/>
      <c r="N1408" s="1126"/>
      <c r="O1408" s="1071"/>
      <c r="P1408" s="135"/>
      <c r="Q1408" s="179"/>
      <c r="R1408" s="179"/>
      <c r="S1408" s="179"/>
      <c r="T1408" s="179"/>
      <c r="U1408" s="179"/>
      <c r="V1408" s="179"/>
      <c r="W1408" s="117"/>
    </row>
    <row r="1409" spans="1:23" ht="15.75" customHeight="1">
      <c r="A1409" s="130"/>
      <c r="B1409" s="1044">
        <v>141</v>
      </c>
      <c r="C1409" s="1045">
        <v>19</v>
      </c>
      <c r="D1409" s="1028" t="s">
        <v>1858</v>
      </c>
      <c r="E1409" s="998" t="str">
        <f t="shared" ref="E1409" si="417">HLOOKUP(D1409,$F$1:$Q$2,2,FALSE)</f>
        <v>관리자</v>
      </c>
      <c r="F1409" s="1001" t="str">
        <f t="shared" ref="F1409" si="418">D1409&amp;"_"&amp;IF(LEN(C1409) = 1, "0"&amp;C1409, C1409)</f>
        <v>AD_19</v>
      </c>
      <c r="G1409" s="1032" t="s">
        <v>1794</v>
      </c>
      <c r="H1409" s="1057" t="s">
        <v>1795</v>
      </c>
      <c r="I1409" s="148" t="s">
        <v>405</v>
      </c>
      <c r="J1409" s="161" t="s">
        <v>1765</v>
      </c>
      <c r="K1409" s="162" t="s">
        <v>1463</v>
      </c>
      <c r="L1409" s="163" t="s">
        <v>1535</v>
      </c>
      <c r="M1409" s="959">
        <f t="shared" ref="M1409" si="419">HLOOKUP(D1409,$F$1:$Q$3,3,FALSE)</f>
        <v>1</v>
      </c>
      <c r="N1409" s="1019" t="s">
        <v>1874</v>
      </c>
      <c r="O1409" s="1021"/>
      <c r="P1409" s="135"/>
      <c r="Q1409" s="179"/>
      <c r="R1409" s="179"/>
      <c r="S1409" s="179"/>
      <c r="T1409" s="179"/>
      <c r="U1409" s="179"/>
      <c r="V1409" s="179"/>
      <c r="W1409" s="117"/>
    </row>
    <row r="1410" spans="1:23" ht="16.5" customHeight="1">
      <c r="A1410" s="130"/>
      <c r="B1410" s="989"/>
      <c r="C1410" s="1045"/>
      <c r="D1410" s="1028"/>
      <c r="E1410" s="998"/>
      <c r="F1410" s="1001"/>
      <c r="G1410" s="1053"/>
      <c r="H1410" s="1057"/>
      <c r="I1410" s="1060" t="s">
        <v>1786</v>
      </c>
      <c r="J1410" s="137"/>
      <c r="K1410" s="138" t="s">
        <v>1765</v>
      </c>
      <c r="L1410" s="1054" t="s">
        <v>1786</v>
      </c>
      <c r="M1410" s="960"/>
      <c r="N1410" s="1019"/>
      <c r="O1410" s="1021"/>
      <c r="P1410" s="135"/>
      <c r="Q1410" s="179"/>
      <c r="R1410" s="179"/>
      <c r="S1410" s="179"/>
      <c r="T1410" s="179"/>
      <c r="U1410" s="179"/>
      <c r="V1410" s="179"/>
      <c r="W1410" s="117"/>
    </row>
    <row r="1411" spans="1:23" ht="16.5" customHeight="1">
      <c r="A1411" s="130"/>
      <c r="B1411" s="989"/>
      <c r="C1411" s="1045"/>
      <c r="D1411" s="1028"/>
      <c r="E1411" s="998"/>
      <c r="F1411" s="1001"/>
      <c r="G1411" s="1053"/>
      <c r="H1411" s="1057"/>
      <c r="I1411" s="1060"/>
      <c r="J1411" s="137"/>
      <c r="K1411" s="138" t="s">
        <v>1488</v>
      </c>
      <c r="L1411" s="1176"/>
      <c r="M1411" s="960"/>
      <c r="N1411" s="1019"/>
      <c r="O1411" s="1021"/>
      <c r="P1411" s="135"/>
      <c r="Q1411" s="117"/>
      <c r="R1411" s="117"/>
      <c r="S1411" s="117"/>
      <c r="T1411" s="117"/>
      <c r="U1411" s="117"/>
      <c r="V1411" s="117"/>
      <c r="W1411" s="117"/>
    </row>
    <row r="1412" spans="1:23" ht="16.5" customHeight="1">
      <c r="A1412" s="130"/>
      <c r="B1412" s="989"/>
      <c r="C1412" s="1045"/>
      <c r="D1412" s="1028"/>
      <c r="E1412" s="998"/>
      <c r="F1412" s="1001"/>
      <c r="G1412" s="1053"/>
      <c r="H1412" s="1057"/>
      <c r="I1412" s="1060"/>
      <c r="J1412" s="137"/>
      <c r="K1412" s="138" t="s">
        <v>1749</v>
      </c>
      <c r="L1412" s="1176"/>
      <c r="M1412" s="960"/>
      <c r="N1412" s="1019"/>
      <c r="O1412" s="1021"/>
      <c r="P1412" s="135"/>
      <c r="Q1412" s="117"/>
      <c r="R1412" s="117"/>
      <c r="S1412" s="117"/>
      <c r="T1412" s="117"/>
      <c r="U1412" s="117"/>
      <c r="V1412" s="117"/>
      <c r="W1412" s="117"/>
    </row>
    <row r="1413" spans="1:23" ht="16.5" customHeight="1">
      <c r="A1413" s="130"/>
      <c r="B1413" s="989"/>
      <c r="C1413" s="1045"/>
      <c r="D1413" s="1028"/>
      <c r="E1413" s="998"/>
      <c r="F1413" s="1001"/>
      <c r="G1413" s="1053"/>
      <c r="H1413" s="1057"/>
      <c r="I1413" s="1060"/>
      <c r="J1413" s="137"/>
      <c r="K1413" s="138" t="s">
        <v>1646</v>
      </c>
      <c r="L1413" s="1176"/>
      <c r="M1413" s="960"/>
      <c r="N1413" s="1019"/>
      <c r="O1413" s="1021"/>
      <c r="P1413" s="135"/>
      <c r="Q1413" s="117"/>
      <c r="R1413" s="117"/>
      <c r="S1413" s="117"/>
      <c r="T1413" s="117"/>
      <c r="U1413" s="117"/>
      <c r="V1413" s="117"/>
      <c r="W1413" s="117"/>
    </row>
    <row r="1414" spans="1:23" ht="16.5" customHeight="1">
      <c r="A1414" s="130"/>
      <c r="B1414" s="989"/>
      <c r="C1414" s="1045"/>
      <c r="D1414" s="1028"/>
      <c r="E1414" s="998"/>
      <c r="F1414" s="1001"/>
      <c r="G1414" s="1053"/>
      <c r="H1414" s="1057"/>
      <c r="I1414" s="1061"/>
      <c r="J1414" s="137"/>
      <c r="K1414" s="138"/>
      <c r="L1414" s="1177"/>
      <c r="M1414" s="960"/>
      <c r="N1414" s="1019"/>
      <c r="O1414" s="1021"/>
      <c r="P1414" s="135"/>
      <c r="Q1414" s="117"/>
      <c r="R1414" s="117"/>
      <c r="S1414" s="117"/>
      <c r="T1414" s="117"/>
      <c r="U1414" s="117"/>
      <c r="V1414" s="117"/>
      <c r="W1414" s="117"/>
    </row>
    <row r="1415" spans="1:23" ht="16.5" customHeight="1">
      <c r="A1415" s="130"/>
      <c r="B1415" s="989"/>
      <c r="C1415" s="1045"/>
      <c r="D1415" s="1028"/>
      <c r="E1415" s="998"/>
      <c r="F1415" s="1001"/>
      <c r="G1415" s="1053"/>
      <c r="H1415" s="1057"/>
      <c r="I1415" s="1062" t="s">
        <v>1470</v>
      </c>
      <c r="J1415" s="137"/>
      <c r="K1415" s="138"/>
      <c r="L1415" s="1065" t="s">
        <v>403</v>
      </c>
      <c r="M1415" s="960"/>
      <c r="N1415" s="1019"/>
      <c r="O1415" s="1021"/>
      <c r="P1415" s="135"/>
      <c r="Q1415" s="179"/>
      <c r="R1415" s="179"/>
      <c r="S1415" s="179"/>
      <c r="T1415" s="179"/>
      <c r="U1415" s="179"/>
      <c r="V1415" s="179"/>
      <c r="W1415" s="117"/>
    </row>
    <row r="1416" spans="1:23" ht="16.5" customHeight="1">
      <c r="A1416" s="130"/>
      <c r="B1416" s="989"/>
      <c r="C1416" s="1045"/>
      <c r="D1416" s="1028"/>
      <c r="E1416" s="998"/>
      <c r="F1416" s="1001"/>
      <c r="G1416" s="1053"/>
      <c r="H1416" s="1057"/>
      <c r="I1416" s="1063"/>
      <c r="J1416" s="137"/>
      <c r="K1416" s="138"/>
      <c r="L1416" s="1066"/>
      <c r="M1416" s="960"/>
      <c r="N1416" s="1019"/>
      <c r="O1416" s="1021"/>
      <c r="P1416" s="135"/>
      <c r="Q1416" s="179"/>
      <c r="R1416" s="179"/>
      <c r="S1416" s="179"/>
      <c r="T1416" s="179"/>
      <c r="U1416" s="179"/>
      <c r="V1416" s="179"/>
      <c r="W1416" s="117"/>
    </row>
    <row r="1417" spans="1:23" ht="16.5" customHeight="1">
      <c r="A1417" s="130"/>
      <c r="B1417" s="989"/>
      <c r="C1417" s="1045"/>
      <c r="D1417" s="1028"/>
      <c r="E1417" s="998"/>
      <c r="F1417" s="1001"/>
      <c r="G1417" s="1053"/>
      <c r="H1417" s="1057"/>
      <c r="I1417" s="1063"/>
      <c r="J1417" s="137"/>
      <c r="K1417" s="138"/>
      <c r="L1417" s="1066"/>
      <c r="M1417" s="960"/>
      <c r="N1417" s="1019"/>
      <c r="O1417" s="1021"/>
      <c r="P1417" s="135"/>
      <c r="Q1417" s="179"/>
      <c r="R1417" s="179"/>
      <c r="S1417" s="179"/>
      <c r="T1417" s="179"/>
      <c r="U1417" s="179"/>
      <c r="V1417" s="179"/>
      <c r="W1417" s="117"/>
    </row>
    <row r="1418" spans="1:23" ht="16.5" customHeight="1">
      <c r="A1418" s="130"/>
      <c r="B1418" s="990"/>
      <c r="C1418" s="1127"/>
      <c r="D1418" s="1182"/>
      <c r="E1418" s="999"/>
      <c r="F1418" s="1002"/>
      <c r="G1418" s="1181"/>
      <c r="H1418" s="1178"/>
      <c r="I1418" s="1183"/>
      <c r="J1418" s="139"/>
      <c r="K1418" s="140"/>
      <c r="L1418" s="1180"/>
      <c r="M1418" s="961"/>
      <c r="N1418" s="1125"/>
      <c r="O1418" s="1179"/>
      <c r="P1418" s="135"/>
      <c r="Q1418" s="179"/>
      <c r="R1418" s="179"/>
      <c r="S1418" s="179"/>
      <c r="T1418" s="179"/>
      <c r="U1418" s="179"/>
      <c r="V1418" s="179"/>
      <c r="W1418" s="117"/>
    </row>
    <row r="1419" spans="1:23" ht="15.75" customHeight="1">
      <c r="A1419" s="130"/>
      <c r="B1419" s="988">
        <v>142</v>
      </c>
      <c r="C1419" s="991">
        <v>20</v>
      </c>
      <c r="D1419" s="994" t="s">
        <v>1858</v>
      </c>
      <c r="E1419" s="1047" t="str">
        <f t="shared" ref="E1419" si="420">HLOOKUP(D1419,$F$1:$Q$2,2,FALSE)</f>
        <v>관리자</v>
      </c>
      <c r="F1419" s="1000" t="str">
        <f t="shared" ref="F1419" si="421">D1419&amp;"_"&amp;IF(LEN(C1419) = 1, "0"&amp;C1419, C1419)</f>
        <v>AD_20</v>
      </c>
      <c r="G1419" s="1043" t="s">
        <v>1796</v>
      </c>
      <c r="H1419" s="1069" t="s">
        <v>1797</v>
      </c>
      <c r="I1419" s="131" t="s">
        <v>405</v>
      </c>
      <c r="J1419" s="132" t="s">
        <v>1450</v>
      </c>
      <c r="K1419" s="133" t="s">
        <v>420</v>
      </c>
      <c r="L1419" s="134" t="s">
        <v>1473</v>
      </c>
      <c r="M1419" s="959">
        <f t="shared" ref="M1419" si="422">HLOOKUP(D1419,$F$1:$Q$3,3,FALSE)</f>
        <v>1</v>
      </c>
      <c r="N1419" s="962" t="s">
        <v>1874</v>
      </c>
      <c r="O1419" s="965"/>
      <c r="P1419" s="135"/>
      <c r="Q1419" s="179"/>
      <c r="R1419" s="179"/>
      <c r="S1419" s="179"/>
      <c r="T1419" s="179"/>
      <c r="U1419" s="179"/>
      <c r="V1419" s="179"/>
      <c r="W1419" s="117"/>
    </row>
    <row r="1420" spans="1:23" ht="16.5" customHeight="1">
      <c r="A1420" s="130"/>
      <c r="B1420" s="989"/>
      <c r="C1420" s="1045"/>
      <c r="D1420" s="1028"/>
      <c r="E1420" s="998"/>
      <c r="F1420" s="1001"/>
      <c r="G1420" s="1032"/>
      <c r="H1420" s="1057"/>
      <c r="I1420" s="1060" t="s">
        <v>1799</v>
      </c>
      <c r="J1420" s="137" t="s">
        <v>1747</v>
      </c>
      <c r="K1420" s="138" t="s">
        <v>1450</v>
      </c>
      <c r="L1420" s="1054" t="s">
        <v>1798</v>
      </c>
      <c r="M1420" s="960"/>
      <c r="N1420" s="1019"/>
      <c r="O1420" s="1021"/>
      <c r="P1420" s="135"/>
      <c r="Q1420" s="179"/>
      <c r="R1420" s="179"/>
      <c r="S1420" s="179"/>
      <c r="T1420" s="179"/>
      <c r="U1420" s="179"/>
      <c r="V1420" s="179"/>
      <c r="W1420" s="117"/>
    </row>
    <row r="1421" spans="1:23" ht="16.5" customHeight="1">
      <c r="A1421" s="130"/>
      <c r="B1421" s="989"/>
      <c r="C1421" s="1045"/>
      <c r="D1421" s="1028"/>
      <c r="E1421" s="998"/>
      <c r="F1421" s="1001"/>
      <c r="G1421" s="1032"/>
      <c r="H1421" s="1057"/>
      <c r="I1421" s="1060"/>
      <c r="J1421" s="137" t="s">
        <v>1646</v>
      </c>
      <c r="K1421" s="138" t="s">
        <v>1758</v>
      </c>
      <c r="L1421" s="1176"/>
      <c r="M1421" s="960"/>
      <c r="N1421" s="1019"/>
      <c r="O1421" s="1021"/>
      <c r="P1421" s="135"/>
      <c r="Q1421" s="117"/>
      <c r="R1421" s="117"/>
      <c r="S1421" s="117"/>
      <c r="T1421" s="117"/>
      <c r="U1421" s="117"/>
      <c r="V1421" s="117"/>
      <c r="W1421" s="117"/>
    </row>
    <row r="1422" spans="1:23" ht="16.5" customHeight="1">
      <c r="A1422" s="130"/>
      <c r="B1422" s="989"/>
      <c r="C1422" s="1045"/>
      <c r="D1422" s="1028"/>
      <c r="E1422" s="998"/>
      <c r="F1422" s="1001"/>
      <c r="G1422" s="1032"/>
      <c r="H1422" s="1057"/>
      <c r="I1422" s="1060"/>
      <c r="J1422" s="137"/>
      <c r="K1422" s="138" t="s">
        <v>1674</v>
      </c>
      <c r="L1422" s="1176"/>
      <c r="M1422" s="960"/>
      <c r="N1422" s="1019"/>
      <c r="O1422" s="1021"/>
      <c r="P1422" s="135"/>
      <c r="Q1422" s="117"/>
      <c r="R1422" s="117"/>
      <c r="S1422" s="117"/>
      <c r="T1422" s="117"/>
      <c r="U1422" s="117"/>
      <c r="V1422" s="117"/>
      <c r="W1422" s="117"/>
    </row>
    <row r="1423" spans="1:23" ht="16.5" customHeight="1">
      <c r="A1423" s="130"/>
      <c r="B1423" s="989"/>
      <c r="C1423" s="1045"/>
      <c r="D1423" s="1028"/>
      <c r="E1423" s="998"/>
      <c r="F1423" s="1001"/>
      <c r="G1423" s="1032"/>
      <c r="H1423" s="1057"/>
      <c r="I1423" s="1060"/>
      <c r="J1423" s="137"/>
      <c r="K1423" s="138"/>
      <c r="L1423" s="1176"/>
      <c r="M1423" s="960"/>
      <c r="N1423" s="1019"/>
      <c r="O1423" s="1021"/>
      <c r="P1423" s="135"/>
      <c r="Q1423" s="117"/>
      <c r="R1423" s="117"/>
      <c r="S1423" s="117"/>
      <c r="T1423" s="117"/>
      <c r="U1423" s="117"/>
      <c r="V1423" s="117"/>
      <c r="W1423" s="117"/>
    </row>
    <row r="1424" spans="1:23" ht="16.5" customHeight="1">
      <c r="A1424" s="130"/>
      <c r="B1424" s="989"/>
      <c r="C1424" s="1045"/>
      <c r="D1424" s="1028"/>
      <c r="E1424" s="998"/>
      <c r="F1424" s="1001"/>
      <c r="G1424" s="1032"/>
      <c r="H1424" s="1057"/>
      <c r="I1424" s="1061"/>
      <c r="J1424" s="137"/>
      <c r="K1424" s="138"/>
      <c r="L1424" s="1177"/>
      <c r="M1424" s="960"/>
      <c r="N1424" s="1019"/>
      <c r="O1424" s="1021"/>
      <c r="P1424" s="135"/>
      <c r="Q1424" s="117"/>
      <c r="R1424" s="117"/>
      <c r="S1424" s="117"/>
      <c r="T1424" s="117"/>
      <c r="U1424" s="117"/>
      <c r="V1424" s="117"/>
      <c r="W1424" s="117"/>
    </row>
    <row r="1425" spans="1:23" ht="16.5" customHeight="1">
      <c r="A1425" s="130"/>
      <c r="B1425" s="989"/>
      <c r="C1425" s="1045"/>
      <c r="D1425" s="1028"/>
      <c r="E1425" s="998"/>
      <c r="F1425" s="1001"/>
      <c r="G1425" s="1032"/>
      <c r="H1425" s="1057"/>
      <c r="I1425" s="1062" t="s">
        <v>1564</v>
      </c>
      <c r="J1425" s="137"/>
      <c r="K1425" s="138"/>
      <c r="L1425" s="1065" t="s">
        <v>1514</v>
      </c>
      <c r="M1425" s="960"/>
      <c r="N1425" s="1019"/>
      <c r="O1425" s="1021"/>
      <c r="P1425" s="135"/>
      <c r="Q1425" s="179"/>
      <c r="R1425" s="179"/>
      <c r="S1425" s="179"/>
      <c r="T1425" s="179"/>
      <c r="U1425" s="179"/>
      <c r="V1425" s="179"/>
      <c r="W1425" s="117"/>
    </row>
    <row r="1426" spans="1:23" ht="16.5" customHeight="1">
      <c r="A1426" s="130"/>
      <c r="B1426" s="989"/>
      <c r="C1426" s="1045"/>
      <c r="D1426" s="1028"/>
      <c r="E1426" s="998"/>
      <c r="F1426" s="1001"/>
      <c r="G1426" s="1032"/>
      <c r="H1426" s="1057"/>
      <c r="I1426" s="1063"/>
      <c r="J1426" s="137"/>
      <c r="K1426" s="138"/>
      <c r="L1426" s="1066"/>
      <c r="M1426" s="960"/>
      <c r="N1426" s="1019"/>
      <c r="O1426" s="1021"/>
      <c r="P1426" s="135"/>
      <c r="Q1426" s="179"/>
      <c r="R1426" s="179"/>
      <c r="S1426" s="179"/>
      <c r="T1426" s="179"/>
      <c r="U1426" s="179"/>
      <c r="V1426" s="179"/>
      <c r="W1426" s="117"/>
    </row>
    <row r="1427" spans="1:23" ht="16.5" customHeight="1">
      <c r="A1427" s="130"/>
      <c r="B1427" s="989"/>
      <c r="C1427" s="1045"/>
      <c r="D1427" s="1028"/>
      <c r="E1427" s="998"/>
      <c r="F1427" s="1001"/>
      <c r="G1427" s="1032"/>
      <c r="H1427" s="1057"/>
      <c r="I1427" s="1063"/>
      <c r="J1427" s="137"/>
      <c r="K1427" s="138"/>
      <c r="L1427" s="1066"/>
      <c r="M1427" s="960"/>
      <c r="N1427" s="1019"/>
      <c r="O1427" s="1021"/>
      <c r="P1427" s="135"/>
      <c r="Q1427" s="179"/>
      <c r="R1427" s="179"/>
      <c r="S1427" s="179"/>
      <c r="T1427" s="179"/>
      <c r="U1427" s="179"/>
      <c r="V1427" s="179"/>
      <c r="W1427" s="117"/>
    </row>
    <row r="1428" spans="1:23" ht="16.5" customHeight="1">
      <c r="A1428" s="130"/>
      <c r="B1428" s="990"/>
      <c r="C1428" s="1127"/>
      <c r="D1428" s="1182"/>
      <c r="E1428" s="999"/>
      <c r="F1428" s="1002"/>
      <c r="G1428" s="1077"/>
      <c r="H1428" s="1058"/>
      <c r="I1428" s="1064"/>
      <c r="J1428" s="169"/>
      <c r="K1428" s="170"/>
      <c r="L1428" s="1067"/>
      <c r="M1428" s="961"/>
      <c r="N1428" s="1125"/>
      <c r="O1428" s="1179"/>
      <c r="P1428" s="135"/>
      <c r="Q1428" s="179"/>
      <c r="R1428" s="179"/>
      <c r="S1428" s="179"/>
      <c r="T1428" s="179"/>
      <c r="U1428" s="179"/>
      <c r="V1428" s="179"/>
      <c r="W1428" s="117"/>
    </row>
    <row r="1429" spans="1:23" ht="15.75" customHeight="1">
      <c r="A1429" s="130"/>
      <c r="B1429" s="988">
        <v>143</v>
      </c>
      <c r="C1429" s="991">
        <v>21</v>
      </c>
      <c r="D1429" s="994" t="s">
        <v>1858</v>
      </c>
      <c r="E1429" s="1047" t="str">
        <f t="shared" ref="E1429" si="423">HLOOKUP(D1429,$F$1:$Q$2,2,FALSE)</f>
        <v>관리자</v>
      </c>
      <c r="F1429" s="1000" t="str">
        <f t="shared" ref="F1429" si="424">D1429&amp;"_"&amp;IF(LEN(C1429) = 1, "0"&amp;C1429, C1429)</f>
        <v>AD_21</v>
      </c>
      <c r="G1429" s="1032" t="s">
        <v>1800</v>
      </c>
      <c r="H1429" s="1057" t="s">
        <v>1801</v>
      </c>
      <c r="I1429" s="148" t="s">
        <v>1473</v>
      </c>
      <c r="J1429" s="161" t="s">
        <v>1752</v>
      </c>
      <c r="K1429" s="162" t="s">
        <v>1584</v>
      </c>
      <c r="L1429" s="163" t="s">
        <v>405</v>
      </c>
      <c r="M1429" s="959">
        <f t="shared" ref="M1429" si="425">HLOOKUP(D1429,$F$1:$Q$3,3,FALSE)</f>
        <v>1</v>
      </c>
      <c r="N1429" s="962" t="s">
        <v>1874</v>
      </c>
      <c r="O1429" s="965"/>
      <c r="P1429" s="135"/>
      <c r="Q1429" s="179"/>
      <c r="R1429" s="179"/>
      <c r="S1429" s="179"/>
      <c r="T1429" s="179"/>
      <c r="U1429" s="179"/>
      <c r="V1429" s="179"/>
      <c r="W1429" s="117"/>
    </row>
    <row r="1430" spans="1:23" ht="16.5" customHeight="1">
      <c r="A1430" s="130"/>
      <c r="B1430" s="989"/>
      <c r="C1430" s="1045"/>
      <c r="D1430" s="1028"/>
      <c r="E1430" s="998"/>
      <c r="F1430" s="1001"/>
      <c r="G1430" s="1032"/>
      <c r="H1430" s="1057"/>
      <c r="I1430" s="1060" t="s">
        <v>1802</v>
      </c>
      <c r="J1430" s="137" t="s">
        <v>1777</v>
      </c>
      <c r="K1430" s="138" t="s">
        <v>1450</v>
      </c>
      <c r="L1430" s="1054" t="s">
        <v>1803</v>
      </c>
      <c r="M1430" s="960"/>
      <c r="N1430" s="1019"/>
      <c r="O1430" s="1021"/>
      <c r="P1430" s="135"/>
      <c r="Q1430" s="179"/>
      <c r="R1430" s="179"/>
      <c r="S1430" s="179"/>
      <c r="T1430" s="179"/>
      <c r="U1430" s="179"/>
      <c r="V1430" s="179"/>
      <c r="W1430" s="117"/>
    </row>
    <row r="1431" spans="1:23" ht="16.5" customHeight="1">
      <c r="A1431" s="130"/>
      <c r="B1431" s="989"/>
      <c r="C1431" s="1045"/>
      <c r="D1431" s="1028"/>
      <c r="E1431" s="998"/>
      <c r="F1431" s="1001"/>
      <c r="G1431" s="1032"/>
      <c r="H1431" s="1057"/>
      <c r="I1431" s="1060"/>
      <c r="J1431" s="137"/>
      <c r="K1431" s="138" t="s">
        <v>1747</v>
      </c>
      <c r="L1431" s="1176"/>
      <c r="M1431" s="960"/>
      <c r="N1431" s="1019"/>
      <c r="O1431" s="1021"/>
      <c r="P1431" s="135"/>
      <c r="Q1431" s="117"/>
      <c r="R1431" s="117"/>
      <c r="S1431" s="117"/>
      <c r="T1431" s="117"/>
      <c r="U1431" s="117"/>
      <c r="V1431" s="117"/>
      <c r="W1431" s="117"/>
    </row>
    <row r="1432" spans="1:23" ht="16.5" customHeight="1">
      <c r="A1432" s="130"/>
      <c r="B1432" s="989"/>
      <c r="C1432" s="1045"/>
      <c r="D1432" s="1028"/>
      <c r="E1432" s="998"/>
      <c r="F1432" s="1001"/>
      <c r="G1432" s="1032"/>
      <c r="H1432" s="1057"/>
      <c r="I1432" s="1060"/>
      <c r="J1432" s="137"/>
      <c r="K1432" s="138" t="s">
        <v>1666</v>
      </c>
      <c r="L1432" s="1176"/>
      <c r="M1432" s="960"/>
      <c r="N1432" s="1019"/>
      <c r="O1432" s="1021"/>
      <c r="P1432" s="135"/>
      <c r="Q1432" s="117"/>
      <c r="R1432" s="117"/>
      <c r="S1432" s="117"/>
      <c r="T1432" s="117"/>
      <c r="U1432" s="117"/>
      <c r="V1432" s="117"/>
      <c r="W1432" s="117"/>
    </row>
    <row r="1433" spans="1:23" ht="16.5" customHeight="1">
      <c r="A1433" s="130"/>
      <c r="B1433" s="989"/>
      <c r="C1433" s="1045"/>
      <c r="D1433" s="1028"/>
      <c r="E1433" s="998"/>
      <c r="F1433" s="1001"/>
      <c r="G1433" s="1032"/>
      <c r="H1433" s="1057"/>
      <c r="I1433" s="1060"/>
      <c r="J1433" s="137"/>
      <c r="K1433" s="138"/>
      <c r="L1433" s="1176"/>
      <c r="M1433" s="960"/>
      <c r="N1433" s="1019"/>
      <c r="O1433" s="1021"/>
      <c r="P1433" s="135"/>
      <c r="Q1433" s="117"/>
      <c r="R1433" s="117"/>
      <c r="S1433" s="117"/>
      <c r="T1433" s="117"/>
      <c r="U1433" s="117"/>
      <c r="V1433" s="117"/>
      <c r="W1433" s="117"/>
    </row>
    <row r="1434" spans="1:23" ht="16.5" customHeight="1">
      <c r="A1434" s="130"/>
      <c r="B1434" s="989"/>
      <c r="C1434" s="1045"/>
      <c r="D1434" s="1028"/>
      <c r="E1434" s="998"/>
      <c r="F1434" s="1001"/>
      <c r="G1434" s="1032"/>
      <c r="H1434" s="1057"/>
      <c r="I1434" s="1061"/>
      <c r="J1434" s="137"/>
      <c r="K1434" s="138"/>
      <c r="L1434" s="1177"/>
      <c r="M1434" s="960"/>
      <c r="N1434" s="1019"/>
      <c r="O1434" s="1021"/>
      <c r="P1434" s="135"/>
      <c r="Q1434" s="117"/>
      <c r="R1434" s="117"/>
      <c r="S1434" s="117"/>
      <c r="T1434" s="117"/>
      <c r="U1434" s="117"/>
      <c r="V1434" s="117"/>
      <c r="W1434" s="117"/>
    </row>
    <row r="1435" spans="1:23" ht="16.5" customHeight="1">
      <c r="A1435" s="130"/>
      <c r="B1435" s="989"/>
      <c r="C1435" s="1045"/>
      <c r="D1435" s="1028"/>
      <c r="E1435" s="998"/>
      <c r="F1435" s="1001"/>
      <c r="G1435" s="1032"/>
      <c r="H1435" s="1057"/>
      <c r="I1435" s="1062" t="s">
        <v>397</v>
      </c>
      <c r="J1435" s="137"/>
      <c r="K1435" s="138"/>
      <c r="L1435" s="1065" t="s">
        <v>1514</v>
      </c>
      <c r="M1435" s="960"/>
      <c r="N1435" s="1019"/>
      <c r="O1435" s="1021"/>
      <c r="P1435" s="135"/>
      <c r="Q1435" s="179"/>
      <c r="R1435" s="179"/>
      <c r="S1435" s="179"/>
      <c r="T1435" s="179"/>
      <c r="U1435" s="179"/>
      <c r="V1435" s="179"/>
      <c r="W1435" s="117"/>
    </row>
    <row r="1436" spans="1:23" ht="16.5" customHeight="1">
      <c r="A1436" s="130"/>
      <c r="B1436" s="989"/>
      <c r="C1436" s="1045"/>
      <c r="D1436" s="1028"/>
      <c r="E1436" s="998"/>
      <c r="F1436" s="1001"/>
      <c r="G1436" s="1032"/>
      <c r="H1436" s="1057"/>
      <c r="I1436" s="1063"/>
      <c r="J1436" s="137"/>
      <c r="K1436" s="138"/>
      <c r="L1436" s="1066"/>
      <c r="M1436" s="960"/>
      <c r="N1436" s="1019"/>
      <c r="O1436" s="1021"/>
      <c r="P1436" s="135"/>
      <c r="Q1436" s="179"/>
      <c r="R1436" s="179"/>
      <c r="S1436" s="179"/>
      <c r="T1436" s="179"/>
      <c r="U1436" s="179"/>
      <c r="V1436" s="179"/>
      <c r="W1436" s="117"/>
    </row>
    <row r="1437" spans="1:23" ht="16.5" customHeight="1">
      <c r="A1437" s="130"/>
      <c r="B1437" s="989"/>
      <c r="C1437" s="1045"/>
      <c r="D1437" s="1028"/>
      <c r="E1437" s="998"/>
      <c r="F1437" s="1001"/>
      <c r="G1437" s="1032"/>
      <c r="H1437" s="1057"/>
      <c r="I1437" s="1063"/>
      <c r="J1437" s="137"/>
      <c r="K1437" s="138"/>
      <c r="L1437" s="1066"/>
      <c r="M1437" s="960"/>
      <c r="N1437" s="1019"/>
      <c r="O1437" s="1021"/>
      <c r="P1437" s="135"/>
      <c r="Q1437" s="179"/>
      <c r="R1437" s="179"/>
      <c r="S1437" s="179"/>
      <c r="T1437" s="179"/>
      <c r="U1437" s="179"/>
      <c r="V1437" s="179"/>
      <c r="W1437" s="117"/>
    </row>
    <row r="1438" spans="1:23" ht="16.5" customHeight="1">
      <c r="A1438" s="130"/>
      <c r="B1438" s="990"/>
      <c r="C1438" s="1127"/>
      <c r="D1438" s="1182"/>
      <c r="E1438" s="999"/>
      <c r="F1438" s="1002"/>
      <c r="G1438" s="1077"/>
      <c r="H1438" s="1178"/>
      <c r="I1438" s="1183"/>
      <c r="J1438" s="139"/>
      <c r="K1438" s="140"/>
      <c r="L1438" s="1180"/>
      <c r="M1438" s="961"/>
      <c r="N1438" s="1125"/>
      <c r="O1438" s="1179"/>
      <c r="P1438" s="135"/>
      <c r="Q1438" s="179"/>
      <c r="R1438" s="179"/>
      <c r="S1438" s="179"/>
      <c r="T1438" s="179"/>
      <c r="U1438" s="179"/>
      <c r="V1438" s="179"/>
      <c r="W1438" s="117"/>
    </row>
    <row r="1439" spans="1:23" ht="15.75" customHeight="1">
      <c r="A1439" s="130"/>
      <c r="B1439" s="988">
        <v>144</v>
      </c>
      <c r="C1439" s="991">
        <v>22</v>
      </c>
      <c r="D1439" s="994" t="s">
        <v>1858</v>
      </c>
      <c r="E1439" s="1047" t="str">
        <f t="shared" ref="E1439" si="426">HLOOKUP(D1439,$F$1:$Q$2,2,FALSE)</f>
        <v>관리자</v>
      </c>
      <c r="F1439" s="1000" t="str">
        <f t="shared" ref="F1439" si="427">D1439&amp;"_"&amp;IF(LEN(C1439) = 1, "0"&amp;C1439, C1439)</f>
        <v>AD_22</v>
      </c>
      <c r="G1439" s="1032" t="s">
        <v>1804</v>
      </c>
      <c r="H1439" s="1069" t="s">
        <v>1805</v>
      </c>
      <c r="I1439" s="131" t="s">
        <v>1535</v>
      </c>
      <c r="J1439" s="132" t="s">
        <v>1806</v>
      </c>
      <c r="K1439" s="133" t="s">
        <v>420</v>
      </c>
      <c r="L1439" s="134" t="s">
        <v>1535</v>
      </c>
      <c r="M1439" s="959">
        <f t="shared" ref="M1439" si="428">HLOOKUP(D1439,$F$1:$Q$3,3,FALSE)</f>
        <v>1</v>
      </c>
      <c r="N1439" s="962" t="s">
        <v>1874</v>
      </c>
      <c r="O1439" s="965"/>
      <c r="P1439" s="135"/>
      <c r="Q1439" s="179"/>
      <c r="R1439" s="179"/>
      <c r="S1439" s="179"/>
      <c r="T1439" s="179"/>
      <c r="U1439" s="179"/>
      <c r="V1439" s="179"/>
      <c r="W1439" s="117"/>
    </row>
    <row r="1440" spans="1:23" ht="16.5" customHeight="1">
      <c r="A1440" s="130"/>
      <c r="B1440" s="989"/>
      <c r="C1440" s="1045"/>
      <c r="D1440" s="1028"/>
      <c r="E1440" s="998"/>
      <c r="F1440" s="1001"/>
      <c r="G1440" s="1032"/>
      <c r="H1440" s="1057"/>
      <c r="I1440" s="1060" t="s">
        <v>1807</v>
      </c>
      <c r="J1440" s="137" t="s">
        <v>266</v>
      </c>
      <c r="K1440" s="138" t="s">
        <v>1761</v>
      </c>
      <c r="L1440" s="1054" t="s">
        <v>1798</v>
      </c>
      <c r="M1440" s="960"/>
      <c r="N1440" s="1019"/>
      <c r="O1440" s="1021"/>
      <c r="P1440" s="135"/>
      <c r="Q1440" s="179"/>
      <c r="R1440" s="179"/>
      <c r="S1440" s="179"/>
      <c r="T1440" s="179"/>
      <c r="U1440" s="179"/>
      <c r="V1440" s="179"/>
      <c r="W1440" s="117"/>
    </row>
    <row r="1441" spans="1:23" ht="16.5" customHeight="1">
      <c r="A1441" s="130"/>
      <c r="B1441" s="989"/>
      <c r="C1441" s="1045"/>
      <c r="D1441" s="1028"/>
      <c r="E1441" s="998"/>
      <c r="F1441" s="1001"/>
      <c r="G1441" s="1032"/>
      <c r="H1441" s="1057"/>
      <c r="I1441" s="1060"/>
      <c r="J1441" s="137"/>
      <c r="K1441" s="138" t="s">
        <v>1749</v>
      </c>
      <c r="L1441" s="1176"/>
      <c r="M1441" s="960"/>
      <c r="N1441" s="1019"/>
      <c r="O1441" s="1021"/>
      <c r="P1441" s="135"/>
      <c r="Q1441" s="117"/>
      <c r="R1441" s="117"/>
      <c r="S1441" s="117"/>
      <c r="T1441" s="117"/>
      <c r="U1441" s="117"/>
      <c r="V1441" s="117"/>
      <c r="W1441" s="117"/>
    </row>
    <row r="1442" spans="1:23" ht="16.5" customHeight="1">
      <c r="A1442" s="130"/>
      <c r="B1442" s="989"/>
      <c r="C1442" s="1045"/>
      <c r="D1442" s="1028"/>
      <c r="E1442" s="998"/>
      <c r="F1442" s="1001"/>
      <c r="G1442" s="1032"/>
      <c r="H1442" s="1057"/>
      <c r="I1442" s="1060"/>
      <c r="J1442" s="137"/>
      <c r="K1442" s="138" t="s">
        <v>1666</v>
      </c>
      <c r="L1442" s="1176"/>
      <c r="M1442" s="960"/>
      <c r="N1442" s="1019"/>
      <c r="O1442" s="1021"/>
      <c r="P1442" s="135"/>
      <c r="Q1442" s="117"/>
      <c r="R1442" s="117"/>
      <c r="S1442" s="117"/>
      <c r="T1442" s="117"/>
      <c r="U1442" s="117"/>
      <c r="V1442" s="117"/>
      <c r="W1442" s="117"/>
    </row>
    <row r="1443" spans="1:23" ht="16.5" customHeight="1">
      <c r="A1443" s="130"/>
      <c r="B1443" s="989"/>
      <c r="C1443" s="1045"/>
      <c r="D1443" s="1028"/>
      <c r="E1443" s="998"/>
      <c r="F1443" s="1001"/>
      <c r="G1443" s="1032"/>
      <c r="H1443" s="1057"/>
      <c r="I1443" s="1060"/>
      <c r="J1443" s="137"/>
      <c r="K1443" s="138"/>
      <c r="L1443" s="1176"/>
      <c r="M1443" s="960"/>
      <c r="N1443" s="1019"/>
      <c r="O1443" s="1021"/>
      <c r="P1443" s="135"/>
      <c r="Q1443" s="117"/>
      <c r="R1443" s="117"/>
      <c r="S1443" s="117"/>
      <c r="T1443" s="117"/>
      <c r="U1443" s="117"/>
      <c r="V1443" s="117"/>
      <c r="W1443" s="117"/>
    </row>
    <row r="1444" spans="1:23" ht="16.5" customHeight="1">
      <c r="A1444" s="130"/>
      <c r="B1444" s="989"/>
      <c r="C1444" s="1045"/>
      <c r="D1444" s="1028"/>
      <c r="E1444" s="998"/>
      <c r="F1444" s="1001"/>
      <c r="G1444" s="1032"/>
      <c r="H1444" s="1057"/>
      <c r="I1444" s="1061"/>
      <c r="J1444" s="137"/>
      <c r="K1444" s="138"/>
      <c r="L1444" s="1177"/>
      <c r="M1444" s="960"/>
      <c r="N1444" s="1019"/>
      <c r="O1444" s="1021"/>
      <c r="P1444" s="135"/>
      <c r="Q1444" s="117"/>
      <c r="R1444" s="117"/>
      <c r="S1444" s="117"/>
      <c r="T1444" s="117"/>
      <c r="U1444" s="117"/>
      <c r="V1444" s="117"/>
      <c r="W1444" s="117"/>
    </row>
    <row r="1445" spans="1:23" ht="16.5" customHeight="1">
      <c r="A1445" s="130"/>
      <c r="B1445" s="989"/>
      <c r="C1445" s="1045"/>
      <c r="D1445" s="1028"/>
      <c r="E1445" s="998"/>
      <c r="F1445" s="1001"/>
      <c r="G1445" s="1032"/>
      <c r="H1445" s="1057"/>
      <c r="I1445" s="1062" t="s">
        <v>397</v>
      </c>
      <c r="J1445" s="137"/>
      <c r="K1445" s="138"/>
      <c r="L1445" s="1065" t="s">
        <v>1514</v>
      </c>
      <c r="M1445" s="960"/>
      <c r="N1445" s="1019"/>
      <c r="O1445" s="1021"/>
      <c r="P1445" s="135"/>
      <c r="Q1445" s="179"/>
      <c r="R1445" s="179"/>
      <c r="S1445" s="179"/>
      <c r="T1445" s="179"/>
      <c r="U1445" s="179"/>
      <c r="V1445" s="179"/>
      <c r="W1445" s="117"/>
    </row>
    <row r="1446" spans="1:23" ht="16.5" customHeight="1">
      <c r="A1446" s="130"/>
      <c r="B1446" s="989"/>
      <c r="C1446" s="1045"/>
      <c r="D1446" s="1028"/>
      <c r="E1446" s="998"/>
      <c r="F1446" s="1001"/>
      <c r="G1446" s="1032"/>
      <c r="H1446" s="1057"/>
      <c r="I1446" s="1063"/>
      <c r="J1446" s="137"/>
      <c r="K1446" s="138"/>
      <c r="L1446" s="1066"/>
      <c r="M1446" s="960"/>
      <c r="N1446" s="1019"/>
      <c r="O1446" s="1021"/>
      <c r="P1446" s="135"/>
      <c r="Q1446" s="179"/>
      <c r="R1446" s="179"/>
      <c r="S1446" s="179"/>
      <c r="T1446" s="179"/>
      <c r="U1446" s="179"/>
      <c r="V1446" s="179"/>
      <c r="W1446" s="117"/>
    </row>
    <row r="1447" spans="1:23" ht="16.5" customHeight="1">
      <c r="A1447" s="130"/>
      <c r="B1447" s="989"/>
      <c r="C1447" s="1045"/>
      <c r="D1447" s="1028"/>
      <c r="E1447" s="998"/>
      <c r="F1447" s="1001"/>
      <c r="G1447" s="1032"/>
      <c r="H1447" s="1057"/>
      <c r="I1447" s="1063"/>
      <c r="J1447" s="137"/>
      <c r="K1447" s="138"/>
      <c r="L1447" s="1066"/>
      <c r="M1447" s="960"/>
      <c r="N1447" s="1019"/>
      <c r="O1447" s="1021"/>
      <c r="P1447" s="135"/>
      <c r="Q1447" s="179"/>
      <c r="R1447" s="179"/>
      <c r="S1447" s="179"/>
      <c r="T1447" s="179"/>
      <c r="U1447" s="179"/>
      <c r="V1447" s="179"/>
      <c r="W1447" s="117"/>
    </row>
    <row r="1448" spans="1:23" ht="16.5" customHeight="1">
      <c r="A1448" s="130"/>
      <c r="B1448" s="990"/>
      <c r="C1448" s="1127"/>
      <c r="D1448" s="1182"/>
      <c r="E1448" s="999"/>
      <c r="F1448" s="1002"/>
      <c r="G1448" s="1032"/>
      <c r="H1448" s="1178"/>
      <c r="I1448" s="1183"/>
      <c r="J1448" s="139"/>
      <c r="K1448" s="140"/>
      <c r="L1448" s="1180"/>
      <c r="M1448" s="961"/>
      <c r="N1448" s="1125"/>
      <c r="O1448" s="1179"/>
      <c r="P1448" s="135"/>
      <c r="Q1448" s="179"/>
      <c r="R1448" s="179"/>
      <c r="S1448" s="179"/>
      <c r="T1448" s="179"/>
      <c r="U1448" s="179"/>
      <c r="V1448" s="179"/>
      <c r="W1448" s="117"/>
    </row>
    <row r="1449" spans="1:23" ht="15.75" customHeight="1">
      <c r="A1449" s="130"/>
      <c r="B1449" s="988">
        <v>145</v>
      </c>
      <c r="C1449" s="991">
        <v>23</v>
      </c>
      <c r="D1449" s="994" t="s">
        <v>1858</v>
      </c>
      <c r="E1449" s="1047" t="str">
        <f t="shared" ref="E1449" si="429">HLOOKUP(D1449,$F$1:$Q$2,2,FALSE)</f>
        <v>관리자</v>
      </c>
      <c r="F1449" s="1000" t="str">
        <f t="shared" ref="F1449" si="430">D1449&amp;"_"&amp;IF(LEN(C1449) = 1, "0"&amp;C1449, C1449)</f>
        <v>AD_23</v>
      </c>
      <c r="G1449" s="1076" t="s">
        <v>1808</v>
      </c>
      <c r="H1449" s="1069" t="s">
        <v>1809</v>
      </c>
      <c r="I1449" s="131" t="s">
        <v>405</v>
      </c>
      <c r="J1449" s="132" t="s">
        <v>1450</v>
      </c>
      <c r="K1449" s="133" t="s">
        <v>1463</v>
      </c>
      <c r="L1449" s="134" t="s">
        <v>405</v>
      </c>
      <c r="M1449" s="959">
        <f t="shared" ref="M1449" si="431">HLOOKUP(D1449,$F$1:$Q$3,3,FALSE)</f>
        <v>1</v>
      </c>
      <c r="N1449" s="962" t="s">
        <v>1874</v>
      </c>
      <c r="O1449" s="965"/>
      <c r="P1449" s="135"/>
      <c r="Q1449" s="179"/>
      <c r="R1449" s="179"/>
      <c r="S1449" s="179"/>
      <c r="T1449" s="179"/>
      <c r="U1449" s="179"/>
      <c r="V1449" s="179"/>
      <c r="W1449" s="117"/>
    </row>
    <row r="1450" spans="1:23" ht="16.5" customHeight="1">
      <c r="A1450" s="130"/>
      <c r="B1450" s="989"/>
      <c r="C1450" s="1045"/>
      <c r="D1450" s="1028"/>
      <c r="E1450" s="998"/>
      <c r="F1450" s="1001"/>
      <c r="G1450" s="1053"/>
      <c r="H1450" s="1057"/>
      <c r="I1450" s="1060" t="s">
        <v>1798</v>
      </c>
      <c r="J1450" s="137" t="s">
        <v>1747</v>
      </c>
      <c r="K1450" s="138" t="s">
        <v>1488</v>
      </c>
      <c r="L1450" s="1054" t="s">
        <v>1799</v>
      </c>
      <c r="M1450" s="960"/>
      <c r="N1450" s="1019"/>
      <c r="O1450" s="1021"/>
      <c r="P1450" s="135"/>
      <c r="Q1450" s="179"/>
      <c r="R1450" s="179"/>
      <c r="S1450" s="179"/>
      <c r="T1450" s="179"/>
      <c r="U1450" s="179"/>
      <c r="V1450" s="179"/>
      <c r="W1450" s="117"/>
    </row>
    <row r="1451" spans="1:23" ht="16.5" customHeight="1">
      <c r="A1451" s="130"/>
      <c r="B1451" s="989"/>
      <c r="C1451" s="1045"/>
      <c r="D1451" s="1028"/>
      <c r="E1451" s="998"/>
      <c r="F1451" s="1001"/>
      <c r="G1451" s="1053"/>
      <c r="H1451" s="1057"/>
      <c r="I1451" s="1060"/>
      <c r="J1451" s="137" t="s">
        <v>1674</v>
      </c>
      <c r="K1451" s="138" t="s">
        <v>1747</v>
      </c>
      <c r="L1451" s="1176"/>
      <c r="M1451" s="960"/>
      <c r="N1451" s="1019"/>
      <c r="O1451" s="1021"/>
      <c r="P1451" s="135"/>
      <c r="Q1451" s="117"/>
      <c r="R1451" s="117"/>
      <c r="S1451" s="117"/>
      <c r="T1451" s="117"/>
      <c r="U1451" s="117"/>
      <c r="V1451" s="117"/>
      <c r="W1451" s="117"/>
    </row>
    <row r="1452" spans="1:23" ht="16.5" customHeight="1">
      <c r="A1452" s="130"/>
      <c r="B1452" s="989"/>
      <c r="C1452" s="1045"/>
      <c r="D1452" s="1028"/>
      <c r="E1452" s="998"/>
      <c r="F1452" s="1001"/>
      <c r="G1452" s="1053"/>
      <c r="H1452" s="1057"/>
      <c r="I1452" s="1060"/>
      <c r="J1452" s="137"/>
      <c r="K1452" s="138" t="s">
        <v>1674</v>
      </c>
      <c r="L1452" s="1176"/>
      <c r="M1452" s="960"/>
      <c r="N1452" s="1019"/>
      <c r="O1452" s="1021"/>
      <c r="P1452" s="135"/>
      <c r="Q1452" s="117"/>
      <c r="R1452" s="117"/>
      <c r="S1452" s="117"/>
      <c r="T1452" s="117"/>
      <c r="U1452" s="117"/>
      <c r="V1452" s="117"/>
      <c r="W1452" s="117"/>
    </row>
    <row r="1453" spans="1:23" ht="16.5" customHeight="1">
      <c r="A1453" s="130"/>
      <c r="B1453" s="989"/>
      <c r="C1453" s="1045"/>
      <c r="D1453" s="1028"/>
      <c r="E1453" s="998"/>
      <c r="F1453" s="1001"/>
      <c r="G1453" s="1053"/>
      <c r="H1453" s="1057"/>
      <c r="I1453" s="1060"/>
      <c r="J1453" s="137"/>
      <c r="K1453" s="138"/>
      <c r="L1453" s="1176"/>
      <c r="M1453" s="960"/>
      <c r="N1453" s="1019"/>
      <c r="O1453" s="1021"/>
      <c r="P1453" s="135"/>
      <c r="Q1453" s="117"/>
      <c r="R1453" s="117"/>
      <c r="S1453" s="117"/>
      <c r="T1453" s="117"/>
      <c r="U1453" s="117"/>
      <c r="V1453" s="117"/>
      <c r="W1453" s="117"/>
    </row>
    <row r="1454" spans="1:23" ht="16.5" customHeight="1">
      <c r="A1454" s="130"/>
      <c r="B1454" s="989"/>
      <c r="C1454" s="1045"/>
      <c r="D1454" s="1028"/>
      <c r="E1454" s="998"/>
      <c r="F1454" s="1001"/>
      <c r="G1454" s="1053"/>
      <c r="H1454" s="1057"/>
      <c r="I1454" s="1061"/>
      <c r="J1454" s="137"/>
      <c r="K1454" s="138"/>
      <c r="L1454" s="1177"/>
      <c r="M1454" s="960"/>
      <c r="N1454" s="1019"/>
      <c r="O1454" s="1021"/>
      <c r="P1454" s="135"/>
      <c r="Q1454" s="117"/>
      <c r="R1454" s="117"/>
      <c r="S1454" s="117"/>
      <c r="T1454" s="117"/>
      <c r="U1454" s="117"/>
      <c r="V1454" s="117"/>
      <c r="W1454" s="117"/>
    </row>
    <row r="1455" spans="1:23" ht="16.5" customHeight="1">
      <c r="A1455" s="130"/>
      <c r="B1455" s="989"/>
      <c r="C1455" s="1045"/>
      <c r="D1455" s="1028"/>
      <c r="E1455" s="998"/>
      <c r="F1455" s="1001"/>
      <c r="G1455" s="1053"/>
      <c r="H1455" s="1057"/>
      <c r="I1455" s="1062" t="s">
        <v>1470</v>
      </c>
      <c r="J1455" s="137"/>
      <c r="K1455" s="138"/>
      <c r="L1455" s="1065" t="s">
        <v>403</v>
      </c>
      <c r="M1455" s="960"/>
      <c r="N1455" s="1019"/>
      <c r="O1455" s="1021"/>
      <c r="P1455" s="135"/>
      <c r="Q1455" s="179"/>
      <c r="R1455" s="179"/>
      <c r="S1455" s="179"/>
      <c r="T1455" s="179"/>
      <c r="U1455" s="179"/>
      <c r="V1455" s="179"/>
      <c r="W1455" s="117"/>
    </row>
    <row r="1456" spans="1:23" ht="16.5" customHeight="1">
      <c r="A1456" s="130"/>
      <c r="B1456" s="989"/>
      <c r="C1456" s="1045"/>
      <c r="D1456" s="1028"/>
      <c r="E1456" s="998"/>
      <c r="F1456" s="1001"/>
      <c r="G1456" s="1053"/>
      <c r="H1456" s="1057"/>
      <c r="I1456" s="1063"/>
      <c r="J1456" s="137"/>
      <c r="K1456" s="138"/>
      <c r="L1456" s="1066"/>
      <c r="M1456" s="960"/>
      <c r="N1456" s="1019"/>
      <c r="O1456" s="1021"/>
      <c r="P1456" s="135"/>
      <c r="Q1456" s="179"/>
      <c r="R1456" s="179"/>
      <c r="S1456" s="179"/>
      <c r="T1456" s="179"/>
      <c r="U1456" s="179"/>
      <c r="V1456" s="179"/>
      <c r="W1456" s="117"/>
    </row>
    <row r="1457" spans="1:23" ht="16.5" customHeight="1">
      <c r="A1457" s="130"/>
      <c r="B1457" s="989"/>
      <c r="C1457" s="1045"/>
      <c r="D1457" s="1028"/>
      <c r="E1457" s="998"/>
      <c r="F1457" s="1001"/>
      <c r="G1457" s="1053"/>
      <c r="H1457" s="1057"/>
      <c r="I1457" s="1063"/>
      <c r="J1457" s="137"/>
      <c r="K1457" s="138"/>
      <c r="L1457" s="1066"/>
      <c r="M1457" s="960"/>
      <c r="N1457" s="1019"/>
      <c r="O1457" s="1021"/>
      <c r="P1457" s="135"/>
      <c r="Q1457" s="179"/>
      <c r="R1457" s="179"/>
      <c r="S1457" s="179"/>
      <c r="T1457" s="179"/>
      <c r="U1457" s="179"/>
      <c r="V1457" s="179"/>
      <c r="W1457" s="117"/>
    </row>
    <row r="1458" spans="1:23" ht="16.5" customHeight="1">
      <c r="A1458" s="130"/>
      <c r="B1458" s="990"/>
      <c r="C1458" s="1127"/>
      <c r="D1458" s="1163"/>
      <c r="E1458" s="999"/>
      <c r="F1458" s="1002"/>
      <c r="G1458" s="1068"/>
      <c r="H1458" s="1058"/>
      <c r="I1458" s="1064"/>
      <c r="J1458" s="169"/>
      <c r="K1458" s="170"/>
      <c r="L1458" s="1067"/>
      <c r="M1458" s="961"/>
      <c r="N1458" s="1125"/>
      <c r="O1458" s="1059"/>
      <c r="P1458" s="135"/>
      <c r="Q1458" s="179"/>
      <c r="R1458" s="179"/>
      <c r="S1458" s="179"/>
      <c r="T1458" s="179"/>
      <c r="U1458" s="179"/>
      <c r="V1458" s="179"/>
      <c r="W1458" s="117"/>
    </row>
    <row r="1459" spans="1:23" ht="15.75" customHeight="1">
      <c r="A1459" s="130"/>
      <c r="B1459" s="988">
        <v>146</v>
      </c>
      <c r="C1459" s="991">
        <v>24</v>
      </c>
      <c r="D1459" s="1028" t="s">
        <v>1858</v>
      </c>
      <c r="E1459" s="1047" t="str">
        <f t="shared" ref="E1459" si="432">HLOOKUP(D1459,$F$1:$Q$2,2,FALSE)</f>
        <v>관리자</v>
      </c>
      <c r="F1459" s="1000" t="str">
        <f t="shared" ref="F1459" si="433">D1459&amp;"_"&amp;IF(LEN(C1459) = 1, "0"&amp;C1459, C1459)</f>
        <v>AD_24</v>
      </c>
      <c r="G1459" s="1032" t="s">
        <v>1810</v>
      </c>
      <c r="H1459" s="1057" t="s">
        <v>1811</v>
      </c>
      <c r="I1459" s="148" t="s">
        <v>1473</v>
      </c>
      <c r="J1459" s="161" t="s">
        <v>1764</v>
      </c>
      <c r="K1459" s="162" t="s">
        <v>1463</v>
      </c>
      <c r="L1459" s="163" t="s">
        <v>405</v>
      </c>
      <c r="M1459" s="959">
        <f t="shared" ref="M1459" si="434">HLOOKUP(D1459,$F$1:$Q$3,3,FALSE)</f>
        <v>1</v>
      </c>
      <c r="N1459" s="962" t="s">
        <v>1874</v>
      </c>
      <c r="O1459" s="1021"/>
      <c r="P1459" s="135"/>
      <c r="Q1459" s="179"/>
      <c r="R1459" s="179"/>
      <c r="S1459" s="179"/>
      <c r="T1459" s="179"/>
      <c r="U1459" s="179"/>
      <c r="V1459" s="179"/>
      <c r="W1459" s="117"/>
    </row>
    <row r="1460" spans="1:23" ht="16.5" customHeight="1">
      <c r="A1460" s="130"/>
      <c r="B1460" s="989"/>
      <c r="C1460" s="1045"/>
      <c r="D1460" s="1028"/>
      <c r="E1460" s="998"/>
      <c r="F1460" s="1001"/>
      <c r="G1460" s="1053"/>
      <c r="H1460" s="1057"/>
      <c r="I1460" s="1060" t="s">
        <v>1803</v>
      </c>
      <c r="J1460" s="137"/>
      <c r="K1460" s="138" t="s">
        <v>1782</v>
      </c>
      <c r="L1460" s="1054" t="s">
        <v>1803</v>
      </c>
      <c r="M1460" s="960"/>
      <c r="N1460" s="1019"/>
      <c r="O1460" s="1021"/>
      <c r="P1460" s="135"/>
      <c r="Q1460" s="179"/>
      <c r="R1460" s="179"/>
      <c r="S1460" s="179"/>
      <c r="T1460" s="179"/>
      <c r="U1460" s="179"/>
      <c r="V1460" s="179"/>
      <c r="W1460" s="117"/>
    </row>
    <row r="1461" spans="1:23" ht="16.5" customHeight="1">
      <c r="A1461" s="130"/>
      <c r="B1461" s="989"/>
      <c r="C1461" s="1045"/>
      <c r="D1461" s="1028"/>
      <c r="E1461" s="998"/>
      <c r="F1461" s="1001"/>
      <c r="G1461" s="1053"/>
      <c r="H1461" s="1057"/>
      <c r="I1461" s="1060"/>
      <c r="J1461" s="137"/>
      <c r="K1461" s="138" t="s">
        <v>1488</v>
      </c>
      <c r="L1461" s="1176"/>
      <c r="M1461" s="960"/>
      <c r="N1461" s="1019"/>
      <c r="O1461" s="1021"/>
      <c r="P1461" s="135"/>
      <c r="Q1461" s="117"/>
      <c r="R1461" s="117"/>
      <c r="S1461" s="117"/>
      <c r="T1461" s="117"/>
      <c r="U1461" s="117"/>
      <c r="V1461" s="117"/>
      <c r="W1461" s="117"/>
    </row>
    <row r="1462" spans="1:23" ht="16.5" customHeight="1">
      <c r="A1462" s="130"/>
      <c r="B1462" s="989"/>
      <c r="C1462" s="1045"/>
      <c r="D1462" s="1028"/>
      <c r="E1462" s="998"/>
      <c r="F1462" s="1001"/>
      <c r="G1462" s="1053"/>
      <c r="H1462" s="1057"/>
      <c r="I1462" s="1060"/>
      <c r="J1462" s="137"/>
      <c r="K1462" s="138" t="s">
        <v>1747</v>
      </c>
      <c r="L1462" s="1176"/>
      <c r="M1462" s="960"/>
      <c r="N1462" s="1019"/>
      <c r="O1462" s="1021"/>
      <c r="P1462" s="135"/>
      <c r="Q1462" s="117"/>
      <c r="R1462" s="117"/>
      <c r="S1462" s="117"/>
      <c r="T1462" s="117"/>
      <c r="U1462" s="117"/>
      <c r="V1462" s="117"/>
      <c r="W1462" s="117"/>
    </row>
    <row r="1463" spans="1:23" ht="16.5" customHeight="1">
      <c r="A1463" s="130"/>
      <c r="B1463" s="989"/>
      <c r="C1463" s="1045"/>
      <c r="D1463" s="1028"/>
      <c r="E1463" s="998"/>
      <c r="F1463" s="1001"/>
      <c r="G1463" s="1053"/>
      <c r="H1463" s="1057"/>
      <c r="I1463" s="1060"/>
      <c r="J1463" s="137"/>
      <c r="K1463" s="138" t="s">
        <v>1666</v>
      </c>
      <c r="L1463" s="1176"/>
      <c r="M1463" s="960"/>
      <c r="N1463" s="1019"/>
      <c r="O1463" s="1021"/>
      <c r="P1463" s="135"/>
      <c r="Q1463" s="117"/>
      <c r="R1463" s="117"/>
      <c r="S1463" s="117"/>
      <c r="T1463" s="117"/>
      <c r="U1463" s="117"/>
      <c r="V1463" s="117"/>
      <c r="W1463" s="117"/>
    </row>
    <row r="1464" spans="1:23" ht="16.5" customHeight="1">
      <c r="A1464" s="130"/>
      <c r="B1464" s="989"/>
      <c r="C1464" s="1045"/>
      <c r="D1464" s="1028"/>
      <c r="E1464" s="998"/>
      <c r="F1464" s="1001"/>
      <c r="G1464" s="1053"/>
      <c r="H1464" s="1057"/>
      <c r="I1464" s="1061"/>
      <c r="J1464" s="137"/>
      <c r="K1464" s="138"/>
      <c r="L1464" s="1177"/>
      <c r="M1464" s="960"/>
      <c r="N1464" s="1019"/>
      <c r="O1464" s="1021"/>
      <c r="P1464" s="135"/>
      <c r="Q1464" s="117"/>
      <c r="R1464" s="117"/>
      <c r="S1464" s="117"/>
      <c r="T1464" s="117"/>
      <c r="U1464" s="117"/>
      <c r="V1464" s="117"/>
      <c r="W1464" s="117"/>
    </row>
    <row r="1465" spans="1:23" ht="16.5" customHeight="1">
      <c r="A1465" s="130"/>
      <c r="B1465" s="989"/>
      <c r="C1465" s="1045"/>
      <c r="D1465" s="1028"/>
      <c r="E1465" s="998"/>
      <c r="F1465" s="1001"/>
      <c r="G1465" s="1053"/>
      <c r="H1465" s="1057"/>
      <c r="I1465" s="1062" t="s">
        <v>1470</v>
      </c>
      <c r="J1465" s="137"/>
      <c r="K1465" s="138"/>
      <c r="L1465" s="1065" t="s">
        <v>403</v>
      </c>
      <c r="M1465" s="960"/>
      <c r="N1465" s="1019"/>
      <c r="O1465" s="1021"/>
      <c r="P1465" s="135"/>
      <c r="Q1465" s="179"/>
      <c r="R1465" s="179"/>
      <c r="S1465" s="179"/>
      <c r="T1465" s="179"/>
      <c r="U1465" s="179"/>
      <c r="V1465" s="179"/>
      <c r="W1465" s="117"/>
    </row>
    <row r="1466" spans="1:23" ht="16.5" customHeight="1">
      <c r="A1466" s="130"/>
      <c r="B1466" s="989"/>
      <c r="C1466" s="1045"/>
      <c r="D1466" s="1028"/>
      <c r="E1466" s="998"/>
      <c r="F1466" s="1001"/>
      <c r="G1466" s="1053"/>
      <c r="H1466" s="1057"/>
      <c r="I1466" s="1063"/>
      <c r="J1466" s="137"/>
      <c r="K1466" s="138"/>
      <c r="L1466" s="1066"/>
      <c r="M1466" s="960"/>
      <c r="N1466" s="1019"/>
      <c r="O1466" s="1021"/>
      <c r="P1466" s="135"/>
      <c r="Q1466" s="179"/>
      <c r="R1466" s="179"/>
      <c r="S1466" s="179"/>
      <c r="T1466" s="179"/>
      <c r="U1466" s="179"/>
      <c r="V1466" s="179"/>
      <c r="W1466" s="117"/>
    </row>
    <row r="1467" spans="1:23" ht="16.5" customHeight="1">
      <c r="A1467" s="130"/>
      <c r="B1467" s="989"/>
      <c r="C1467" s="1045"/>
      <c r="D1467" s="1028"/>
      <c r="E1467" s="998"/>
      <c r="F1467" s="1001"/>
      <c r="G1467" s="1053"/>
      <c r="H1467" s="1057"/>
      <c r="I1467" s="1063"/>
      <c r="J1467" s="137"/>
      <c r="K1467" s="138"/>
      <c r="L1467" s="1066"/>
      <c r="M1467" s="960"/>
      <c r="N1467" s="1019"/>
      <c r="O1467" s="1021"/>
      <c r="P1467" s="135"/>
      <c r="Q1467" s="179"/>
      <c r="R1467" s="179"/>
      <c r="S1467" s="179"/>
      <c r="T1467" s="179"/>
      <c r="U1467" s="179"/>
      <c r="V1467" s="179"/>
      <c r="W1467" s="117"/>
    </row>
    <row r="1468" spans="1:23" ht="16.5" customHeight="1">
      <c r="A1468" s="130"/>
      <c r="B1468" s="990"/>
      <c r="C1468" s="1127"/>
      <c r="D1468" s="1182"/>
      <c r="E1468" s="999"/>
      <c r="F1468" s="1002"/>
      <c r="G1468" s="1181"/>
      <c r="H1468" s="1178"/>
      <c r="I1468" s="1183"/>
      <c r="J1468" s="139"/>
      <c r="K1468" s="140"/>
      <c r="L1468" s="1180"/>
      <c r="M1468" s="961"/>
      <c r="N1468" s="1125"/>
      <c r="O1468" s="1179"/>
      <c r="P1468" s="135"/>
      <c r="Q1468" s="179"/>
      <c r="R1468" s="179"/>
      <c r="S1468" s="179"/>
      <c r="T1468" s="179"/>
      <c r="U1468" s="179"/>
      <c r="V1468" s="179"/>
      <c r="W1468" s="117"/>
    </row>
    <row r="1469" spans="1:23" ht="15.75" customHeight="1">
      <c r="A1469" s="130"/>
      <c r="B1469" s="988">
        <v>147</v>
      </c>
      <c r="C1469" s="991">
        <v>25</v>
      </c>
      <c r="D1469" s="994" t="s">
        <v>1858</v>
      </c>
      <c r="E1469" s="1047" t="str">
        <f t="shared" ref="E1469" si="435">HLOOKUP(D1469,$F$1:$Q$2,2,FALSE)</f>
        <v>관리자</v>
      </c>
      <c r="F1469" s="1000" t="str">
        <f t="shared" ref="F1469" si="436">D1469&amp;"_"&amp;IF(LEN(C1469) = 1, "0"&amp;C1469, C1469)</f>
        <v>AD_25</v>
      </c>
      <c r="G1469" s="1043" t="s">
        <v>1812</v>
      </c>
      <c r="H1469" s="1069" t="s">
        <v>1813</v>
      </c>
      <c r="I1469" s="131" t="s">
        <v>405</v>
      </c>
      <c r="J1469" s="132" t="s">
        <v>1488</v>
      </c>
      <c r="K1469" s="133" t="s">
        <v>1463</v>
      </c>
      <c r="L1469" s="134" t="s">
        <v>405</v>
      </c>
      <c r="M1469" s="959">
        <f t="shared" ref="M1469" si="437">HLOOKUP(D1469,$F$1:$Q$3,3,FALSE)</f>
        <v>1</v>
      </c>
      <c r="N1469" s="962" t="s">
        <v>1874</v>
      </c>
      <c r="O1469" s="965"/>
      <c r="P1469" s="135"/>
      <c r="Q1469" s="179"/>
      <c r="R1469" s="179"/>
      <c r="S1469" s="179"/>
      <c r="T1469" s="179"/>
      <c r="U1469" s="179"/>
      <c r="V1469" s="179"/>
      <c r="W1469" s="117"/>
    </row>
    <row r="1470" spans="1:23" ht="16.5" customHeight="1">
      <c r="A1470" s="130"/>
      <c r="B1470" s="989"/>
      <c r="C1470" s="1045"/>
      <c r="D1470" s="1028"/>
      <c r="E1470" s="998"/>
      <c r="F1470" s="1001"/>
      <c r="G1470" s="1032"/>
      <c r="H1470" s="1057"/>
      <c r="I1470" s="1060" t="s">
        <v>1815</v>
      </c>
      <c r="J1470" s="137" t="s">
        <v>1749</v>
      </c>
      <c r="K1470" s="138" t="s">
        <v>1488</v>
      </c>
      <c r="L1470" s="1054" t="s">
        <v>1816</v>
      </c>
      <c r="M1470" s="960"/>
      <c r="N1470" s="1019"/>
      <c r="O1470" s="1021"/>
      <c r="P1470" s="135"/>
      <c r="Q1470" s="179"/>
      <c r="R1470" s="179"/>
      <c r="S1470" s="179"/>
      <c r="T1470" s="179"/>
      <c r="U1470" s="179"/>
      <c r="V1470" s="179"/>
      <c r="W1470" s="117"/>
    </row>
    <row r="1471" spans="1:23" ht="16.5" customHeight="1">
      <c r="A1471" s="130"/>
      <c r="B1471" s="989"/>
      <c r="C1471" s="1045"/>
      <c r="D1471" s="1028"/>
      <c r="E1471" s="998"/>
      <c r="F1471" s="1001"/>
      <c r="G1471" s="1032"/>
      <c r="H1471" s="1057"/>
      <c r="I1471" s="1060"/>
      <c r="J1471" s="137" t="s">
        <v>1666</v>
      </c>
      <c r="K1471" s="138" t="s">
        <v>1747</v>
      </c>
      <c r="L1471" s="1176"/>
      <c r="M1471" s="960"/>
      <c r="N1471" s="1019"/>
      <c r="O1471" s="1021"/>
      <c r="P1471" s="135"/>
      <c r="Q1471" s="117"/>
      <c r="R1471" s="117"/>
      <c r="S1471" s="117"/>
      <c r="T1471" s="117"/>
      <c r="U1471" s="117"/>
      <c r="V1471" s="117"/>
      <c r="W1471" s="117"/>
    </row>
    <row r="1472" spans="1:23" ht="16.5" customHeight="1">
      <c r="A1472" s="130"/>
      <c r="B1472" s="989"/>
      <c r="C1472" s="1045"/>
      <c r="D1472" s="1028"/>
      <c r="E1472" s="998"/>
      <c r="F1472" s="1001"/>
      <c r="G1472" s="1032"/>
      <c r="H1472" s="1057"/>
      <c r="I1472" s="1060"/>
      <c r="J1472" s="137"/>
      <c r="K1472" s="138" t="s">
        <v>1674</v>
      </c>
      <c r="L1472" s="1176"/>
      <c r="M1472" s="960"/>
      <c r="N1472" s="1019"/>
      <c r="O1472" s="1021"/>
      <c r="P1472" s="135"/>
      <c r="Q1472" s="117"/>
      <c r="R1472" s="117"/>
      <c r="S1472" s="117"/>
      <c r="T1472" s="117"/>
      <c r="U1472" s="117"/>
      <c r="V1472" s="117"/>
      <c r="W1472" s="117"/>
    </row>
    <row r="1473" spans="1:23" ht="16.5" customHeight="1">
      <c r="A1473" s="130"/>
      <c r="B1473" s="989"/>
      <c r="C1473" s="1045"/>
      <c r="D1473" s="1028"/>
      <c r="E1473" s="998"/>
      <c r="F1473" s="1001"/>
      <c r="G1473" s="1032"/>
      <c r="H1473" s="1057"/>
      <c r="I1473" s="1060"/>
      <c r="J1473" s="137"/>
      <c r="K1473" s="138"/>
      <c r="L1473" s="1176"/>
      <c r="M1473" s="960"/>
      <c r="N1473" s="1019"/>
      <c r="O1473" s="1021"/>
      <c r="P1473" s="135"/>
      <c r="Q1473" s="117"/>
      <c r="R1473" s="117"/>
      <c r="S1473" s="117"/>
      <c r="T1473" s="117"/>
      <c r="U1473" s="117"/>
      <c r="V1473" s="117"/>
      <c r="W1473" s="117"/>
    </row>
    <row r="1474" spans="1:23" ht="16.5" customHeight="1">
      <c r="A1474" s="130"/>
      <c r="B1474" s="989"/>
      <c r="C1474" s="1045"/>
      <c r="D1474" s="1028"/>
      <c r="E1474" s="998"/>
      <c r="F1474" s="1001"/>
      <c r="G1474" s="1032"/>
      <c r="H1474" s="1057"/>
      <c r="I1474" s="1061"/>
      <c r="J1474" s="137"/>
      <c r="K1474" s="138"/>
      <c r="L1474" s="1177"/>
      <c r="M1474" s="960"/>
      <c r="N1474" s="1019"/>
      <c r="O1474" s="1021"/>
      <c r="P1474" s="135"/>
      <c r="Q1474" s="117"/>
      <c r="R1474" s="117"/>
      <c r="S1474" s="117"/>
      <c r="T1474" s="117"/>
      <c r="U1474" s="117"/>
      <c r="V1474" s="117"/>
      <c r="W1474" s="117"/>
    </row>
    <row r="1475" spans="1:23" ht="16.5" customHeight="1">
      <c r="A1475" s="130"/>
      <c r="B1475" s="989"/>
      <c r="C1475" s="1045"/>
      <c r="D1475" s="1028"/>
      <c r="E1475" s="998"/>
      <c r="F1475" s="1001"/>
      <c r="G1475" s="1032"/>
      <c r="H1475" s="1057"/>
      <c r="I1475" s="1062" t="s">
        <v>1470</v>
      </c>
      <c r="J1475" s="137"/>
      <c r="K1475" s="138"/>
      <c r="L1475" s="1065" t="s">
        <v>403</v>
      </c>
      <c r="M1475" s="960"/>
      <c r="N1475" s="1019"/>
      <c r="O1475" s="1021"/>
      <c r="P1475" s="135"/>
      <c r="Q1475" s="179"/>
      <c r="R1475" s="179"/>
      <c r="S1475" s="179"/>
      <c r="T1475" s="179"/>
      <c r="U1475" s="179"/>
      <c r="V1475" s="179"/>
      <c r="W1475" s="117"/>
    </row>
    <row r="1476" spans="1:23" ht="16.5" customHeight="1">
      <c r="A1476" s="130"/>
      <c r="B1476" s="989"/>
      <c r="C1476" s="1045"/>
      <c r="D1476" s="1028"/>
      <c r="E1476" s="998"/>
      <c r="F1476" s="1001"/>
      <c r="G1476" s="1032"/>
      <c r="H1476" s="1057"/>
      <c r="I1476" s="1063"/>
      <c r="J1476" s="137"/>
      <c r="K1476" s="138"/>
      <c r="L1476" s="1066"/>
      <c r="M1476" s="960"/>
      <c r="N1476" s="1019"/>
      <c r="O1476" s="1021"/>
      <c r="P1476" s="135"/>
      <c r="Q1476" s="179"/>
      <c r="R1476" s="179"/>
      <c r="S1476" s="179"/>
      <c r="T1476" s="179"/>
      <c r="U1476" s="179"/>
      <c r="V1476" s="179"/>
      <c r="W1476" s="117"/>
    </row>
    <row r="1477" spans="1:23" ht="16.5" customHeight="1">
      <c r="A1477" s="130"/>
      <c r="B1477" s="989"/>
      <c r="C1477" s="1045"/>
      <c r="D1477" s="1028"/>
      <c r="E1477" s="998"/>
      <c r="F1477" s="1001"/>
      <c r="G1477" s="1032"/>
      <c r="H1477" s="1057"/>
      <c r="I1477" s="1063"/>
      <c r="J1477" s="137"/>
      <c r="K1477" s="138"/>
      <c r="L1477" s="1066"/>
      <c r="M1477" s="960"/>
      <c r="N1477" s="1019"/>
      <c r="O1477" s="1021"/>
      <c r="P1477" s="135"/>
      <c r="Q1477" s="179"/>
      <c r="R1477" s="179"/>
      <c r="S1477" s="179"/>
      <c r="T1477" s="179"/>
      <c r="U1477" s="179"/>
      <c r="V1477" s="179"/>
      <c r="W1477" s="117"/>
    </row>
    <row r="1478" spans="1:23" ht="16.5" customHeight="1" thickBot="1">
      <c r="A1478" s="130"/>
      <c r="B1478" s="1026"/>
      <c r="C1478" s="1175"/>
      <c r="D1478" s="1164"/>
      <c r="E1478" s="1030"/>
      <c r="F1478" s="1031"/>
      <c r="G1478" s="1074"/>
      <c r="H1478" s="1070"/>
      <c r="I1478" s="1072"/>
      <c r="J1478" s="166"/>
      <c r="K1478" s="167"/>
      <c r="L1478" s="1073"/>
      <c r="M1478" s="961"/>
      <c r="N1478" s="1126"/>
      <c r="O1478" s="1071"/>
      <c r="P1478" s="135"/>
      <c r="Q1478" s="179"/>
      <c r="R1478" s="179"/>
      <c r="S1478" s="179"/>
      <c r="T1478" s="179"/>
      <c r="U1478" s="179"/>
      <c r="V1478" s="179"/>
      <c r="W1478" s="117"/>
    </row>
    <row r="1479" spans="1:23" ht="15.75" customHeight="1">
      <c r="A1479" s="130"/>
      <c r="B1479" s="1044">
        <v>148</v>
      </c>
      <c r="C1479" s="1045">
        <v>26</v>
      </c>
      <c r="D1479" s="1028" t="s">
        <v>1858</v>
      </c>
      <c r="E1479" s="998" t="str">
        <f t="shared" ref="E1479" si="438">HLOOKUP(D1479,$F$1:$Q$2,2,FALSE)</f>
        <v>관리자</v>
      </c>
      <c r="F1479" s="1001" t="str">
        <f t="shared" ref="F1479" si="439">D1479&amp;"_"&amp;IF(LEN(C1479) = 1, "0"&amp;C1479, C1479)</f>
        <v>AD_26</v>
      </c>
      <c r="G1479" s="1032" t="s">
        <v>1817</v>
      </c>
      <c r="H1479" s="1057" t="s">
        <v>1818</v>
      </c>
      <c r="I1479" s="148" t="s">
        <v>1473</v>
      </c>
      <c r="J1479" s="161" t="s">
        <v>1806</v>
      </c>
      <c r="K1479" s="162" t="s">
        <v>1463</v>
      </c>
      <c r="L1479" s="163" t="s">
        <v>1535</v>
      </c>
      <c r="M1479" s="959">
        <f t="shared" ref="M1479" si="440">HLOOKUP(D1479,$F$1:$Q$3,3,FALSE)</f>
        <v>1</v>
      </c>
      <c r="N1479" s="1019" t="s">
        <v>1874</v>
      </c>
      <c r="O1479" s="1021"/>
      <c r="P1479" s="135"/>
      <c r="Q1479" s="179"/>
      <c r="R1479" s="179"/>
      <c r="S1479" s="179"/>
      <c r="T1479" s="179"/>
      <c r="U1479" s="179"/>
      <c r="V1479" s="179"/>
      <c r="W1479" s="117"/>
    </row>
    <row r="1480" spans="1:23" ht="16.5" customHeight="1">
      <c r="A1480" s="130"/>
      <c r="B1480" s="989"/>
      <c r="C1480" s="1045"/>
      <c r="D1480" s="1028"/>
      <c r="E1480" s="998"/>
      <c r="F1480" s="1001"/>
      <c r="G1480" s="1032"/>
      <c r="H1480" s="1057"/>
      <c r="I1480" s="1060" t="s">
        <v>1819</v>
      </c>
      <c r="J1480" s="137" t="s">
        <v>266</v>
      </c>
      <c r="K1480" s="138" t="s">
        <v>1761</v>
      </c>
      <c r="L1480" s="1054" t="s">
        <v>1814</v>
      </c>
      <c r="M1480" s="960"/>
      <c r="N1480" s="1019"/>
      <c r="O1480" s="1021"/>
      <c r="P1480" s="135"/>
      <c r="Q1480" s="179"/>
      <c r="R1480" s="179"/>
      <c r="S1480" s="179"/>
      <c r="T1480" s="179"/>
      <c r="U1480" s="179"/>
      <c r="V1480" s="179"/>
      <c r="W1480" s="117"/>
    </row>
    <row r="1481" spans="1:23" ht="16.5" customHeight="1">
      <c r="A1481" s="130"/>
      <c r="B1481" s="989"/>
      <c r="C1481" s="1045"/>
      <c r="D1481" s="1028"/>
      <c r="E1481" s="998"/>
      <c r="F1481" s="1001"/>
      <c r="G1481" s="1032"/>
      <c r="H1481" s="1057"/>
      <c r="I1481" s="1060"/>
      <c r="J1481" s="137"/>
      <c r="K1481" s="138" t="s">
        <v>1749</v>
      </c>
      <c r="L1481" s="1176"/>
      <c r="M1481" s="960"/>
      <c r="N1481" s="1019"/>
      <c r="O1481" s="1021"/>
      <c r="P1481" s="135"/>
      <c r="Q1481" s="117"/>
      <c r="R1481" s="117"/>
      <c r="S1481" s="117"/>
      <c r="T1481" s="117"/>
      <c r="U1481" s="117"/>
      <c r="V1481" s="117"/>
      <c r="W1481" s="117"/>
    </row>
    <row r="1482" spans="1:23" ht="16.5" customHeight="1">
      <c r="A1482" s="130"/>
      <c r="B1482" s="989"/>
      <c r="C1482" s="1045"/>
      <c r="D1482" s="1028"/>
      <c r="E1482" s="998"/>
      <c r="F1482" s="1001"/>
      <c r="G1482" s="1032"/>
      <c r="H1482" s="1057"/>
      <c r="I1482" s="1060"/>
      <c r="J1482" s="137"/>
      <c r="K1482" s="138" t="s">
        <v>1646</v>
      </c>
      <c r="L1482" s="1176"/>
      <c r="M1482" s="960"/>
      <c r="N1482" s="1019"/>
      <c r="O1482" s="1021"/>
      <c r="P1482" s="135"/>
      <c r="Q1482" s="117"/>
      <c r="R1482" s="117"/>
      <c r="S1482" s="117"/>
      <c r="T1482" s="117"/>
      <c r="U1482" s="117"/>
      <c r="V1482" s="117"/>
      <c r="W1482" s="117"/>
    </row>
    <row r="1483" spans="1:23" ht="16.5" customHeight="1">
      <c r="A1483" s="130"/>
      <c r="B1483" s="989"/>
      <c r="C1483" s="1045"/>
      <c r="D1483" s="1028"/>
      <c r="E1483" s="998"/>
      <c r="F1483" s="1001"/>
      <c r="G1483" s="1032"/>
      <c r="H1483" s="1057"/>
      <c r="I1483" s="1060"/>
      <c r="J1483" s="137"/>
      <c r="K1483" s="138"/>
      <c r="L1483" s="1176"/>
      <c r="M1483" s="960"/>
      <c r="N1483" s="1019"/>
      <c r="O1483" s="1021"/>
      <c r="P1483" s="135"/>
      <c r="Q1483" s="117"/>
      <c r="R1483" s="117"/>
      <c r="S1483" s="117"/>
      <c r="T1483" s="117"/>
      <c r="U1483" s="117"/>
      <c r="V1483" s="117"/>
      <c r="W1483" s="117"/>
    </row>
    <row r="1484" spans="1:23" ht="16.5" customHeight="1">
      <c r="A1484" s="130"/>
      <c r="B1484" s="989"/>
      <c r="C1484" s="1045"/>
      <c r="D1484" s="1028"/>
      <c r="E1484" s="998"/>
      <c r="F1484" s="1001"/>
      <c r="G1484" s="1032"/>
      <c r="H1484" s="1057"/>
      <c r="I1484" s="1061"/>
      <c r="J1484" s="137"/>
      <c r="K1484" s="138"/>
      <c r="L1484" s="1177"/>
      <c r="M1484" s="960"/>
      <c r="N1484" s="1019"/>
      <c r="O1484" s="1021"/>
      <c r="P1484" s="135"/>
      <c r="Q1484" s="117"/>
      <c r="R1484" s="117"/>
      <c r="S1484" s="117"/>
      <c r="T1484" s="117"/>
      <c r="U1484" s="117"/>
      <c r="V1484" s="117"/>
      <c r="W1484" s="117"/>
    </row>
    <row r="1485" spans="1:23" ht="16.5" customHeight="1">
      <c r="A1485" s="130"/>
      <c r="B1485" s="989"/>
      <c r="C1485" s="1045"/>
      <c r="D1485" s="1028"/>
      <c r="E1485" s="998"/>
      <c r="F1485" s="1001"/>
      <c r="G1485" s="1032"/>
      <c r="H1485" s="1057"/>
      <c r="I1485" s="1062" t="s">
        <v>397</v>
      </c>
      <c r="J1485" s="137"/>
      <c r="K1485" s="138"/>
      <c r="L1485" s="1065" t="s">
        <v>1493</v>
      </c>
      <c r="M1485" s="960"/>
      <c r="N1485" s="1019"/>
      <c r="O1485" s="1021"/>
      <c r="P1485" s="135"/>
      <c r="Q1485" s="179"/>
      <c r="R1485" s="179"/>
      <c r="S1485" s="179"/>
      <c r="T1485" s="179"/>
      <c r="U1485" s="179"/>
      <c r="V1485" s="179"/>
      <c r="W1485" s="117"/>
    </row>
    <row r="1486" spans="1:23" ht="16.5" customHeight="1">
      <c r="A1486" s="130"/>
      <c r="B1486" s="989"/>
      <c r="C1486" s="1045"/>
      <c r="D1486" s="1028"/>
      <c r="E1486" s="998"/>
      <c r="F1486" s="1001"/>
      <c r="G1486" s="1032"/>
      <c r="H1486" s="1057"/>
      <c r="I1486" s="1063"/>
      <c r="J1486" s="137"/>
      <c r="K1486" s="138"/>
      <c r="L1486" s="1066"/>
      <c r="M1486" s="960"/>
      <c r="N1486" s="1019"/>
      <c r="O1486" s="1021"/>
      <c r="P1486" s="135"/>
      <c r="Q1486" s="179"/>
      <c r="R1486" s="179"/>
      <c r="S1486" s="179"/>
      <c r="T1486" s="179"/>
      <c r="U1486" s="179"/>
      <c r="V1486" s="179"/>
      <c r="W1486" s="117"/>
    </row>
    <row r="1487" spans="1:23" ht="16.5" customHeight="1">
      <c r="A1487" s="130"/>
      <c r="B1487" s="989"/>
      <c r="C1487" s="1045"/>
      <c r="D1487" s="1028"/>
      <c r="E1487" s="998"/>
      <c r="F1487" s="1001"/>
      <c r="G1487" s="1032"/>
      <c r="H1487" s="1057"/>
      <c r="I1487" s="1063"/>
      <c r="J1487" s="137"/>
      <c r="K1487" s="138"/>
      <c r="L1487" s="1066"/>
      <c r="M1487" s="960"/>
      <c r="N1487" s="1019"/>
      <c r="O1487" s="1021"/>
      <c r="P1487" s="135"/>
      <c r="Q1487" s="179"/>
      <c r="R1487" s="179"/>
      <c r="S1487" s="179"/>
      <c r="T1487" s="179"/>
      <c r="U1487" s="179"/>
      <c r="V1487" s="179"/>
      <c r="W1487" s="117"/>
    </row>
    <row r="1488" spans="1:23" ht="16.5" customHeight="1">
      <c r="A1488" s="130"/>
      <c r="B1488" s="990"/>
      <c r="C1488" s="1127"/>
      <c r="D1488" s="1182"/>
      <c r="E1488" s="999"/>
      <c r="F1488" s="1002"/>
      <c r="G1488" s="1077"/>
      <c r="H1488" s="1178"/>
      <c r="I1488" s="1183"/>
      <c r="J1488" s="139"/>
      <c r="K1488" s="140"/>
      <c r="L1488" s="1180"/>
      <c r="M1488" s="961"/>
      <c r="N1488" s="1125"/>
      <c r="O1488" s="1179"/>
      <c r="P1488" s="135"/>
      <c r="Q1488" s="179"/>
      <c r="R1488" s="179"/>
      <c r="S1488" s="179"/>
      <c r="T1488" s="179"/>
      <c r="U1488" s="179"/>
      <c r="V1488" s="179"/>
      <c r="W1488" s="117"/>
    </row>
    <row r="1489" spans="1:23" ht="15.75" customHeight="1">
      <c r="A1489" s="130"/>
      <c r="B1489" s="988">
        <v>149</v>
      </c>
      <c r="C1489" s="991">
        <v>27</v>
      </c>
      <c r="D1489" s="994" t="s">
        <v>1858</v>
      </c>
      <c r="E1489" s="1047" t="str">
        <f t="shared" ref="E1489" si="441">HLOOKUP(D1489,$F$1:$Q$2,2,FALSE)</f>
        <v>관리자</v>
      </c>
      <c r="F1489" s="1000" t="str">
        <f t="shared" ref="F1489" si="442">D1489&amp;"_"&amp;IF(LEN(C1489) = 1, "0"&amp;C1489, C1489)</f>
        <v>AD_27</v>
      </c>
      <c r="G1489" s="1032" t="s">
        <v>1538</v>
      </c>
      <c r="H1489" s="1069" t="s">
        <v>1820</v>
      </c>
      <c r="I1489" s="131" t="s">
        <v>1473</v>
      </c>
      <c r="J1489" s="132" t="s">
        <v>1752</v>
      </c>
      <c r="K1489" s="133" t="s">
        <v>1463</v>
      </c>
      <c r="L1489" s="134" t="s">
        <v>1535</v>
      </c>
      <c r="M1489" s="959">
        <f t="shared" ref="M1489" si="443">HLOOKUP(D1489,$F$1:$Q$3,3,FALSE)</f>
        <v>1</v>
      </c>
      <c r="N1489" s="962" t="s">
        <v>1874</v>
      </c>
      <c r="O1489" s="965"/>
      <c r="P1489" s="135"/>
      <c r="Q1489" s="179"/>
      <c r="R1489" s="179"/>
      <c r="S1489" s="179"/>
      <c r="T1489" s="179"/>
      <c r="U1489" s="179"/>
      <c r="V1489" s="179"/>
      <c r="W1489" s="117"/>
    </row>
    <row r="1490" spans="1:23" ht="16.5" customHeight="1">
      <c r="A1490" s="130"/>
      <c r="B1490" s="989"/>
      <c r="C1490" s="1045"/>
      <c r="D1490" s="1028"/>
      <c r="E1490" s="998"/>
      <c r="F1490" s="1001"/>
      <c r="G1490" s="1032"/>
      <c r="H1490" s="1057"/>
      <c r="I1490" s="1060" t="s">
        <v>1821</v>
      </c>
      <c r="J1490" s="137" t="s">
        <v>266</v>
      </c>
      <c r="K1490" s="138" t="s">
        <v>1761</v>
      </c>
      <c r="L1490" s="1054" t="s">
        <v>1814</v>
      </c>
      <c r="M1490" s="960"/>
      <c r="N1490" s="1019"/>
      <c r="O1490" s="1021"/>
      <c r="P1490" s="135"/>
      <c r="Q1490" s="179"/>
      <c r="R1490" s="179"/>
      <c r="S1490" s="179"/>
      <c r="T1490" s="179"/>
      <c r="U1490" s="179"/>
      <c r="V1490" s="179"/>
      <c r="W1490" s="117"/>
    </row>
    <row r="1491" spans="1:23" ht="16.5" customHeight="1">
      <c r="A1491" s="130"/>
      <c r="B1491" s="989"/>
      <c r="C1491" s="1045"/>
      <c r="D1491" s="1028"/>
      <c r="E1491" s="998"/>
      <c r="F1491" s="1001"/>
      <c r="G1491" s="1032"/>
      <c r="H1491" s="1057"/>
      <c r="I1491" s="1060"/>
      <c r="J1491" s="137"/>
      <c r="K1491" s="138" t="s">
        <v>1758</v>
      </c>
      <c r="L1491" s="1176"/>
      <c r="M1491" s="960"/>
      <c r="N1491" s="1019"/>
      <c r="O1491" s="1021"/>
      <c r="P1491" s="135"/>
      <c r="Q1491" s="117"/>
      <c r="R1491" s="117"/>
      <c r="S1491" s="117"/>
      <c r="T1491" s="117"/>
      <c r="U1491" s="117"/>
      <c r="V1491" s="117"/>
      <c r="W1491" s="117"/>
    </row>
    <row r="1492" spans="1:23" ht="16.5" customHeight="1">
      <c r="A1492" s="130"/>
      <c r="B1492" s="989"/>
      <c r="C1492" s="1045"/>
      <c r="D1492" s="1028"/>
      <c r="E1492" s="998"/>
      <c r="F1492" s="1001"/>
      <c r="G1492" s="1032"/>
      <c r="H1492" s="1057"/>
      <c r="I1492" s="1060"/>
      <c r="J1492" s="137"/>
      <c r="K1492" s="138" t="s">
        <v>1666</v>
      </c>
      <c r="L1492" s="1176"/>
      <c r="M1492" s="960"/>
      <c r="N1492" s="1019"/>
      <c r="O1492" s="1021"/>
      <c r="P1492" s="135"/>
      <c r="Q1492" s="117"/>
      <c r="R1492" s="117"/>
      <c r="S1492" s="117"/>
      <c r="T1492" s="117"/>
      <c r="U1492" s="117"/>
      <c r="V1492" s="117"/>
      <c r="W1492" s="117"/>
    </row>
    <row r="1493" spans="1:23" ht="16.5" customHeight="1">
      <c r="A1493" s="130"/>
      <c r="B1493" s="989"/>
      <c r="C1493" s="1045"/>
      <c r="D1493" s="1028"/>
      <c r="E1493" s="998"/>
      <c r="F1493" s="1001"/>
      <c r="G1493" s="1032"/>
      <c r="H1493" s="1057"/>
      <c r="I1493" s="1060"/>
      <c r="J1493" s="137"/>
      <c r="K1493" s="138"/>
      <c r="L1493" s="1176"/>
      <c r="M1493" s="960"/>
      <c r="N1493" s="1019"/>
      <c r="O1493" s="1021"/>
      <c r="P1493" s="135"/>
      <c r="Q1493" s="117"/>
      <c r="R1493" s="117"/>
      <c r="S1493" s="117"/>
      <c r="T1493" s="117"/>
      <c r="U1493" s="117"/>
      <c r="V1493" s="117"/>
      <c r="W1493" s="117"/>
    </row>
    <row r="1494" spans="1:23" ht="16.5" customHeight="1">
      <c r="A1494" s="130"/>
      <c r="B1494" s="989"/>
      <c r="C1494" s="1045"/>
      <c r="D1494" s="1028"/>
      <c r="E1494" s="998"/>
      <c r="F1494" s="1001"/>
      <c r="G1494" s="1032"/>
      <c r="H1494" s="1057"/>
      <c r="I1494" s="1061"/>
      <c r="J1494" s="137"/>
      <c r="K1494" s="138"/>
      <c r="L1494" s="1177"/>
      <c r="M1494" s="960"/>
      <c r="N1494" s="1019"/>
      <c r="O1494" s="1021"/>
      <c r="P1494" s="135"/>
      <c r="Q1494" s="117"/>
      <c r="R1494" s="117"/>
      <c r="S1494" s="117"/>
      <c r="T1494" s="117"/>
      <c r="U1494" s="117"/>
      <c r="V1494" s="117"/>
      <c r="W1494" s="117"/>
    </row>
    <row r="1495" spans="1:23" ht="16.5" customHeight="1">
      <c r="A1495" s="130"/>
      <c r="B1495" s="989"/>
      <c r="C1495" s="1045"/>
      <c r="D1495" s="1028"/>
      <c r="E1495" s="998"/>
      <c r="F1495" s="1001"/>
      <c r="G1495" s="1032"/>
      <c r="H1495" s="1057"/>
      <c r="I1495" s="1062" t="s">
        <v>1564</v>
      </c>
      <c r="J1495" s="137"/>
      <c r="K1495" s="138"/>
      <c r="L1495" s="1065" t="s">
        <v>403</v>
      </c>
      <c r="M1495" s="960"/>
      <c r="N1495" s="1019"/>
      <c r="O1495" s="1021"/>
      <c r="P1495" s="135"/>
      <c r="Q1495" s="179"/>
      <c r="R1495" s="179"/>
      <c r="S1495" s="179"/>
      <c r="T1495" s="179"/>
      <c r="U1495" s="179"/>
      <c r="V1495" s="179"/>
      <c r="W1495" s="117"/>
    </row>
    <row r="1496" spans="1:23" ht="16.5" customHeight="1">
      <c r="A1496" s="130"/>
      <c r="B1496" s="989"/>
      <c r="C1496" s="1045"/>
      <c r="D1496" s="1028"/>
      <c r="E1496" s="998"/>
      <c r="F1496" s="1001"/>
      <c r="G1496" s="1032"/>
      <c r="H1496" s="1057"/>
      <c r="I1496" s="1063"/>
      <c r="J1496" s="137"/>
      <c r="K1496" s="138"/>
      <c r="L1496" s="1066"/>
      <c r="M1496" s="960"/>
      <c r="N1496" s="1019"/>
      <c r="O1496" s="1021"/>
      <c r="P1496" s="135"/>
      <c r="Q1496" s="179"/>
      <c r="R1496" s="179"/>
      <c r="S1496" s="179"/>
      <c r="T1496" s="179"/>
      <c r="U1496" s="179"/>
      <c r="V1496" s="179"/>
      <c r="W1496" s="117"/>
    </row>
    <row r="1497" spans="1:23" ht="16.5" customHeight="1">
      <c r="A1497" s="130"/>
      <c r="B1497" s="989"/>
      <c r="C1497" s="1045"/>
      <c r="D1497" s="1028"/>
      <c r="E1497" s="998"/>
      <c r="F1497" s="1001"/>
      <c r="G1497" s="1032"/>
      <c r="H1497" s="1057"/>
      <c r="I1497" s="1063"/>
      <c r="J1497" s="137"/>
      <c r="K1497" s="138"/>
      <c r="L1497" s="1066"/>
      <c r="M1497" s="960"/>
      <c r="N1497" s="1019"/>
      <c r="O1497" s="1021"/>
      <c r="P1497" s="135"/>
      <c r="Q1497" s="179"/>
      <c r="R1497" s="179"/>
      <c r="S1497" s="179"/>
      <c r="T1497" s="179"/>
      <c r="U1497" s="179"/>
      <c r="V1497" s="179"/>
      <c r="W1497" s="117"/>
    </row>
    <row r="1498" spans="1:23" ht="16.5" customHeight="1">
      <c r="A1498" s="130"/>
      <c r="B1498" s="990"/>
      <c r="C1498" s="1127"/>
      <c r="D1498" s="1182"/>
      <c r="E1498" s="999"/>
      <c r="F1498" s="1002"/>
      <c r="G1498" s="1032"/>
      <c r="H1498" s="1178"/>
      <c r="I1498" s="1183"/>
      <c r="J1498" s="139"/>
      <c r="K1498" s="140"/>
      <c r="L1498" s="1180"/>
      <c r="M1498" s="961"/>
      <c r="N1498" s="1125"/>
      <c r="O1498" s="1179"/>
      <c r="P1498" s="135"/>
      <c r="Q1498" s="179"/>
      <c r="R1498" s="179"/>
      <c r="S1498" s="179"/>
      <c r="T1498" s="179"/>
      <c r="U1498" s="179"/>
      <c r="V1498" s="179"/>
      <c r="W1498" s="117"/>
    </row>
    <row r="1499" spans="1:23" ht="15.75" customHeight="1">
      <c r="A1499" s="130"/>
      <c r="B1499" s="988">
        <v>150</v>
      </c>
      <c r="C1499" s="991">
        <v>28</v>
      </c>
      <c r="D1499" s="994" t="s">
        <v>1858</v>
      </c>
      <c r="E1499" s="1047" t="str">
        <f t="shared" ref="E1499" si="444">HLOOKUP(D1499,$F$1:$Q$2,2,FALSE)</f>
        <v>관리자</v>
      </c>
      <c r="F1499" s="1000" t="str">
        <f t="shared" ref="F1499" si="445">D1499&amp;"_"&amp;IF(LEN(C1499) = 1, "0"&amp;C1499, C1499)</f>
        <v>AD_28</v>
      </c>
      <c r="G1499" s="1076" t="s">
        <v>1822</v>
      </c>
      <c r="H1499" s="1069" t="s">
        <v>1823</v>
      </c>
      <c r="I1499" s="131" t="s">
        <v>405</v>
      </c>
      <c r="J1499" s="132" t="s">
        <v>1761</v>
      </c>
      <c r="K1499" s="133" t="s">
        <v>420</v>
      </c>
      <c r="L1499" s="134" t="s">
        <v>1535</v>
      </c>
      <c r="M1499" s="959">
        <f t="shared" ref="M1499" si="446">HLOOKUP(D1499,$F$1:$Q$3,3,FALSE)</f>
        <v>1</v>
      </c>
      <c r="N1499" s="962" t="s">
        <v>1874</v>
      </c>
      <c r="O1499" s="965"/>
      <c r="P1499" s="135"/>
      <c r="Q1499" s="179"/>
      <c r="R1499" s="179"/>
      <c r="S1499" s="179"/>
      <c r="T1499" s="179"/>
      <c r="U1499" s="179"/>
      <c r="V1499" s="179"/>
      <c r="W1499" s="117"/>
    </row>
    <row r="1500" spans="1:23" ht="16.5" customHeight="1">
      <c r="A1500" s="130"/>
      <c r="B1500" s="989"/>
      <c r="C1500" s="1045"/>
      <c r="D1500" s="1028"/>
      <c r="E1500" s="998"/>
      <c r="F1500" s="1001"/>
      <c r="G1500" s="1053"/>
      <c r="H1500" s="1057"/>
      <c r="I1500" s="1060" t="s">
        <v>1815</v>
      </c>
      <c r="J1500" s="137" t="s">
        <v>1758</v>
      </c>
      <c r="K1500" s="138" t="s">
        <v>1488</v>
      </c>
      <c r="L1500" s="1054" t="s">
        <v>1815</v>
      </c>
      <c r="M1500" s="960"/>
      <c r="N1500" s="1019"/>
      <c r="O1500" s="1021"/>
      <c r="P1500" s="135"/>
      <c r="Q1500" s="179"/>
      <c r="R1500" s="179"/>
      <c r="S1500" s="179"/>
      <c r="T1500" s="179"/>
      <c r="U1500" s="179"/>
      <c r="V1500" s="179"/>
      <c r="W1500" s="117"/>
    </row>
    <row r="1501" spans="1:23" ht="16.5" customHeight="1">
      <c r="A1501" s="130"/>
      <c r="B1501" s="989"/>
      <c r="C1501" s="1045"/>
      <c r="D1501" s="1028"/>
      <c r="E1501" s="998"/>
      <c r="F1501" s="1001"/>
      <c r="G1501" s="1053"/>
      <c r="H1501" s="1057"/>
      <c r="I1501" s="1060"/>
      <c r="J1501" s="137" t="s">
        <v>1646</v>
      </c>
      <c r="K1501" s="138" t="s">
        <v>1749</v>
      </c>
      <c r="L1501" s="1176"/>
      <c r="M1501" s="960"/>
      <c r="N1501" s="1019"/>
      <c r="O1501" s="1021"/>
      <c r="P1501" s="135"/>
      <c r="Q1501" s="117"/>
      <c r="R1501" s="117"/>
      <c r="S1501" s="117"/>
      <c r="T1501" s="117"/>
      <c r="U1501" s="117"/>
      <c r="V1501" s="117"/>
      <c r="W1501" s="117"/>
    </row>
    <row r="1502" spans="1:23" ht="16.5" customHeight="1">
      <c r="A1502" s="130"/>
      <c r="B1502" s="989"/>
      <c r="C1502" s="1045"/>
      <c r="D1502" s="1028"/>
      <c r="E1502" s="998"/>
      <c r="F1502" s="1001"/>
      <c r="G1502" s="1053"/>
      <c r="H1502" s="1057"/>
      <c r="I1502" s="1060"/>
      <c r="J1502" s="137"/>
      <c r="K1502" s="138" t="s">
        <v>1646</v>
      </c>
      <c r="L1502" s="1176"/>
      <c r="M1502" s="960"/>
      <c r="N1502" s="1019"/>
      <c r="O1502" s="1021"/>
      <c r="P1502" s="135"/>
      <c r="Q1502" s="117"/>
      <c r="R1502" s="117"/>
      <c r="S1502" s="117"/>
      <c r="T1502" s="117"/>
      <c r="U1502" s="117"/>
      <c r="V1502" s="117"/>
      <c r="W1502" s="117"/>
    </row>
    <row r="1503" spans="1:23" ht="16.5" customHeight="1">
      <c r="A1503" s="130"/>
      <c r="B1503" s="989"/>
      <c r="C1503" s="1045"/>
      <c r="D1503" s="1028"/>
      <c r="E1503" s="998"/>
      <c r="F1503" s="1001"/>
      <c r="G1503" s="1053"/>
      <c r="H1503" s="1057"/>
      <c r="I1503" s="1060"/>
      <c r="J1503" s="137"/>
      <c r="K1503" s="138"/>
      <c r="L1503" s="1176"/>
      <c r="M1503" s="960"/>
      <c r="N1503" s="1019"/>
      <c r="O1503" s="1021"/>
      <c r="P1503" s="135"/>
      <c r="Q1503" s="117"/>
      <c r="R1503" s="117"/>
      <c r="S1503" s="117"/>
      <c r="T1503" s="117"/>
      <c r="U1503" s="117"/>
      <c r="V1503" s="117"/>
      <c r="W1503" s="117"/>
    </row>
    <row r="1504" spans="1:23" ht="16.5" customHeight="1">
      <c r="A1504" s="130"/>
      <c r="B1504" s="989"/>
      <c r="C1504" s="1045"/>
      <c r="D1504" s="1028"/>
      <c r="E1504" s="998"/>
      <c r="F1504" s="1001"/>
      <c r="G1504" s="1053"/>
      <c r="H1504" s="1057"/>
      <c r="I1504" s="1061"/>
      <c r="J1504" s="137"/>
      <c r="K1504" s="138"/>
      <c r="L1504" s="1177"/>
      <c r="M1504" s="960"/>
      <c r="N1504" s="1019"/>
      <c r="O1504" s="1021"/>
      <c r="P1504" s="135"/>
      <c r="Q1504" s="117"/>
      <c r="R1504" s="117"/>
      <c r="S1504" s="117"/>
      <c r="T1504" s="117"/>
      <c r="U1504" s="117"/>
      <c r="V1504" s="117"/>
      <c r="W1504" s="117"/>
    </row>
    <row r="1505" spans="1:23" ht="16.5" customHeight="1">
      <c r="A1505" s="130"/>
      <c r="B1505" s="989"/>
      <c r="C1505" s="1045"/>
      <c r="D1505" s="1028"/>
      <c r="E1505" s="998"/>
      <c r="F1505" s="1001"/>
      <c r="G1505" s="1053"/>
      <c r="H1505" s="1057"/>
      <c r="I1505" s="1062" t="s">
        <v>1470</v>
      </c>
      <c r="J1505" s="137"/>
      <c r="K1505" s="138"/>
      <c r="L1505" s="1065" t="s">
        <v>403</v>
      </c>
      <c r="M1505" s="960"/>
      <c r="N1505" s="1019"/>
      <c r="O1505" s="1021"/>
      <c r="P1505" s="135"/>
      <c r="Q1505" s="179"/>
      <c r="R1505" s="179"/>
      <c r="S1505" s="179"/>
      <c r="T1505" s="179"/>
      <c r="U1505" s="179"/>
      <c r="V1505" s="179"/>
      <c r="W1505" s="117"/>
    </row>
    <row r="1506" spans="1:23" ht="16.5" customHeight="1">
      <c r="A1506" s="130"/>
      <c r="B1506" s="989"/>
      <c r="C1506" s="1045"/>
      <c r="D1506" s="1028"/>
      <c r="E1506" s="998"/>
      <c r="F1506" s="1001"/>
      <c r="G1506" s="1053"/>
      <c r="H1506" s="1057"/>
      <c r="I1506" s="1063"/>
      <c r="J1506" s="137"/>
      <c r="K1506" s="138"/>
      <c r="L1506" s="1066"/>
      <c r="M1506" s="960"/>
      <c r="N1506" s="1019"/>
      <c r="O1506" s="1021"/>
      <c r="P1506" s="135"/>
      <c r="Q1506" s="179"/>
      <c r="R1506" s="179"/>
      <c r="S1506" s="179"/>
      <c r="T1506" s="179"/>
      <c r="U1506" s="179"/>
      <c r="V1506" s="179"/>
      <c r="W1506" s="117"/>
    </row>
    <row r="1507" spans="1:23" ht="16.5" customHeight="1">
      <c r="A1507" s="130"/>
      <c r="B1507" s="989"/>
      <c r="C1507" s="1045"/>
      <c r="D1507" s="1028"/>
      <c r="E1507" s="998"/>
      <c r="F1507" s="1001"/>
      <c r="G1507" s="1053"/>
      <c r="H1507" s="1057"/>
      <c r="I1507" s="1063"/>
      <c r="J1507" s="137"/>
      <c r="K1507" s="138"/>
      <c r="L1507" s="1066"/>
      <c r="M1507" s="960"/>
      <c r="N1507" s="1019"/>
      <c r="O1507" s="1021"/>
      <c r="P1507" s="135"/>
      <c r="Q1507" s="179"/>
      <c r="R1507" s="179"/>
      <c r="S1507" s="179"/>
      <c r="T1507" s="179"/>
      <c r="U1507" s="179"/>
      <c r="V1507" s="179"/>
      <c r="W1507" s="117"/>
    </row>
    <row r="1508" spans="1:23" ht="16.5" customHeight="1">
      <c r="A1508" s="130"/>
      <c r="B1508" s="990"/>
      <c r="C1508" s="1127"/>
      <c r="D1508" s="1182"/>
      <c r="E1508" s="999"/>
      <c r="F1508" s="1002"/>
      <c r="G1508" s="1181"/>
      <c r="H1508" s="1178"/>
      <c r="I1508" s="1183"/>
      <c r="J1508" s="139"/>
      <c r="K1508" s="140"/>
      <c r="L1508" s="1180"/>
      <c r="M1508" s="961"/>
      <c r="N1508" s="1125"/>
      <c r="O1508" s="1179"/>
      <c r="P1508" s="135"/>
      <c r="Q1508" s="179"/>
      <c r="R1508" s="179"/>
      <c r="S1508" s="179"/>
      <c r="T1508" s="179"/>
      <c r="U1508" s="179"/>
      <c r="V1508" s="179"/>
      <c r="W1508" s="117"/>
    </row>
    <row r="1509" spans="1:23" ht="15.75" customHeight="1">
      <c r="A1509" s="130"/>
      <c r="B1509" s="988">
        <v>151</v>
      </c>
      <c r="C1509" s="991">
        <v>29</v>
      </c>
      <c r="D1509" s="994" t="s">
        <v>1858</v>
      </c>
      <c r="E1509" s="1047" t="str">
        <f t="shared" ref="E1509" si="447">HLOOKUP(D1509,$F$1:$Q$2,2,FALSE)</f>
        <v>관리자</v>
      </c>
      <c r="F1509" s="1000" t="str">
        <f t="shared" ref="F1509" si="448">D1509&amp;"_"&amp;IF(LEN(C1509) = 1, "0"&amp;C1509, C1509)</f>
        <v>AD_29</v>
      </c>
      <c r="G1509" s="1043" t="s">
        <v>1824</v>
      </c>
      <c r="H1509" s="1069" t="s">
        <v>1825</v>
      </c>
      <c r="I1509" s="131" t="s">
        <v>405</v>
      </c>
      <c r="J1509" s="132" t="s">
        <v>1782</v>
      </c>
      <c r="K1509" s="133" t="s">
        <v>1584</v>
      </c>
      <c r="L1509" s="134" t="s">
        <v>405</v>
      </c>
      <c r="M1509" s="959">
        <f t="shared" ref="M1509" si="449">HLOOKUP(D1509,$F$1:$Q$3,3,FALSE)</f>
        <v>1</v>
      </c>
      <c r="N1509" s="962" t="s">
        <v>1874</v>
      </c>
      <c r="O1509" s="965"/>
      <c r="P1509" s="135"/>
      <c r="Q1509" s="179"/>
      <c r="R1509" s="179"/>
      <c r="S1509" s="179"/>
      <c r="T1509" s="179"/>
      <c r="U1509" s="179"/>
      <c r="V1509" s="179"/>
      <c r="W1509" s="117"/>
    </row>
    <row r="1510" spans="1:23" ht="16.5" customHeight="1">
      <c r="A1510" s="130"/>
      <c r="B1510" s="989"/>
      <c r="C1510" s="1045"/>
      <c r="D1510" s="1028"/>
      <c r="E1510" s="998"/>
      <c r="F1510" s="1001"/>
      <c r="G1510" s="1053"/>
      <c r="H1510" s="1057"/>
      <c r="I1510" s="1060" t="s">
        <v>1814</v>
      </c>
      <c r="J1510" s="137"/>
      <c r="K1510" s="138" t="s">
        <v>1782</v>
      </c>
      <c r="L1510" s="1054" t="s">
        <v>1815</v>
      </c>
      <c r="M1510" s="960"/>
      <c r="N1510" s="1019"/>
      <c r="O1510" s="1021"/>
      <c r="P1510" s="135"/>
      <c r="Q1510" s="179"/>
      <c r="R1510" s="179"/>
      <c r="S1510" s="179"/>
      <c r="T1510" s="179"/>
      <c r="U1510" s="179"/>
      <c r="V1510" s="179"/>
      <c r="W1510" s="117"/>
    </row>
    <row r="1511" spans="1:23" ht="16.5" customHeight="1">
      <c r="A1511" s="130"/>
      <c r="B1511" s="989"/>
      <c r="C1511" s="1045"/>
      <c r="D1511" s="1028"/>
      <c r="E1511" s="998"/>
      <c r="F1511" s="1001"/>
      <c r="G1511" s="1053"/>
      <c r="H1511" s="1057"/>
      <c r="I1511" s="1060"/>
      <c r="J1511" s="137"/>
      <c r="K1511" s="138" t="s">
        <v>1488</v>
      </c>
      <c r="L1511" s="1176"/>
      <c r="M1511" s="960"/>
      <c r="N1511" s="1019"/>
      <c r="O1511" s="1021"/>
      <c r="P1511" s="135"/>
      <c r="Q1511" s="117"/>
      <c r="R1511" s="117"/>
      <c r="S1511" s="117"/>
      <c r="T1511" s="117"/>
      <c r="U1511" s="117"/>
      <c r="V1511" s="117"/>
      <c r="W1511" s="117"/>
    </row>
    <row r="1512" spans="1:23" ht="16.5" customHeight="1">
      <c r="A1512" s="130"/>
      <c r="B1512" s="989"/>
      <c r="C1512" s="1045"/>
      <c r="D1512" s="1028"/>
      <c r="E1512" s="998"/>
      <c r="F1512" s="1001"/>
      <c r="G1512" s="1053"/>
      <c r="H1512" s="1057"/>
      <c r="I1512" s="1060"/>
      <c r="J1512" s="137"/>
      <c r="K1512" s="138" t="s">
        <v>1749</v>
      </c>
      <c r="L1512" s="1176"/>
      <c r="M1512" s="960"/>
      <c r="N1512" s="1019"/>
      <c r="O1512" s="1021"/>
      <c r="P1512" s="135"/>
      <c r="Q1512" s="117"/>
      <c r="R1512" s="117"/>
      <c r="S1512" s="117"/>
      <c r="T1512" s="117"/>
      <c r="U1512" s="117"/>
      <c r="V1512" s="117"/>
      <c r="W1512" s="117"/>
    </row>
    <row r="1513" spans="1:23" ht="16.5" customHeight="1">
      <c r="A1513" s="130"/>
      <c r="B1513" s="989"/>
      <c r="C1513" s="1045"/>
      <c r="D1513" s="1028"/>
      <c r="E1513" s="998"/>
      <c r="F1513" s="1001"/>
      <c r="G1513" s="1053"/>
      <c r="H1513" s="1057"/>
      <c r="I1513" s="1060"/>
      <c r="J1513" s="137"/>
      <c r="K1513" s="138" t="s">
        <v>1666</v>
      </c>
      <c r="L1513" s="1176"/>
      <c r="M1513" s="960"/>
      <c r="N1513" s="1019"/>
      <c r="O1513" s="1021"/>
      <c r="P1513" s="135"/>
      <c r="Q1513" s="117"/>
      <c r="R1513" s="117"/>
      <c r="S1513" s="117"/>
      <c r="T1513" s="117"/>
      <c r="U1513" s="117"/>
      <c r="V1513" s="117"/>
      <c r="W1513" s="117"/>
    </row>
    <row r="1514" spans="1:23" ht="16.5" customHeight="1">
      <c r="A1514" s="130"/>
      <c r="B1514" s="989"/>
      <c r="C1514" s="1045"/>
      <c r="D1514" s="1028"/>
      <c r="E1514" s="998"/>
      <c r="F1514" s="1001"/>
      <c r="G1514" s="1053"/>
      <c r="H1514" s="1057"/>
      <c r="I1514" s="1061"/>
      <c r="J1514" s="137"/>
      <c r="K1514" s="138"/>
      <c r="L1514" s="1177"/>
      <c r="M1514" s="960"/>
      <c r="N1514" s="1019"/>
      <c r="O1514" s="1021"/>
      <c r="P1514" s="135"/>
      <c r="Q1514" s="117"/>
      <c r="R1514" s="117"/>
      <c r="S1514" s="117"/>
      <c r="T1514" s="117"/>
      <c r="U1514" s="117"/>
      <c r="V1514" s="117"/>
      <c r="W1514" s="117"/>
    </row>
    <row r="1515" spans="1:23" ht="16.5" customHeight="1">
      <c r="A1515" s="130"/>
      <c r="B1515" s="989"/>
      <c r="C1515" s="1045"/>
      <c r="D1515" s="1028"/>
      <c r="E1515" s="998"/>
      <c r="F1515" s="1001"/>
      <c r="G1515" s="1053"/>
      <c r="H1515" s="1057"/>
      <c r="I1515" s="1062" t="s">
        <v>397</v>
      </c>
      <c r="J1515" s="137"/>
      <c r="K1515" s="138"/>
      <c r="L1515" s="1065" t="s">
        <v>1493</v>
      </c>
      <c r="M1515" s="960"/>
      <c r="N1515" s="1019"/>
      <c r="O1515" s="1021"/>
      <c r="P1515" s="135"/>
      <c r="Q1515" s="179"/>
      <c r="R1515" s="179"/>
      <c r="S1515" s="179"/>
      <c r="T1515" s="179"/>
      <c r="U1515" s="179"/>
      <c r="V1515" s="179"/>
      <c r="W1515" s="117"/>
    </row>
    <row r="1516" spans="1:23" ht="16.5" customHeight="1">
      <c r="A1516" s="130"/>
      <c r="B1516" s="989"/>
      <c r="C1516" s="1045"/>
      <c r="D1516" s="1028"/>
      <c r="E1516" s="998"/>
      <c r="F1516" s="1001"/>
      <c r="G1516" s="1053"/>
      <c r="H1516" s="1057"/>
      <c r="I1516" s="1063"/>
      <c r="J1516" s="137"/>
      <c r="K1516" s="138"/>
      <c r="L1516" s="1066"/>
      <c r="M1516" s="960"/>
      <c r="N1516" s="1019"/>
      <c r="O1516" s="1021"/>
      <c r="P1516" s="135"/>
      <c r="Q1516" s="179"/>
      <c r="R1516" s="179"/>
      <c r="S1516" s="179"/>
      <c r="T1516" s="179"/>
      <c r="U1516" s="179"/>
      <c r="V1516" s="179"/>
      <c r="W1516" s="117"/>
    </row>
    <row r="1517" spans="1:23" ht="16.5" customHeight="1">
      <c r="A1517" s="130"/>
      <c r="B1517" s="989"/>
      <c r="C1517" s="1045"/>
      <c r="D1517" s="1028"/>
      <c r="E1517" s="998"/>
      <c r="F1517" s="1001"/>
      <c r="G1517" s="1053"/>
      <c r="H1517" s="1057"/>
      <c r="I1517" s="1063"/>
      <c r="J1517" s="137"/>
      <c r="K1517" s="138"/>
      <c r="L1517" s="1066"/>
      <c r="M1517" s="960"/>
      <c r="N1517" s="1019"/>
      <c r="O1517" s="1021"/>
      <c r="P1517" s="135"/>
      <c r="Q1517" s="179"/>
      <c r="R1517" s="179"/>
      <c r="S1517" s="179"/>
      <c r="T1517" s="179"/>
      <c r="U1517" s="179"/>
      <c r="V1517" s="179"/>
      <c r="W1517" s="117"/>
    </row>
    <row r="1518" spans="1:23" ht="16.5" customHeight="1">
      <c r="A1518" s="130"/>
      <c r="B1518" s="990"/>
      <c r="C1518" s="1127"/>
      <c r="D1518" s="1182"/>
      <c r="E1518" s="999"/>
      <c r="F1518" s="1002"/>
      <c r="G1518" s="1068"/>
      <c r="H1518" s="1058"/>
      <c r="I1518" s="1183"/>
      <c r="J1518" s="139"/>
      <c r="K1518" s="140"/>
      <c r="L1518" s="1180"/>
      <c r="M1518" s="961"/>
      <c r="N1518" s="1184"/>
      <c r="O1518" s="1059"/>
      <c r="P1518" s="135"/>
      <c r="Q1518" s="179"/>
      <c r="R1518" s="179"/>
      <c r="S1518" s="179"/>
      <c r="T1518" s="179"/>
      <c r="U1518" s="179"/>
      <c r="V1518" s="179"/>
      <c r="W1518" s="117"/>
    </row>
    <row r="1519" spans="1:23" ht="15.75" customHeight="1">
      <c r="A1519" s="130"/>
      <c r="B1519" s="988">
        <v>152</v>
      </c>
      <c r="C1519" s="991">
        <v>30</v>
      </c>
      <c r="D1519" s="994" t="s">
        <v>1858</v>
      </c>
      <c r="E1519" s="1047" t="str">
        <f t="shared" ref="E1519" si="450">HLOOKUP(D1519,$F$1:$Q$2,2,FALSE)</f>
        <v>관리자</v>
      </c>
      <c r="F1519" s="1000" t="str">
        <f t="shared" ref="F1519" si="451">D1519&amp;"_"&amp;IF(LEN(C1519) = 1, "0"&amp;C1519, C1519)</f>
        <v>AD_30</v>
      </c>
      <c r="G1519" s="1043" t="s">
        <v>1826</v>
      </c>
      <c r="H1519" s="1069" t="s">
        <v>1827</v>
      </c>
      <c r="I1519" s="131" t="s">
        <v>1473</v>
      </c>
      <c r="J1519" s="132" t="s">
        <v>1488</v>
      </c>
      <c r="K1519" s="133" t="s">
        <v>1463</v>
      </c>
      <c r="L1519" s="134" t="s">
        <v>405</v>
      </c>
      <c r="M1519" s="959">
        <f t="shared" ref="M1519" si="452">HLOOKUP(D1519,$F$1:$Q$3,3,FALSE)</f>
        <v>1</v>
      </c>
      <c r="N1519" s="1019" t="s">
        <v>1874</v>
      </c>
      <c r="O1519" s="1021"/>
      <c r="P1519" s="135"/>
      <c r="Q1519" s="179"/>
      <c r="R1519" s="179"/>
      <c r="S1519" s="179"/>
      <c r="T1519" s="179"/>
      <c r="U1519" s="179"/>
      <c r="V1519" s="179"/>
      <c r="W1519" s="117"/>
    </row>
    <row r="1520" spans="1:23" ht="16.5" customHeight="1">
      <c r="A1520" s="130"/>
      <c r="B1520" s="989"/>
      <c r="C1520" s="1045"/>
      <c r="D1520" s="1028"/>
      <c r="E1520" s="998"/>
      <c r="F1520" s="1001"/>
      <c r="G1520" s="1032"/>
      <c r="H1520" s="1057"/>
      <c r="I1520" s="1060" t="s">
        <v>1828</v>
      </c>
      <c r="J1520" s="137" t="s">
        <v>1758</v>
      </c>
      <c r="K1520" s="138" t="s">
        <v>1450</v>
      </c>
      <c r="L1520" s="1054" t="s">
        <v>1828</v>
      </c>
      <c r="M1520" s="960"/>
      <c r="N1520" s="1019"/>
      <c r="O1520" s="1021"/>
      <c r="P1520" s="135"/>
      <c r="Q1520" s="179"/>
      <c r="R1520" s="179"/>
      <c r="S1520" s="179"/>
      <c r="T1520" s="179"/>
      <c r="U1520" s="179"/>
      <c r="V1520" s="179"/>
      <c r="W1520" s="117"/>
    </row>
    <row r="1521" spans="1:23" ht="16.5" customHeight="1">
      <c r="A1521" s="130"/>
      <c r="B1521" s="989"/>
      <c r="C1521" s="1045"/>
      <c r="D1521" s="1028"/>
      <c r="E1521" s="998"/>
      <c r="F1521" s="1001"/>
      <c r="G1521" s="1032"/>
      <c r="H1521" s="1057"/>
      <c r="I1521" s="1060"/>
      <c r="J1521" s="137" t="s">
        <v>1646</v>
      </c>
      <c r="K1521" s="138" t="s">
        <v>1758</v>
      </c>
      <c r="L1521" s="1176"/>
      <c r="M1521" s="960"/>
      <c r="N1521" s="1019"/>
      <c r="O1521" s="1021"/>
      <c r="P1521" s="135"/>
      <c r="Q1521" s="117"/>
      <c r="R1521" s="117"/>
      <c r="S1521" s="117"/>
      <c r="T1521" s="117"/>
      <c r="U1521" s="117"/>
      <c r="V1521" s="117"/>
      <c r="W1521" s="117"/>
    </row>
    <row r="1522" spans="1:23" ht="16.5" customHeight="1">
      <c r="A1522" s="130"/>
      <c r="B1522" s="989"/>
      <c r="C1522" s="1045"/>
      <c r="D1522" s="1028"/>
      <c r="E1522" s="998"/>
      <c r="F1522" s="1001"/>
      <c r="G1522" s="1032"/>
      <c r="H1522" s="1057"/>
      <c r="I1522" s="1060"/>
      <c r="J1522" s="137"/>
      <c r="K1522" s="138" t="s">
        <v>1646</v>
      </c>
      <c r="L1522" s="1176"/>
      <c r="M1522" s="960"/>
      <c r="N1522" s="1019"/>
      <c r="O1522" s="1021"/>
      <c r="P1522" s="135"/>
      <c r="Q1522" s="117"/>
      <c r="R1522" s="117"/>
      <c r="S1522" s="117"/>
      <c r="T1522" s="117"/>
      <c r="U1522" s="117"/>
      <c r="V1522" s="117"/>
      <c r="W1522" s="117"/>
    </row>
    <row r="1523" spans="1:23" ht="16.5" customHeight="1">
      <c r="A1523" s="130"/>
      <c r="B1523" s="989"/>
      <c r="C1523" s="1045"/>
      <c r="D1523" s="1028"/>
      <c r="E1523" s="998"/>
      <c r="F1523" s="1001"/>
      <c r="G1523" s="1032"/>
      <c r="H1523" s="1057"/>
      <c r="I1523" s="1060"/>
      <c r="J1523" s="137"/>
      <c r="K1523" s="138"/>
      <c r="L1523" s="1176"/>
      <c r="M1523" s="960"/>
      <c r="N1523" s="1019"/>
      <c r="O1523" s="1021"/>
      <c r="P1523" s="135"/>
      <c r="Q1523" s="117"/>
      <c r="R1523" s="117"/>
      <c r="S1523" s="117"/>
      <c r="T1523" s="117"/>
      <c r="U1523" s="117"/>
      <c r="V1523" s="117"/>
      <c r="W1523" s="117"/>
    </row>
    <row r="1524" spans="1:23" ht="16.5" customHeight="1">
      <c r="A1524" s="130"/>
      <c r="B1524" s="989"/>
      <c r="C1524" s="1045"/>
      <c r="D1524" s="1028"/>
      <c r="E1524" s="998"/>
      <c r="F1524" s="1001"/>
      <c r="G1524" s="1032"/>
      <c r="H1524" s="1057"/>
      <c r="I1524" s="1061"/>
      <c r="J1524" s="137"/>
      <c r="K1524" s="138"/>
      <c r="L1524" s="1177"/>
      <c r="M1524" s="960"/>
      <c r="N1524" s="1019"/>
      <c r="O1524" s="1021"/>
      <c r="P1524" s="135"/>
      <c r="Q1524" s="117"/>
      <c r="R1524" s="117"/>
      <c r="S1524" s="117"/>
      <c r="T1524" s="117"/>
      <c r="U1524" s="117"/>
      <c r="V1524" s="117"/>
      <c r="W1524" s="117"/>
    </row>
    <row r="1525" spans="1:23" ht="16.5" customHeight="1">
      <c r="A1525" s="130"/>
      <c r="B1525" s="989"/>
      <c r="C1525" s="1045"/>
      <c r="D1525" s="1028"/>
      <c r="E1525" s="998"/>
      <c r="F1525" s="1001"/>
      <c r="G1525" s="1032"/>
      <c r="H1525" s="1057"/>
      <c r="I1525" s="1062" t="s">
        <v>1470</v>
      </c>
      <c r="J1525" s="137"/>
      <c r="K1525" s="138"/>
      <c r="L1525" s="1065" t="s">
        <v>1493</v>
      </c>
      <c r="M1525" s="960"/>
      <c r="N1525" s="1019"/>
      <c r="O1525" s="1021"/>
      <c r="P1525" s="135"/>
      <c r="Q1525" s="179"/>
      <c r="R1525" s="179"/>
      <c r="S1525" s="179"/>
      <c r="T1525" s="179"/>
      <c r="U1525" s="179"/>
      <c r="V1525" s="179"/>
      <c r="W1525" s="117"/>
    </row>
    <row r="1526" spans="1:23" ht="16.5" customHeight="1">
      <c r="A1526" s="130"/>
      <c r="B1526" s="989"/>
      <c r="C1526" s="1045"/>
      <c r="D1526" s="1028"/>
      <c r="E1526" s="998"/>
      <c r="F1526" s="1001"/>
      <c r="G1526" s="1032"/>
      <c r="H1526" s="1057"/>
      <c r="I1526" s="1063"/>
      <c r="J1526" s="137"/>
      <c r="K1526" s="138"/>
      <c r="L1526" s="1066"/>
      <c r="M1526" s="960"/>
      <c r="N1526" s="1019"/>
      <c r="O1526" s="1021"/>
      <c r="P1526" s="135"/>
      <c r="Q1526" s="179"/>
      <c r="R1526" s="179"/>
      <c r="S1526" s="179"/>
      <c r="T1526" s="179"/>
      <c r="U1526" s="179"/>
      <c r="V1526" s="179"/>
      <c r="W1526" s="117"/>
    </row>
    <row r="1527" spans="1:23" ht="16.5" customHeight="1">
      <c r="A1527" s="130"/>
      <c r="B1527" s="989"/>
      <c r="C1527" s="1045"/>
      <c r="D1527" s="1028"/>
      <c r="E1527" s="998"/>
      <c r="F1527" s="1001"/>
      <c r="G1527" s="1032"/>
      <c r="H1527" s="1057"/>
      <c r="I1527" s="1063"/>
      <c r="J1527" s="137"/>
      <c r="K1527" s="138"/>
      <c r="L1527" s="1066"/>
      <c r="M1527" s="960"/>
      <c r="N1527" s="1019"/>
      <c r="O1527" s="1021"/>
      <c r="P1527" s="135"/>
      <c r="Q1527" s="179"/>
      <c r="R1527" s="179"/>
      <c r="S1527" s="179"/>
      <c r="T1527" s="179"/>
      <c r="U1527" s="179"/>
      <c r="V1527" s="179"/>
      <c r="W1527" s="117"/>
    </row>
    <row r="1528" spans="1:23" ht="16.5" customHeight="1">
      <c r="A1528" s="130"/>
      <c r="B1528" s="990"/>
      <c r="C1528" s="1127"/>
      <c r="D1528" s="1182"/>
      <c r="E1528" s="999"/>
      <c r="F1528" s="1002"/>
      <c r="G1528" s="1077"/>
      <c r="H1528" s="1058"/>
      <c r="I1528" s="1064"/>
      <c r="J1528" s="169"/>
      <c r="K1528" s="170"/>
      <c r="L1528" s="1067"/>
      <c r="M1528" s="961"/>
      <c r="N1528" s="1125"/>
      <c r="O1528" s="1179"/>
      <c r="P1528" s="135"/>
      <c r="Q1528" s="179"/>
      <c r="R1528" s="179"/>
      <c r="S1528" s="179"/>
      <c r="T1528" s="179"/>
      <c r="U1528" s="179"/>
      <c r="V1528" s="179"/>
      <c r="W1528" s="117"/>
    </row>
    <row r="1529" spans="1:23" ht="15.75" customHeight="1">
      <c r="A1529" s="130"/>
      <c r="B1529" s="988">
        <v>153</v>
      </c>
      <c r="C1529" s="991">
        <v>31</v>
      </c>
      <c r="D1529" s="994" t="s">
        <v>1858</v>
      </c>
      <c r="E1529" s="1047" t="str">
        <f t="shared" ref="E1529" si="453">HLOOKUP(D1529,$F$1:$Q$2,2,FALSE)</f>
        <v>관리자</v>
      </c>
      <c r="F1529" s="1000" t="str">
        <f t="shared" ref="F1529" si="454">D1529&amp;"_"&amp;IF(LEN(C1529) = 1, "0"&amp;C1529, C1529)</f>
        <v>AD_31</v>
      </c>
      <c r="G1529" s="1032" t="s">
        <v>1621</v>
      </c>
      <c r="H1529" s="1057" t="s">
        <v>1829</v>
      </c>
      <c r="I1529" s="148" t="s">
        <v>405</v>
      </c>
      <c r="J1529" s="161" t="s">
        <v>1752</v>
      </c>
      <c r="K1529" s="162" t="s">
        <v>1584</v>
      </c>
      <c r="L1529" s="163" t="s">
        <v>405</v>
      </c>
      <c r="M1529" s="959">
        <f t="shared" ref="M1529" si="455">HLOOKUP(D1529,$F$1:$Q$3,3,FALSE)</f>
        <v>1</v>
      </c>
      <c r="N1529" s="962" t="s">
        <v>1874</v>
      </c>
      <c r="O1529" s="965"/>
      <c r="P1529" s="135"/>
      <c r="Q1529" s="179"/>
      <c r="R1529" s="179"/>
      <c r="S1529" s="179"/>
      <c r="T1529" s="179"/>
      <c r="U1529" s="179"/>
      <c r="V1529" s="179"/>
      <c r="W1529" s="117"/>
    </row>
    <row r="1530" spans="1:23" ht="16.5" customHeight="1">
      <c r="A1530" s="130"/>
      <c r="B1530" s="989"/>
      <c r="C1530" s="1045"/>
      <c r="D1530" s="1028"/>
      <c r="E1530" s="998"/>
      <c r="F1530" s="1001"/>
      <c r="G1530" s="1032"/>
      <c r="H1530" s="1057"/>
      <c r="I1530" s="1060" t="s">
        <v>1830</v>
      </c>
      <c r="J1530" s="137" t="s">
        <v>266</v>
      </c>
      <c r="K1530" s="138" t="s">
        <v>1488</v>
      </c>
      <c r="L1530" s="1054" t="s">
        <v>1828</v>
      </c>
      <c r="M1530" s="960"/>
      <c r="N1530" s="1019"/>
      <c r="O1530" s="1021"/>
      <c r="P1530" s="135"/>
      <c r="Q1530" s="179"/>
      <c r="R1530" s="179"/>
      <c r="S1530" s="179"/>
      <c r="T1530" s="179"/>
      <c r="U1530" s="179"/>
      <c r="V1530" s="179"/>
      <c r="W1530" s="117"/>
    </row>
    <row r="1531" spans="1:23" ht="16.5" customHeight="1">
      <c r="A1531" s="130"/>
      <c r="B1531" s="989"/>
      <c r="C1531" s="1045"/>
      <c r="D1531" s="1028"/>
      <c r="E1531" s="998"/>
      <c r="F1531" s="1001"/>
      <c r="G1531" s="1032"/>
      <c r="H1531" s="1057"/>
      <c r="I1531" s="1060"/>
      <c r="J1531" s="137"/>
      <c r="K1531" s="138" t="s">
        <v>1747</v>
      </c>
      <c r="L1531" s="1176"/>
      <c r="M1531" s="960"/>
      <c r="N1531" s="1019"/>
      <c r="O1531" s="1021"/>
      <c r="P1531" s="135"/>
      <c r="Q1531" s="117"/>
      <c r="R1531" s="117"/>
      <c r="S1531" s="117"/>
      <c r="T1531" s="117"/>
      <c r="U1531" s="117"/>
      <c r="V1531" s="117"/>
      <c r="W1531" s="117"/>
    </row>
    <row r="1532" spans="1:23" ht="16.5" customHeight="1">
      <c r="A1532" s="130"/>
      <c r="B1532" s="989"/>
      <c r="C1532" s="1045"/>
      <c r="D1532" s="1028"/>
      <c r="E1532" s="998"/>
      <c r="F1532" s="1001"/>
      <c r="G1532" s="1032"/>
      <c r="H1532" s="1057"/>
      <c r="I1532" s="1060"/>
      <c r="J1532" s="137"/>
      <c r="K1532" s="138" t="s">
        <v>1646</v>
      </c>
      <c r="L1532" s="1176"/>
      <c r="M1532" s="960"/>
      <c r="N1532" s="1019"/>
      <c r="O1532" s="1021"/>
      <c r="P1532" s="135"/>
      <c r="Q1532" s="117"/>
      <c r="R1532" s="117"/>
      <c r="S1532" s="117"/>
      <c r="T1532" s="117"/>
      <c r="U1532" s="117"/>
      <c r="V1532" s="117"/>
      <c r="W1532" s="117"/>
    </row>
    <row r="1533" spans="1:23" ht="16.5" customHeight="1">
      <c r="A1533" s="130"/>
      <c r="B1533" s="989"/>
      <c r="C1533" s="1045"/>
      <c r="D1533" s="1028"/>
      <c r="E1533" s="998"/>
      <c r="F1533" s="1001"/>
      <c r="G1533" s="1032"/>
      <c r="H1533" s="1057"/>
      <c r="I1533" s="1060"/>
      <c r="J1533" s="137"/>
      <c r="K1533" s="138"/>
      <c r="L1533" s="1176"/>
      <c r="M1533" s="960"/>
      <c r="N1533" s="1019"/>
      <c r="O1533" s="1021"/>
      <c r="P1533" s="135"/>
      <c r="Q1533" s="117"/>
      <c r="R1533" s="117"/>
      <c r="S1533" s="117"/>
      <c r="T1533" s="117"/>
      <c r="U1533" s="117"/>
      <c r="V1533" s="117"/>
      <c r="W1533" s="117"/>
    </row>
    <row r="1534" spans="1:23" ht="16.5" customHeight="1">
      <c r="A1534" s="130"/>
      <c r="B1534" s="989"/>
      <c r="C1534" s="1045"/>
      <c r="D1534" s="1028"/>
      <c r="E1534" s="998"/>
      <c r="F1534" s="1001"/>
      <c r="G1534" s="1032"/>
      <c r="H1534" s="1057"/>
      <c r="I1534" s="1061"/>
      <c r="J1534" s="137"/>
      <c r="K1534" s="138"/>
      <c r="L1534" s="1177"/>
      <c r="M1534" s="960"/>
      <c r="N1534" s="1019"/>
      <c r="O1534" s="1021"/>
      <c r="P1534" s="135"/>
      <c r="Q1534" s="117"/>
      <c r="R1534" s="117"/>
      <c r="S1534" s="117"/>
      <c r="T1534" s="117"/>
      <c r="U1534" s="117"/>
      <c r="V1534" s="117"/>
      <c r="W1534" s="117"/>
    </row>
    <row r="1535" spans="1:23" ht="16.5" customHeight="1">
      <c r="A1535" s="130"/>
      <c r="B1535" s="989"/>
      <c r="C1535" s="1045"/>
      <c r="D1535" s="1028"/>
      <c r="E1535" s="998"/>
      <c r="F1535" s="1001"/>
      <c r="G1535" s="1032"/>
      <c r="H1535" s="1057"/>
      <c r="I1535" s="1062" t="s">
        <v>397</v>
      </c>
      <c r="J1535" s="137"/>
      <c r="K1535" s="138"/>
      <c r="L1535" s="1065" t="s">
        <v>1514</v>
      </c>
      <c r="M1535" s="960"/>
      <c r="N1535" s="1019"/>
      <c r="O1535" s="1021"/>
      <c r="P1535" s="135"/>
      <c r="Q1535" s="179"/>
      <c r="R1535" s="179"/>
      <c r="S1535" s="179"/>
      <c r="T1535" s="179"/>
      <c r="U1535" s="179"/>
      <c r="V1535" s="179"/>
      <c r="W1535" s="117"/>
    </row>
    <row r="1536" spans="1:23" ht="16.5" customHeight="1">
      <c r="A1536" s="130"/>
      <c r="B1536" s="989"/>
      <c r="C1536" s="1045"/>
      <c r="D1536" s="1028"/>
      <c r="E1536" s="998"/>
      <c r="F1536" s="1001"/>
      <c r="G1536" s="1032"/>
      <c r="H1536" s="1057"/>
      <c r="I1536" s="1063"/>
      <c r="J1536" s="137"/>
      <c r="K1536" s="138"/>
      <c r="L1536" s="1066"/>
      <c r="M1536" s="960"/>
      <c r="N1536" s="1019"/>
      <c r="O1536" s="1021"/>
      <c r="P1536" s="135"/>
      <c r="Q1536" s="179"/>
      <c r="R1536" s="179"/>
      <c r="S1536" s="179"/>
      <c r="T1536" s="179"/>
      <c r="U1536" s="179"/>
      <c r="V1536" s="179"/>
      <c r="W1536" s="117"/>
    </row>
    <row r="1537" spans="1:23" ht="16.5" customHeight="1">
      <c r="A1537" s="130"/>
      <c r="B1537" s="989"/>
      <c r="C1537" s="1045"/>
      <c r="D1537" s="1028"/>
      <c r="E1537" s="998"/>
      <c r="F1537" s="1001"/>
      <c r="G1537" s="1032"/>
      <c r="H1537" s="1057"/>
      <c r="I1537" s="1063"/>
      <c r="J1537" s="137"/>
      <c r="K1537" s="138"/>
      <c r="L1537" s="1066"/>
      <c r="M1537" s="960"/>
      <c r="N1537" s="1019"/>
      <c r="O1537" s="1021"/>
      <c r="P1537" s="135"/>
      <c r="Q1537" s="179"/>
      <c r="R1537" s="179"/>
      <c r="S1537" s="179"/>
      <c r="T1537" s="179"/>
      <c r="U1537" s="179"/>
      <c r="V1537" s="179"/>
      <c r="W1537" s="117"/>
    </row>
    <row r="1538" spans="1:23" ht="16.5" customHeight="1">
      <c r="A1538" s="130"/>
      <c r="B1538" s="990"/>
      <c r="C1538" s="1127"/>
      <c r="D1538" s="1182"/>
      <c r="E1538" s="999"/>
      <c r="F1538" s="1002"/>
      <c r="G1538" s="1077"/>
      <c r="H1538" s="1178"/>
      <c r="I1538" s="1183"/>
      <c r="J1538" s="139"/>
      <c r="K1538" s="140"/>
      <c r="L1538" s="1180"/>
      <c r="M1538" s="961"/>
      <c r="N1538" s="1125"/>
      <c r="O1538" s="1179"/>
      <c r="P1538" s="135"/>
      <c r="Q1538" s="179"/>
      <c r="R1538" s="179"/>
      <c r="S1538" s="179"/>
      <c r="T1538" s="179"/>
      <c r="U1538" s="179"/>
      <c r="V1538" s="179"/>
      <c r="W1538" s="117"/>
    </row>
    <row r="1539" spans="1:23" ht="15.75" customHeight="1">
      <c r="A1539" s="130"/>
      <c r="B1539" s="988">
        <v>154</v>
      </c>
      <c r="C1539" s="991">
        <v>32</v>
      </c>
      <c r="D1539" s="994" t="s">
        <v>1858</v>
      </c>
      <c r="E1539" s="1047" t="str">
        <f t="shared" ref="E1539" si="456">HLOOKUP(D1539,$F$1:$Q$2,2,FALSE)</f>
        <v>관리자</v>
      </c>
      <c r="F1539" s="1000" t="str">
        <f t="shared" ref="F1539" si="457">D1539&amp;"_"&amp;IF(LEN(C1539) = 1, "0"&amp;C1539, C1539)</f>
        <v>AD_32</v>
      </c>
      <c r="G1539" s="1186" t="s">
        <v>1831</v>
      </c>
      <c r="H1539" s="1187" t="s">
        <v>1832</v>
      </c>
      <c r="I1539" s="131" t="s">
        <v>405</v>
      </c>
      <c r="J1539" s="132" t="s">
        <v>1806</v>
      </c>
      <c r="K1539" s="133" t="s">
        <v>420</v>
      </c>
      <c r="L1539" s="134" t="s">
        <v>1535</v>
      </c>
      <c r="M1539" s="959">
        <f t="shared" ref="M1539" si="458">HLOOKUP(D1539,$F$1:$Q$3,3,FALSE)</f>
        <v>1</v>
      </c>
      <c r="N1539" s="962" t="s">
        <v>1874</v>
      </c>
      <c r="O1539" s="965"/>
      <c r="P1539" s="135"/>
      <c r="Q1539" s="179"/>
      <c r="R1539" s="179"/>
      <c r="S1539" s="179"/>
      <c r="T1539" s="179"/>
      <c r="U1539" s="179"/>
      <c r="V1539" s="179"/>
      <c r="W1539" s="117"/>
    </row>
    <row r="1540" spans="1:23" ht="16.5" customHeight="1">
      <c r="A1540" s="130"/>
      <c r="B1540" s="989"/>
      <c r="C1540" s="1045"/>
      <c r="D1540" s="1028"/>
      <c r="E1540" s="998"/>
      <c r="F1540" s="1001"/>
      <c r="G1540" s="1032"/>
      <c r="H1540" s="1057"/>
      <c r="I1540" s="1060" t="s">
        <v>1833</v>
      </c>
      <c r="J1540" s="137" t="s">
        <v>1678</v>
      </c>
      <c r="K1540" s="138" t="s">
        <v>1450</v>
      </c>
      <c r="L1540" s="1054" t="s">
        <v>1834</v>
      </c>
      <c r="M1540" s="960"/>
      <c r="N1540" s="1019"/>
      <c r="O1540" s="1021"/>
      <c r="P1540" s="135"/>
      <c r="Q1540" s="179"/>
      <c r="R1540" s="179"/>
      <c r="S1540" s="179"/>
      <c r="T1540" s="179"/>
      <c r="U1540" s="179"/>
      <c r="V1540" s="179"/>
      <c r="W1540" s="117"/>
    </row>
    <row r="1541" spans="1:23" ht="16.5" customHeight="1">
      <c r="A1541" s="130"/>
      <c r="B1541" s="989"/>
      <c r="C1541" s="1045"/>
      <c r="D1541" s="1028"/>
      <c r="E1541" s="998"/>
      <c r="F1541" s="1001"/>
      <c r="G1541" s="1032"/>
      <c r="H1541" s="1057"/>
      <c r="I1541" s="1060"/>
      <c r="J1541" s="137"/>
      <c r="K1541" s="138" t="s">
        <v>1747</v>
      </c>
      <c r="L1541" s="1176"/>
      <c r="M1541" s="960"/>
      <c r="N1541" s="1019"/>
      <c r="O1541" s="1021"/>
      <c r="P1541" s="135"/>
      <c r="Q1541" s="117"/>
      <c r="R1541" s="117"/>
      <c r="S1541" s="117"/>
      <c r="T1541" s="117"/>
      <c r="U1541" s="117"/>
      <c r="V1541" s="117"/>
      <c r="W1541" s="117"/>
    </row>
    <row r="1542" spans="1:23" ht="16.5" customHeight="1">
      <c r="A1542" s="130"/>
      <c r="B1542" s="989"/>
      <c r="C1542" s="1045"/>
      <c r="D1542" s="1028"/>
      <c r="E1542" s="998"/>
      <c r="F1542" s="1001"/>
      <c r="G1542" s="1032"/>
      <c r="H1542" s="1057"/>
      <c r="I1542" s="1060"/>
      <c r="J1542" s="137"/>
      <c r="K1542" s="138" t="s">
        <v>1646</v>
      </c>
      <c r="L1542" s="1176"/>
      <c r="M1542" s="960"/>
      <c r="N1542" s="1019"/>
      <c r="O1542" s="1021"/>
      <c r="P1542" s="135"/>
      <c r="Q1542" s="117"/>
      <c r="R1542" s="117"/>
      <c r="S1542" s="117"/>
      <c r="T1542" s="117"/>
      <c r="U1542" s="117"/>
      <c r="V1542" s="117"/>
      <c r="W1542" s="117"/>
    </row>
    <row r="1543" spans="1:23" ht="16.5" customHeight="1">
      <c r="A1543" s="130"/>
      <c r="B1543" s="989"/>
      <c r="C1543" s="1045"/>
      <c r="D1543" s="1028"/>
      <c r="E1543" s="998"/>
      <c r="F1543" s="1001"/>
      <c r="G1543" s="1032"/>
      <c r="H1543" s="1057"/>
      <c r="I1543" s="1060"/>
      <c r="J1543" s="137"/>
      <c r="K1543" s="138"/>
      <c r="L1543" s="1176"/>
      <c r="M1543" s="960"/>
      <c r="N1543" s="1019"/>
      <c r="O1543" s="1021"/>
      <c r="P1543" s="135"/>
      <c r="Q1543" s="117"/>
      <c r="R1543" s="117"/>
      <c r="S1543" s="117"/>
      <c r="T1543" s="117"/>
      <c r="U1543" s="117"/>
      <c r="V1543" s="117"/>
      <c r="W1543" s="117"/>
    </row>
    <row r="1544" spans="1:23" ht="16.5" customHeight="1">
      <c r="A1544" s="130"/>
      <c r="B1544" s="989"/>
      <c r="C1544" s="1045"/>
      <c r="D1544" s="1028"/>
      <c r="E1544" s="998"/>
      <c r="F1544" s="1001"/>
      <c r="G1544" s="1032"/>
      <c r="H1544" s="1057"/>
      <c r="I1544" s="1061"/>
      <c r="J1544" s="137"/>
      <c r="K1544" s="138"/>
      <c r="L1544" s="1177"/>
      <c r="M1544" s="960"/>
      <c r="N1544" s="1019"/>
      <c r="O1544" s="1021"/>
      <c r="P1544" s="135"/>
      <c r="Q1544" s="117"/>
      <c r="R1544" s="117"/>
      <c r="S1544" s="117"/>
      <c r="T1544" s="117"/>
      <c r="U1544" s="117"/>
      <c r="V1544" s="117"/>
      <c r="W1544" s="117"/>
    </row>
    <row r="1545" spans="1:23" ht="16.5" customHeight="1">
      <c r="A1545" s="130"/>
      <c r="B1545" s="989"/>
      <c r="C1545" s="1045"/>
      <c r="D1545" s="1028"/>
      <c r="E1545" s="998"/>
      <c r="F1545" s="1001"/>
      <c r="G1545" s="1032"/>
      <c r="H1545" s="1057"/>
      <c r="I1545" s="1062" t="s">
        <v>397</v>
      </c>
      <c r="J1545" s="137"/>
      <c r="K1545" s="138"/>
      <c r="L1545" s="1065" t="s">
        <v>1514</v>
      </c>
      <c r="M1545" s="960"/>
      <c r="N1545" s="1019"/>
      <c r="O1545" s="1021"/>
      <c r="P1545" s="135"/>
      <c r="Q1545" s="179"/>
      <c r="R1545" s="179"/>
      <c r="S1545" s="179"/>
      <c r="T1545" s="179"/>
      <c r="U1545" s="179"/>
      <c r="V1545" s="179"/>
      <c r="W1545" s="117"/>
    </row>
    <row r="1546" spans="1:23" ht="16.5" customHeight="1">
      <c r="A1546" s="130"/>
      <c r="B1546" s="989"/>
      <c r="C1546" s="1045"/>
      <c r="D1546" s="1028"/>
      <c r="E1546" s="998"/>
      <c r="F1546" s="1001"/>
      <c r="G1546" s="1032"/>
      <c r="H1546" s="1057"/>
      <c r="I1546" s="1063"/>
      <c r="J1546" s="137"/>
      <c r="K1546" s="138"/>
      <c r="L1546" s="1066"/>
      <c r="M1546" s="960"/>
      <c r="N1546" s="1019"/>
      <c r="O1546" s="1021"/>
      <c r="P1546" s="135"/>
      <c r="Q1546" s="179"/>
      <c r="R1546" s="179"/>
      <c r="S1546" s="179"/>
      <c r="T1546" s="179"/>
      <c r="U1546" s="179"/>
      <c r="V1546" s="179"/>
      <c r="W1546" s="117"/>
    </row>
    <row r="1547" spans="1:23" ht="16.5" customHeight="1">
      <c r="A1547" s="130"/>
      <c r="B1547" s="989"/>
      <c r="C1547" s="1045"/>
      <c r="D1547" s="1028"/>
      <c r="E1547" s="998"/>
      <c r="F1547" s="1001"/>
      <c r="G1547" s="1032"/>
      <c r="H1547" s="1057"/>
      <c r="I1547" s="1063"/>
      <c r="J1547" s="137"/>
      <c r="K1547" s="138"/>
      <c r="L1547" s="1066"/>
      <c r="M1547" s="960"/>
      <c r="N1547" s="1019"/>
      <c r="O1547" s="1021"/>
      <c r="P1547" s="135"/>
      <c r="Q1547" s="179"/>
      <c r="R1547" s="179"/>
      <c r="S1547" s="179"/>
      <c r="T1547" s="179"/>
      <c r="U1547" s="179"/>
      <c r="V1547" s="179"/>
      <c r="W1547" s="117"/>
    </row>
    <row r="1548" spans="1:23" ht="16.5" customHeight="1" thickBot="1">
      <c r="A1548" s="130"/>
      <c r="B1548" s="1026"/>
      <c r="C1548" s="1175"/>
      <c r="D1548" s="1164"/>
      <c r="E1548" s="1030"/>
      <c r="F1548" s="1031"/>
      <c r="G1548" s="1074"/>
      <c r="H1548" s="1070"/>
      <c r="I1548" s="1072"/>
      <c r="J1548" s="166"/>
      <c r="K1548" s="167"/>
      <c r="L1548" s="1073"/>
      <c r="M1548" s="961"/>
      <c r="N1548" s="1126"/>
      <c r="O1548" s="1071"/>
      <c r="P1548" s="135"/>
      <c r="Q1548" s="179"/>
      <c r="R1548" s="179"/>
      <c r="S1548" s="179"/>
      <c r="T1548" s="179"/>
      <c r="U1548" s="179"/>
      <c r="V1548" s="179"/>
      <c r="W1548" s="117"/>
    </row>
    <row r="1549" spans="1:23" ht="15.75" customHeight="1">
      <c r="A1549" s="130"/>
      <c r="B1549" s="1044">
        <v>155</v>
      </c>
      <c r="C1549" s="1045">
        <v>33</v>
      </c>
      <c r="D1549" s="1028" t="s">
        <v>1858</v>
      </c>
      <c r="E1549" s="998" t="str">
        <f t="shared" ref="E1549" si="459">HLOOKUP(D1549,$F$1:$Q$2,2,FALSE)</f>
        <v>관리자</v>
      </c>
      <c r="F1549" s="1001" t="str">
        <f t="shared" ref="F1549" si="460">D1549&amp;"_"&amp;IF(LEN(C1549) = 1, "0"&amp;C1549, C1549)</f>
        <v>AD_33</v>
      </c>
      <c r="G1549" s="1186" t="s">
        <v>1835</v>
      </c>
      <c r="H1549" s="1185" t="s">
        <v>1836</v>
      </c>
      <c r="I1549" s="148" t="s">
        <v>405</v>
      </c>
      <c r="J1549" s="161" t="s">
        <v>1761</v>
      </c>
      <c r="K1549" s="162" t="s">
        <v>1584</v>
      </c>
      <c r="L1549" s="163" t="s">
        <v>1535</v>
      </c>
      <c r="M1549" s="959">
        <f t="shared" ref="M1549" si="461">HLOOKUP(D1549,$F$1:$Q$3,3,FALSE)</f>
        <v>1</v>
      </c>
      <c r="N1549" s="1019" t="s">
        <v>1874</v>
      </c>
      <c r="O1549" s="1021"/>
      <c r="P1549" s="135"/>
      <c r="Q1549" s="179"/>
      <c r="R1549" s="179"/>
      <c r="S1549" s="179"/>
      <c r="T1549" s="179"/>
      <c r="U1549" s="179"/>
      <c r="V1549" s="179"/>
      <c r="W1549" s="117"/>
    </row>
    <row r="1550" spans="1:23" ht="16.5" customHeight="1">
      <c r="A1550" s="130"/>
      <c r="B1550" s="989"/>
      <c r="C1550" s="1045"/>
      <c r="D1550" s="1028"/>
      <c r="E1550" s="998"/>
      <c r="F1550" s="1001"/>
      <c r="G1550" s="1053"/>
      <c r="H1550" s="1057"/>
      <c r="I1550" s="1060" t="s">
        <v>1828</v>
      </c>
      <c r="J1550" s="137" t="s">
        <v>1747</v>
      </c>
      <c r="K1550" s="138" t="s">
        <v>1488</v>
      </c>
      <c r="L1550" s="1054" t="s">
        <v>1837</v>
      </c>
      <c r="M1550" s="960"/>
      <c r="N1550" s="1019"/>
      <c r="O1550" s="1021"/>
      <c r="P1550" s="135"/>
      <c r="Q1550" s="179"/>
      <c r="R1550" s="179"/>
      <c r="S1550" s="179"/>
      <c r="T1550" s="179"/>
      <c r="U1550" s="179"/>
      <c r="V1550" s="179"/>
      <c r="W1550" s="117"/>
    </row>
    <row r="1551" spans="1:23" ht="16.5" customHeight="1">
      <c r="A1551" s="130"/>
      <c r="B1551" s="989"/>
      <c r="C1551" s="1045"/>
      <c r="D1551" s="1028"/>
      <c r="E1551" s="998"/>
      <c r="F1551" s="1001"/>
      <c r="G1551" s="1053"/>
      <c r="H1551" s="1057"/>
      <c r="I1551" s="1060"/>
      <c r="J1551" s="137" t="s">
        <v>1666</v>
      </c>
      <c r="K1551" s="138" t="s">
        <v>1758</v>
      </c>
      <c r="L1551" s="1176"/>
      <c r="M1551" s="960"/>
      <c r="N1551" s="1019"/>
      <c r="O1551" s="1021"/>
      <c r="P1551" s="135"/>
      <c r="Q1551" s="117"/>
      <c r="R1551" s="117"/>
      <c r="S1551" s="117"/>
      <c r="T1551" s="117"/>
      <c r="U1551" s="117"/>
      <c r="V1551" s="117"/>
      <c r="W1551" s="117"/>
    </row>
    <row r="1552" spans="1:23" ht="16.5" customHeight="1">
      <c r="A1552" s="130"/>
      <c r="B1552" s="989"/>
      <c r="C1552" s="1045"/>
      <c r="D1552" s="1028"/>
      <c r="E1552" s="998"/>
      <c r="F1552" s="1001"/>
      <c r="G1552" s="1053"/>
      <c r="H1552" s="1057"/>
      <c r="I1552" s="1060"/>
      <c r="J1552" s="137"/>
      <c r="K1552" s="138" t="s">
        <v>1674</v>
      </c>
      <c r="L1552" s="1176"/>
      <c r="M1552" s="960"/>
      <c r="N1552" s="1019"/>
      <c r="O1552" s="1021"/>
      <c r="P1552" s="135"/>
      <c r="Q1552" s="117"/>
      <c r="R1552" s="117"/>
      <c r="S1552" s="117"/>
      <c r="T1552" s="117"/>
      <c r="U1552" s="117"/>
      <c r="V1552" s="117"/>
      <c r="W1552" s="117"/>
    </row>
    <row r="1553" spans="1:23" ht="16.5" customHeight="1">
      <c r="A1553" s="130"/>
      <c r="B1553" s="989"/>
      <c r="C1553" s="1045"/>
      <c r="D1553" s="1028"/>
      <c r="E1553" s="998"/>
      <c r="F1553" s="1001"/>
      <c r="G1553" s="1053"/>
      <c r="H1553" s="1057"/>
      <c r="I1553" s="1060"/>
      <c r="J1553" s="137"/>
      <c r="K1553" s="138"/>
      <c r="L1553" s="1176"/>
      <c r="M1553" s="960"/>
      <c r="N1553" s="1019"/>
      <c r="O1553" s="1021"/>
      <c r="P1553" s="135"/>
      <c r="Q1553" s="117"/>
      <c r="R1553" s="117"/>
      <c r="S1553" s="117"/>
      <c r="T1553" s="117"/>
      <c r="U1553" s="117"/>
      <c r="V1553" s="117"/>
      <c r="W1553" s="117"/>
    </row>
    <row r="1554" spans="1:23" ht="16.5" customHeight="1">
      <c r="A1554" s="130"/>
      <c r="B1554" s="989"/>
      <c r="C1554" s="1045"/>
      <c r="D1554" s="1028"/>
      <c r="E1554" s="998"/>
      <c r="F1554" s="1001"/>
      <c r="G1554" s="1053"/>
      <c r="H1554" s="1057"/>
      <c r="I1554" s="1061"/>
      <c r="J1554" s="137"/>
      <c r="K1554" s="138"/>
      <c r="L1554" s="1177"/>
      <c r="M1554" s="960"/>
      <c r="N1554" s="1019"/>
      <c r="O1554" s="1021"/>
      <c r="P1554" s="135"/>
      <c r="Q1554" s="117"/>
      <c r="R1554" s="117"/>
      <c r="S1554" s="117"/>
      <c r="T1554" s="117"/>
      <c r="U1554" s="117"/>
      <c r="V1554" s="117"/>
      <c r="W1554" s="117"/>
    </row>
    <row r="1555" spans="1:23" ht="16.5" customHeight="1">
      <c r="A1555" s="130"/>
      <c r="B1555" s="989"/>
      <c r="C1555" s="1045"/>
      <c r="D1555" s="1028"/>
      <c r="E1555" s="998"/>
      <c r="F1555" s="1001"/>
      <c r="G1555" s="1053"/>
      <c r="H1555" s="1057"/>
      <c r="I1555" s="1062" t="s">
        <v>1470</v>
      </c>
      <c r="J1555" s="137"/>
      <c r="K1555" s="138"/>
      <c r="L1555" s="1065" t="s">
        <v>1514</v>
      </c>
      <c r="M1555" s="960"/>
      <c r="N1555" s="1019"/>
      <c r="O1555" s="1021"/>
      <c r="P1555" s="135"/>
      <c r="Q1555" s="179"/>
      <c r="R1555" s="179"/>
      <c r="S1555" s="179"/>
      <c r="T1555" s="179"/>
      <c r="U1555" s="179"/>
      <c r="V1555" s="179"/>
      <c r="W1555" s="117"/>
    </row>
    <row r="1556" spans="1:23" ht="16.5" customHeight="1">
      <c r="A1556" s="130"/>
      <c r="B1556" s="989"/>
      <c r="C1556" s="1045"/>
      <c r="D1556" s="1028"/>
      <c r="E1556" s="998"/>
      <c r="F1556" s="1001"/>
      <c r="G1556" s="1053"/>
      <c r="H1556" s="1057"/>
      <c r="I1556" s="1063"/>
      <c r="J1556" s="137"/>
      <c r="K1556" s="138"/>
      <c r="L1556" s="1066"/>
      <c r="M1556" s="960"/>
      <c r="N1556" s="1019"/>
      <c r="O1556" s="1021"/>
      <c r="P1556" s="135"/>
      <c r="Q1556" s="179"/>
      <c r="R1556" s="179"/>
      <c r="S1556" s="179"/>
      <c r="T1556" s="179"/>
      <c r="U1556" s="179"/>
      <c r="V1556" s="179"/>
      <c r="W1556" s="117"/>
    </row>
    <row r="1557" spans="1:23" ht="16.5" customHeight="1">
      <c r="A1557" s="130"/>
      <c r="B1557" s="989"/>
      <c r="C1557" s="1045"/>
      <c r="D1557" s="1028"/>
      <c r="E1557" s="998"/>
      <c r="F1557" s="1001"/>
      <c r="G1557" s="1053"/>
      <c r="H1557" s="1057"/>
      <c r="I1557" s="1063"/>
      <c r="J1557" s="137"/>
      <c r="K1557" s="138"/>
      <c r="L1557" s="1066"/>
      <c r="M1557" s="960"/>
      <c r="N1557" s="1019"/>
      <c r="O1557" s="1021"/>
      <c r="P1557" s="135"/>
      <c r="Q1557" s="179"/>
      <c r="R1557" s="179"/>
      <c r="S1557" s="179"/>
      <c r="T1557" s="179"/>
      <c r="U1557" s="179"/>
      <c r="V1557" s="179"/>
      <c r="W1557" s="117"/>
    </row>
    <row r="1558" spans="1:23" ht="16.5" customHeight="1">
      <c r="A1558" s="130"/>
      <c r="B1558" s="990"/>
      <c r="C1558" s="1127"/>
      <c r="D1558" s="1182"/>
      <c r="E1558" s="999"/>
      <c r="F1558" s="1002"/>
      <c r="G1558" s="1181"/>
      <c r="H1558" s="1178"/>
      <c r="I1558" s="1183"/>
      <c r="J1558" s="139"/>
      <c r="K1558" s="140"/>
      <c r="L1558" s="1180"/>
      <c r="M1558" s="961"/>
      <c r="N1558" s="1125"/>
      <c r="O1558" s="1179"/>
      <c r="P1558" s="135"/>
      <c r="Q1558" s="179"/>
      <c r="R1558" s="179"/>
      <c r="S1558" s="179"/>
      <c r="T1558" s="179"/>
      <c r="U1558" s="179"/>
      <c r="V1558" s="179"/>
      <c r="W1558" s="117"/>
    </row>
    <row r="1559" spans="1:23" ht="15.75" customHeight="1">
      <c r="A1559" s="130"/>
      <c r="B1559" s="988">
        <v>156</v>
      </c>
      <c r="C1559" s="991">
        <v>34</v>
      </c>
      <c r="D1559" s="994" t="s">
        <v>1858</v>
      </c>
      <c r="E1559" s="1047" t="str">
        <f t="shared" ref="E1559" si="462">HLOOKUP(D1559,$F$1:$Q$2,2,FALSE)</f>
        <v>관리자</v>
      </c>
      <c r="F1559" s="1000" t="str">
        <f t="shared" ref="F1559" si="463">D1559&amp;"_"&amp;IF(LEN(C1559) = 1, "0"&amp;C1559, C1559)</f>
        <v>AD_34</v>
      </c>
      <c r="G1559" s="1188" t="s">
        <v>1838</v>
      </c>
      <c r="H1559" s="1187" t="s">
        <v>1839</v>
      </c>
      <c r="I1559" s="131" t="s">
        <v>405</v>
      </c>
      <c r="J1559" s="132" t="s">
        <v>1765</v>
      </c>
      <c r="K1559" s="133" t="s">
        <v>420</v>
      </c>
      <c r="L1559" s="134" t="s">
        <v>1535</v>
      </c>
      <c r="M1559" s="959">
        <f t="shared" ref="M1559" si="464">HLOOKUP(D1559,$F$1:$Q$3,3,FALSE)</f>
        <v>1</v>
      </c>
      <c r="N1559" s="962" t="s">
        <v>1874</v>
      </c>
      <c r="O1559" s="965"/>
      <c r="P1559" s="135"/>
      <c r="Q1559" s="179"/>
      <c r="R1559" s="179"/>
      <c r="S1559" s="179"/>
      <c r="T1559" s="179"/>
      <c r="U1559" s="179"/>
      <c r="V1559" s="179"/>
      <c r="W1559" s="117"/>
    </row>
    <row r="1560" spans="1:23" ht="16.5" customHeight="1">
      <c r="A1560" s="130"/>
      <c r="B1560" s="989"/>
      <c r="C1560" s="1045"/>
      <c r="D1560" s="1028"/>
      <c r="E1560" s="998"/>
      <c r="F1560" s="1001"/>
      <c r="G1560" s="1053"/>
      <c r="H1560" s="1057"/>
      <c r="I1560" s="1060" t="s">
        <v>1840</v>
      </c>
      <c r="J1560" s="137"/>
      <c r="K1560" s="138" t="s">
        <v>1782</v>
      </c>
      <c r="L1560" s="1054" t="s">
        <v>1840</v>
      </c>
      <c r="M1560" s="960"/>
      <c r="N1560" s="1019"/>
      <c r="O1560" s="1021"/>
      <c r="P1560" s="135"/>
      <c r="Q1560" s="179"/>
      <c r="R1560" s="179"/>
      <c r="S1560" s="179"/>
      <c r="T1560" s="179"/>
      <c r="U1560" s="179"/>
      <c r="V1560" s="179"/>
      <c r="W1560" s="117"/>
    </row>
    <row r="1561" spans="1:23" ht="16.5" customHeight="1">
      <c r="A1561" s="130"/>
      <c r="B1561" s="989"/>
      <c r="C1561" s="1045"/>
      <c r="D1561" s="1028"/>
      <c r="E1561" s="998"/>
      <c r="F1561" s="1001"/>
      <c r="G1561" s="1053"/>
      <c r="H1561" s="1057"/>
      <c r="I1561" s="1060"/>
      <c r="J1561" s="137"/>
      <c r="K1561" s="138" t="s">
        <v>1488</v>
      </c>
      <c r="L1561" s="1176"/>
      <c r="M1561" s="960"/>
      <c r="N1561" s="1019"/>
      <c r="O1561" s="1021"/>
      <c r="P1561" s="135"/>
      <c r="Q1561" s="117"/>
      <c r="R1561" s="117"/>
      <c r="S1561" s="117"/>
      <c r="T1561" s="117"/>
      <c r="U1561" s="117"/>
      <c r="V1561" s="117"/>
      <c r="W1561" s="117"/>
    </row>
    <row r="1562" spans="1:23" ht="16.5" customHeight="1">
      <c r="A1562" s="130"/>
      <c r="B1562" s="989"/>
      <c r="C1562" s="1045"/>
      <c r="D1562" s="1028"/>
      <c r="E1562" s="998"/>
      <c r="F1562" s="1001"/>
      <c r="G1562" s="1053"/>
      <c r="H1562" s="1057"/>
      <c r="I1562" s="1060"/>
      <c r="J1562" s="137"/>
      <c r="K1562" s="138" t="s">
        <v>1749</v>
      </c>
      <c r="L1562" s="1176"/>
      <c r="M1562" s="960"/>
      <c r="N1562" s="1019"/>
      <c r="O1562" s="1021"/>
      <c r="P1562" s="135"/>
      <c r="Q1562" s="117"/>
      <c r="R1562" s="117"/>
      <c r="S1562" s="117"/>
      <c r="T1562" s="117"/>
      <c r="U1562" s="117"/>
      <c r="V1562" s="117"/>
      <c r="W1562" s="117"/>
    </row>
    <row r="1563" spans="1:23" ht="16.5" customHeight="1">
      <c r="A1563" s="130"/>
      <c r="B1563" s="989"/>
      <c r="C1563" s="1045"/>
      <c r="D1563" s="1028"/>
      <c r="E1563" s="998"/>
      <c r="F1563" s="1001"/>
      <c r="G1563" s="1053"/>
      <c r="H1563" s="1057"/>
      <c r="I1563" s="1060"/>
      <c r="J1563" s="137"/>
      <c r="K1563" s="138" t="s">
        <v>1674</v>
      </c>
      <c r="L1563" s="1176"/>
      <c r="M1563" s="960"/>
      <c r="N1563" s="1019"/>
      <c r="O1563" s="1021"/>
      <c r="P1563" s="135"/>
      <c r="Q1563" s="117"/>
      <c r="R1563" s="117"/>
      <c r="S1563" s="117"/>
      <c r="T1563" s="117"/>
      <c r="U1563" s="117"/>
      <c r="V1563" s="117"/>
      <c r="W1563" s="117"/>
    </row>
    <row r="1564" spans="1:23" ht="16.5" customHeight="1">
      <c r="A1564" s="130"/>
      <c r="B1564" s="989"/>
      <c r="C1564" s="1045"/>
      <c r="D1564" s="1028"/>
      <c r="E1564" s="998"/>
      <c r="F1564" s="1001"/>
      <c r="G1564" s="1053"/>
      <c r="H1564" s="1057"/>
      <c r="I1564" s="1061"/>
      <c r="J1564" s="137"/>
      <c r="K1564" s="138"/>
      <c r="L1564" s="1177"/>
      <c r="M1564" s="960"/>
      <c r="N1564" s="1019"/>
      <c r="O1564" s="1021"/>
      <c r="P1564" s="135"/>
      <c r="Q1564" s="117"/>
      <c r="R1564" s="117"/>
      <c r="S1564" s="117"/>
      <c r="T1564" s="117"/>
      <c r="U1564" s="117"/>
      <c r="V1564" s="117"/>
      <c r="W1564" s="117"/>
    </row>
    <row r="1565" spans="1:23" ht="16.5" customHeight="1">
      <c r="A1565" s="130"/>
      <c r="B1565" s="989"/>
      <c r="C1565" s="1045"/>
      <c r="D1565" s="1028"/>
      <c r="E1565" s="998"/>
      <c r="F1565" s="1001"/>
      <c r="G1565" s="1053"/>
      <c r="H1565" s="1057"/>
      <c r="I1565" s="1062" t="s">
        <v>1470</v>
      </c>
      <c r="J1565" s="137"/>
      <c r="K1565" s="138"/>
      <c r="L1565" s="1065" t="s">
        <v>1493</v>
      </c>
      <c r="M1565" s="960"/>
      <c r="N1565" s="1019"/>
      <c r="O1565" s="1021"/>
      <c r="P1565" s="135"/>
      <c r="Q1565" s="179"/>
      <c r="R1565" s="179"/>
      <c r="S1565" s="179"/>
      <c r="T1565" s="179"/>
      <c r="U1565" s="179"/>
      <c r="V1565" s="179"/>
      <c r="W1565" s="117"/>
    </row>
    <row r="1566" spans="1:23" ht="16.5" customHeight="1">
      <c r="A1566" s="130"/>
      <c r="B1566" s="989"/>
      <c r="C1566" s="1045"/>
      <c r="D1566" s="1028"/>
      <c r="E1566" s="998"/>
      <c r="F1566" s="1001"/>
      <c r="G1566" s="1053"/>
      <c r="H1566" s="1057"/>
      <c r="I1566" s="1063"/>
      <c r="J1566" s="137"/>
      <c r="K1566" s="138"/>
      <c r="L1566" s="1066"/>
      <c r="M1566" s="960"/>
      <c r="N1566" s="1019"/>
      <c r="O1566" s="1021"/>
      <c r="P1566" s="135"/>
      <c r="Q1566" s="179"/>
      <c r="R1566" s="179"/>
      <c r="S1566" s="179"/>
      <c r="T1566" s="179"/>
      <c r="U1566" s="179"/>
      <c r="V1566" s="179"/>
      <c r="W1566" s="117"/>
    </row>
    <row r="1567" spans="1:23" ht="16.5" customHeight="1">
      <c r="A1567" s="130"/>
      <c r="B1567" s="989"/>
      <c r="C1567" s="1045"/>
      <c r="D1567" s="1028"/>
      <c r="E1567" s="998"/>
      <c r="F1567" s="1001"/>
      <c r="G1567" s="1053"/>
      <c r="H1567" s="1057"/>
      <c r="I1567" s="1063"/>
      <c r="J1567" s="137"/>
      <c r="K1567" s="138"/>
      <c r="L1567" s="1066"/>
      <c r="M1567" s="960"/>
      <c r="N1567" s="1019"/>
      <c r="O1567" s="1021"/>
      <c r="P1567" s="135"/>
      <c r="Q1567" s="179"/>
      <c r="R1567" s="179"/>
      <c r="S1567" s="179"/>
      <c r="T1567" s="179"/>
      <c r="U1567" s="179"/>
      <c r="V1567" s="179"/>
      <c r="W1567" s="117"/>
    </row>
    <row r="1568" spans="1:23" ht="16.5" customHeight="1">
      <c r="A1568" s="130"/>
      <c r="B1568" s="990"/>
      <c r="C1568" s="1127"/>
      <c r="D1568" s="1182"/>
      <c r="E1568" s="999"/>
      <c r="F1568" s="1002"/>
      <c r="G1568" s="1068"/>
      <c r="H1568" s="1058"/>
      <c r="I1568" s="1183"/>
      <c r="J1568" s="139"/>
      <c r="K1568" s="140"/>
      <c r="L1568" s="1180"/>
      <c r="M1568" s="961"/>
      <c r="N1568" s="1125"/>
      <c r="O1568" s="1179"/>
      <c r="P1568" s="135"/>
      <c r="Q1568" s="179"/>
      <c r="R1568" s="179"/>
      <c r="S1568" s="179"/>
      <c r="T1568" s="179"/>
      <c r="U1568" s="179"/>
      <c r="V1568" s="179"/>
      <c r="W1568" s="117"/>
    </row>
    <row r="1569" spans="1:23" ht="15.75" customHeight="1">
      <c r="A1569" s="130"/>
      <c r="B1569" s="988">
        <v>157</v>
      </c>
      <c r="C1569" s="991">
        <v>35</v>
      </c>
      <c r="D1569" s="994" t="s">
        <v>1858</v>
      </c>
      <c r="E1569" s="1047" t="str">
        <f t="shared" ref="E1569" si="465">HLOOKUP(D1569,$F$1:$Q$2,2,FALSE)</f>
        <v>관리자</v>
      </c>
      <c r="F1569" s="1000" t="str">
        <f t="shared" ref="F1569" si="466">D1569&amp;"_"&amp;IF(LEN(C1569) = 1, "0"&amp;C1569, C1569)</f>
        <v>AD_35</v>
      </c>
      <c r="G1569" s="1043" t="s">
        <v>1841</v>
      </c>
      <c r="H1569" s="1069" t="s">
        <v>1842</v>
      </c>
      <c r="I1569" s="131" t="s">
        <v>405</v>
      </c>
      <c r="J1569" s="132" t="s">
        <v>1450</v>
      </c>
      <c r="K1569" s="133" t="s">
        <v>420</v>
      </c>
      <c r="L1569" s="134" t="s">
        <v>1535</v>
      </c>
      <c r="M1569" s="959">
        <f t="shared" ref="M1569" si="467">HLOOKUP(D1569,$F$1:$Q$3,3,FALSE)</f>
        <v>1</v>
      </c>
      <c r="N1569" s="962" t="s">
        <v>1874</v>
      </c>
      <c r="O1569" s="965"/>
      <c r="P1569" s="135"/>
      <c r="Q1569" s="179"/>
      <c r="R1569" s="179"/>
      <c r="S1569" s="179"/>
      <c r="T1569" s="179"/>
      <c r="U1569" s="179"/>
      <c r="V1569" s="179"/>
      <c r="W1569" s="117"/>
    </row>
    <row r="1570" spans="1:23" ht="16.5" customHeight="1">
      <c r="A1570" s="130"/>
      <c r="B1570" s="989"/>
      <c r="C1570" s="1045"/>
      <c r="D1570" s="1028"/>
      <c r="E1570" s="998"/>
      <c r="F1570" s="1001"/>
      <c r="G1570" s="1032"/>
      <c r="H1570" s="1057"/>
      <c r="I1570" s="1060" t="s">
        <v>1843</v>
      </c>
      <c r="J1570" s="137" t="s">
        <v>1747</v>
      </c>
      <c r="K1570" s="138" t="s">
        <v>1488</v>
      </c>
      <c r="L1570" s="1054" t="s">
        <v>1844</v>
      </c>
      <c r="M1570" s="960"/>
      <c r="N1570" s="1019"/>
      <c r="O1570" s="1021"/>
      <c r="P1570" s="135"/>
      <c r="Q1570" s="179"/>
      <c r="R1570" s="179"/>
      <c r="S1570" s="179"/>
      <c r="T1570" s="179"/>
      <c r="U1570" s="179"/>
      <c r="V1570" s="179"/>
      <c r="W1570" s="117"/>
    </row>
    <row r="1571" spans="1:23" ht="16.5" customHeight="1">
      <c r="A1571" s="130"/>
      <c r="B1571" s="989"/>
      <c r="C1571" s="1045"/>
      <c r="D1571" s="1028"/>
      <c r="E1571" s="998"/>
      <c r="F1571" s="1001"/>
      <c r="G1571" s="1032"/>
      <c r="H1571" s="1057"/>
      <c r="I1571" s="1060"/>
      <c r="J1571" s="137" t="s">
        <v>1666</v>
      </c>
      <c r="K1571" s="138" t="s">
        <v>1749</v>
      </c>
      <c r="L1571" s="1176"/>
      <c r="M1571" s="960"/>
      <c r="N1571" s="1019"/>
      <c r="O1571" s="1021"/>
      <c r="P1571" s="135"/>
      <c r="Q1571" s="117"/>
      <c r="R1571" s="117"/>
      <c r="S1571" s="117"/>
      <c r="T1571" s="117"/>
      <c r="U1571" s="117"/>
      <c r="V1571" s="117"/>
      <c r="W1571" s="117"/>
    </row>
    <row r="1572" spans="1:23" ht="16.5" customHeight="1">
      <c r="A1572" s="130"/>
      <c r="B1572" s="989"/>
      <c r="C1572" s="1045"/>
      <c r="D1572" s="1028"/>
      <c r="E1572" s="998"/>
      <c r="F1572" s="1001"/>
      <c r="G1572" s="1032"/>
      <c r="H1572" s="1057"/>
      <c r="I1572" s="1060"/>
      <c r="J1572" s="137"/>
      <c r="K1572" s="138" t="s">
        <v>1646</v>
      </c>
      <c r="L1572" s="1176"/>
      <c r="M1572" s="960"/>
      <c r="N1572" s="1019"/>
      <c r="O1572" s="1021"/>
      <c r="P1572" s="135"/>
      <c r="Q1572" s="117"/>
      <c r="R1572" s="117"/>
      <c r="S1572" s="117"/>
      <c r="T1572" s="117"/>
      <c r="U1572" s="117"/>
      <c r="V1572" s="117"/>
      <c r="W1572" s="117"/>
    </row>
    <row r="1573" spans="1:23" ht="16.5" customHeight="1">
      <c r="A1573" s="130"/>
      <c r="B1573" s="989"/>
      <c r="C1573" s="1045"/>
      <c r="D1573" s="1028"/>
      <c r="E1573" s="998"/>
      <c r="F1573" s="1001"/>
      <c r="G1573" s="1032"/>
      <c r="H1573" s="1057"/>
      <c r="I1573" s="1060"/>
      <c r="J1573" s="137"/>
      <c r="K1573" s="138"/>
      <c r="L1573" s="1176"/>
      <c r="M1573" s="960"/>
      <c r="N1573" s="1019"/>
      <c r="O1573" s="1021"/>
      <c r="P1573" s="135"/>
      <c r="Q1573" s="117"/>
      <c r="R1573" s="117"/>
      <c r="S1573" s="117"/>
      <c r="T1573" s="117"/>
      <c r="U1573" s="117"/>
      <c r="V1573" s="117"/>
      <c r="W1573" s="117"/>
    </row>
    <row r="1574" spans="1:23" ht="16.5" customHeight="1">
      <c r="A1574" s="130"/>
      <c r="B1574" s="989"/>
      <c r="C1574" s="1045"/>
      <c r="D1574" s="1028"/>
      <c r="E1574" s="998"/>
      <c r="F1574" s="1001"/>
      <c r="G1574" s="1032"/>
      <c r="H1574" s="1057"/>
      <c r="I1574" s="1061"/>
      <c r="J1574" s="137"/>
      <c r="K1574" s="138"/>
      <c r="L1574" s="1177"/>
      <c r="M1574" s="960"/>
      <c r="N1574" s="1019"/>
      <c r="O1574" s="1021"/>
      <c r="P1574" s="135"/>
      <c r="Q1574" s="117"/>
      <c r="R1574" s="117"/>
      <c r="S1574" s="117"/>
      <c r="T1574" s="117"/>
      <c r="U1574" s="117"/>
      <c r="V1574" s="117"/>
      <c r="W1574" s="117"/>
    </row>
    <row r="1575" spans="1:23" ht="16.5" customHeight="1">
      <c r="A1575" s="130"/>
      <c r="B1575" s="989"/>
      <c r="C1575" s="1045"/>
      <c r="D1575" s="1028"/>
      <c r="E1575" s="998"/>
      <c r="F1575" s="1001"/>
      <c r="G1575" s="1032"/>
      <c r="H1575" s="1057"/>
      <c r="I1575" s="1062" t="s">
        <v>397</v>
      </c>
      <c r="J1575" s="137"/>
      <c r="K1575" s="138"/>
      <c r="L1575" s="1065" t="s">
        <v>403</v>
      </c>
      <c r="M1575" s="960"/>
      <c r="N1575" s="1019"/>
      <c r="O1575" s="1021"/>
      <c r="P1575" s="135"/>
      <c r="Q1575" s="179"/>
      <c r="R1575" s="179"/>
      <c r="S1575" s="179"/>
      <c r="T1575" s="179"/>
      <c r="U1575" s="179"/>
      <c r="V1575" s="179"/>
      <c r="W1575" s="117"/>
    </row>
    <row r="1576" spans="1:23" ht="16.5" customHeight="1">
      <c r="A1576" s="130"/>
      <c r="B1576" s="989"/>
      <c r="C1576" s="1045"/>
      <c r="D1576" s="1028"/>
      <c r="E1576" s="998"/>
      <c r="F1576" s="1001"/>
      <c r="G1576" s="1032"/>
      <c r="H1576" s="1057"/>
      <c r="I1576" s="1063"/>
      <c r="J1576" s="137"/>
      <c r="K1576" s="138"/>
      <c r="L1576" s="1066"/>
      <c r="M1576" s="960"/>
      <c r="N1576" s="1019"/>
      <c r="O1576" s="1021"/>
      <c r="P1576" s="135"/>
      <c r="Q1576" s="179"/>
      <c r="R1576" s="179"/>
      <c r="S1576" s="179"/>
      <c r="T1576" s="179"/>
      <c r="U1576" s="179"/>
      <c r="V1576" s="179"/>
      <c r="W1576" s="117"/>
    </row>
    <row r="1577" spans="1:23" ht="16.5" customHeight="1">
      <c r="A1577" s="130"/>
      <c r="B1577" s="989"/>
      <c r="C1577" s="1045"/>
      <c r="D1577" s="1028"/>
      <c r="E1577" s="998"/>
      <c r="F1577" s="1001"/>
      <c r="G1577" s="1032"/>
      <c r="H1577" s="1057"/>
      <c r="I1577" s="1063"/>
      <c r="J1577" s="137"/>
      <c r="K1577" s="138"/>
      <c r="L1577" s="1066"/>
      <c r="M1577" s="960"/>
      <c r="N1577" s="1019"/>
      <c r="O1577" s="1021"/>
      <c r="P1577" s="135"/>
      <c r="Q1577" s="179"/>
      <c r="R1577" s="179"/>
      <c r="S1577" s="179"/>
      <c r="T1577" s="179"/>
      <c r="U1577" s="179"/>
      <c r="V1577" s="179"/>
      <c r="W1577" s="117"/>
    </row>
    <row r="1578" spans="1:23" ht="16.5" customHeight="1">
      <c r="A1578" s="130"/>
      <c r="B1578" s="990"/>
      <c r="C1578" s="1127"/>
      <c r="D1578" s="1163"/>
      <c r="E1578" s="999"/>
      <c r="F1578" s="1002"/>
      <c r="G1578" s="1077"/>
      <c r="H1578" s="1058"/>
      <c r="I1578" s="1064"/>
      <c r="J1578" s="169"/>
      <c r="K1578" s="170"/>
      <c r="L1578" s="1067"/>
      <c r="M1578" s="961"/>
      <c r="N1578" s="1125"/>
      <c r="O1578" s="1059"/>
      <c r="P1578" s="135"/>
      <c r="Q1578" s="179"/>
      <c r="R1578" s="179"/>
      <c r="S1578" s="179"/>
      <c r="T1578" s="179"/>
      <c r="U1578" s="179"/>
      <c r="V1578" s="179"/>
      <c r="W1578" s="117"/>
    </row>
    <row r="1579" spans="1:23" ht="15.75" customHeight="1">
      <c r="A1579" s="130"/>
      <c r="B1579" s="988">
        <v>158</v>
      </c>
      <c r="C1579" s="991">
        <v>36</v>
      </c>
      <c r="D1579" s="1028" t="s">
        <v>1858</v>
      </c>
      <c r="E1579" s="1047" t="str">
        <f t="shared" ref="E1579" si="468">HLOOKUP(D1579,$F$1:$Q$2,2,FALSE)</f>
        <v>관리자</v>
      </c>
      <c r="F1579" s="1000" t="str">
        <f t="shared" ref="F1579" si="469">D1579&amp;"_"&amp;IF(LEN(C1579) = 1, "0"&amp;C1579, C1579)</f>
        <v>AD_36</v>
      </c>
      <c r="G1579" s="1186" t="s">
        <v>1555</v>
      </c>
      <c r="H1579" s="1057" t="s">
        <v>1845</v>
      </c>
      <c r="I1579" s="148" t="s">
        <v>1473</v>
      </c>
      <c r="J1579" s="161" t="s">
        <v>1752</v>
      </c>
      <c r="K1579" s="162" t="s">
        <v>1584</v>
      </c>
      <c r="L1579" s="163" t="s">
        <v>405</v>
      </c>
      <c r="M1579" s="959">
        <f t="shared" ref="M1579" si="470">HLOOKUP(D1579,$F$1:$Q$3,3,FALSE)</f>
        <v>1</v>
      </c>
      <c r="N1579" s="962" t="s">
        <v>1874</v>
      </c>
      <c r="O1579" s="1021"/>
      <c r="P1579" s="135"/>
      <c r="Q1579" s="179"/>
      <c r="R1579" s="179"/>
      <c r="S1579" s="179"/>
      <c r="T1579" s="179"/>
      <c r="U1579" s="179"/>
      <c r="V1579" s="179"/>
      <c r="W1579" s="117"/>
    </row>
    <row r="1580" spans="1:23" ht="16.5" customHeight="1">
      <c r="A1580" s="130"/>
      <c r="B1580" s="989"/>
      <c r="C1580" s="1045"/>
      <c r="D1580" s="1028"/>
      <c r="E1580" s="998"/>
      <c r="F1580" s="1001"/>
      <c r="G1580" s="1032"/>
      <c r="H1580" s="1057"/>
      <c r="I1580" s="1060" t="s">
        <v>1846</v>
      </c>
      <c r="J1580" s="137" t="s">
        <v>1678</v>
      </c>
      <c r="K1580" s="138" t="s">
        <v>1450</v>
      </c>
      <c r="L1580" s="1054" t="s">
        <v>1840</v>
      </c>
      <c r="M1580" s="960"/>
      <c r="N1580" s="1019"/>
      <c r="O1580" s="1021"/>
      <c r="P1580" s="135"/>
      <c r="Q1580" s="179"/>
      <c r="R1580" s="179"/>
      <c r="S1580" s="179"/>
      <c r="T1580" s="179"/>
      <c r="U1580" s="179"/>
      <c r="V1580" s="179"/>
      <c r="W1580" s="117"/>
    </row>
    <row r="1581" spans="1:23" ht="16.5" customHeight="1">
      <c r="A1581" s="130"/>
      <c r="B1581" s="989"/>
      <c r="C1581" s="1045"/>
      <c r="D1581" s="1028"/>
      <c r="E1581" s="998"/>
      <c r="F1581" s="1001"/>
      <c r="G1581" s="1032"/>
      <c r="H1581" s="1057"/>
      <c r="I1581" s="1060"/>
      <c r="J1581" s="137"/>
      <c r="K1581" s="138" t="s">
        <v>1749</v>
      </c>
      <c r="L1581" s="1176"/>
      <c r="M1581" s="960"/>
      <c r="N1581" s="1019"/>
      <c r="O1581" s="1021"/>
      <c r="P1581" s="135"/>
      <c r="Q1581" s="117"/>
      <c r="R1581" s="117"/>
      <c r="S1581" s="117"/>
      <c r="T1581" s="117"/>
      <c r="U1581" s="117"/>
      <c r="V1581" s="117"/>
      <c r="W1581" s="117"/>
    </row>
    <row r="1582" spans="1:23" ht="16.5" customHeight="1">
      <c r="A1582" s="130"/>
      <c r="B1582" s="989"/>
      <c r="C1582" s="1045"/>
      <c r="D1582" s="1028"/>
      <c r="E1582" s="998"/>
      <c r="F1582" s="1001"/>
      <c r="G1582" s="1032"/>
      <c r="H1582" s="1057"/>
      <c r="I1582" s="1060"/>
      <c r="J1582" s="137"/>
      <c r="K1582" s="138" t="s">
        <v>1646</v>
      </c>
      <c r="L1582" s="1176"/>
      <c r="M1582" s="960"/>
      <c r="N1582" s="1019"/>
      <c r="O1582" s="1021"/>
      <c r="P1582" s="135"/>
      <c r="Q1582" s="117"/>
      <c r="R1582" s="117"/>
      <c r="S1582" s="117"/>
      <c r="T1582" s="117"/>
      <c r="U1582" s="117"/>
      <c r="V1582" s="117"/>
      <c r="W1582" s="117"/>
    </row>
    <row r="1583" spans="1:23" ht="16.5" customHeight="1">
      <c r="A1583" s="130"/>
      <c r="B1583" s="989"/>
      <c r="C1583" s="1045"/>
      <c r="D1583" s="1028"/>
      <c r="E1583" s="998"/>
      <c r="F1583" s="1001"/>
      <c r="G1583" s="1032"/>
      <c r="H1583" s="1057"/>
      <c r="I1583" s="1060"/>
      <c r="J1583" s="137"/>
      <c r="K1583" s="138"/>
      <c r="L1583" s="1176"/>
      <c r="M1583" s="960"/>
      <c r="N1583" s="1019"/>
      <c r="O1583" s="1021"/>
      <c r="P1583" s="135"/>
      <c r="Q1583" s="117"/>
      <c r="R1583" s="117"/>
      <c r="S1583" s="117"/>
      <c r="T1583" s="117"/>
      <c r="U1583" s="117"/>
      <c r="V1583" s="117"/>
      <c r="W1583" s="117"/>
    </row>
    <row r="1584" spans="1:23" ht="16.5" customHeight="1">
      <c r="A1584" s="130"/>
      <c r="B1584" s="989"/>
      <c r="C1584" s="1045"/>
      <c r="D1584" s="1028"/>
      <c r="E1584" s="998"/>
      <c r="F1584" s="1001"/>
      <c r="G1584" s="1032"/>
      <c r="H1584" s="1057"/>
      <c r="I1584" s="1061"/>
      <c r="J1584" s="137"/>
      <c r="K1584" s="138"/>
      <c r="L1584" s="1177"/>
      <c r="M1584" s="960"/>
      <c r="N1584" s="1019"/>
      <c r="O1584" s="1021"/>
      <c r="P1584" s="135"/>
      <c r="Q1584" s="117"/>
      <c r="R1584" s="117"/>
      <c r="S1584" s="117"/>
      <c r="T1584" s="117"/>
      <c r="U1584" s="117"/>
      <c r="V1584" s="117"/>
      <c r="W1584" s="117"/>
    </row>
    <row r="1585" spans="1:23" ht="16.5" customHeight="1">
      <c r="A1585" s="130"/>
      <c r="B1585" s="989"/>
      <c r="C1585" s="1045"/>
      <c r="D1585" s="1028"/>
      <c r="E1585" s="998"/>
      <c r="F1585" s="1001"/>
      <c r="G1585" s="1032"/>
      <c r="H1585" s="1057"/>
      <c r="I1585" s="1062" t="s">
        <v>1564</v>
      </c>
      <c r="J1585" s="137"/>
      <c r="K1585" s="138"/>
      <c r="L1585" s="1065" t="s">
        <v>1493</v>
      </c>
      <c r="M1585" s="960"/>
      <c r="N1585" s="1019"/>
      <c r="O1585" s="1021"/>
      <c r="P1585" s="135"/>
      <c r="Q1585" s="179"/>
      <c r="R1585" s="179"/>
      <c r="S1585" s="179"/>
      <c r="T1585" s="179"/>
      <c r="U1585" s="179"/>
      <c r="V1585" s="179"/>
      <c r="W1585" s="117"/>
    </row>
    <row r="1586" spans="1:23" ht="16.5" customHeight="1">
      <c r="A1586" s="130"/>
      <c r="B1586" s="989"/>
      <c r="C1586" s="1045"/>
      <c r="D1586" s="1028"/>
      <c r="E1586" s="998"/>
      <c r="F1586" s="1001"/>
      <c r="G1586" s="1032"/>
      <c r="H1586" s="1057"/>
      <c r="I1586" s="1063"/>
      <c r="J1586" s="137"/>
      <c r="K1586" s="138"/>
      <c r="L1586" s="1066"/>
      <c r="M1586" s="960"/>
      <c r="N1586" s="1019"/>
      <c r="O1586" s="1021"/>
      <c r="P1586" s="135"/>
      <c r="Q1586" s="179"/>
      <c r="R1586" s="179"/>
      <c r="S1586" s="179"/>
      <c r="T1586" s="179"/>
      <c r="U1586" s="179"/>
      <c r="V1586" s="179"/>
      <c r="W1586" s="117"/>
    </row>
    <row r="1587" spans="1:23" ht="16.5" customHeight="1">
      <c r="A1587" s="130"/>
      <c r="B1587" s="989"/>
      <c r="C1587" s="1045"/>
      <c r="D1587" s="1028"/>
      <c r="E1587" s="998"/>
      <c r="F1587" s="1001"/>
      <c r="G1587" s="1032"/>
      <c r="H1587" s="1057"/>
      <c r="I1587" s="1063"/>
      <c r="J1587" s="137"/>
      <c r="K1587" s="138"/>
      <c r="L1587" s="1066"/>
      <c r="M1587" s="960"/>
      <c r="N1587" s="1019"/>
      <c r="O1587" s="1021"/>
      <c r="P1587" s="135"/>
      <c r="Q1587" s="179"/>
      <c r="R1587" s="179"/>
      <c r="S1587" s="179"/>
      <c r="T1587" s="179"/>
      <c r="U1587" s="179"/>
      <c r="V1587" s="179"/>
      <c r="W1587" s="117"/>
    </row>
    <row r="1588" spans="1:23" ht="16.5" customHeight="1">
      <c r="A1588" s="130"/>
      <c r="B1588" s="990"/>
      <c r="C1588" s="1127"/>
      <c r="D1588" s="1182"/>
      <c r="E1588" s="999"/>
      <c r="F1588" s="1002"/>
      <c r="G1588" s="1077"/>
      <c r="H1588" s="1178"/>
      <c r="I1588" s="1183"/>
      <c r="J1588" s="139"/>
      <c r="K1588" s="140"/>
      <c r="L1588" s="1180"/>
      <c r="M1588" s="961"/>
      <c r="N1588" s="1125"/>
      <c r="O1588" s="1179"/>
      <c r="P1588" s="135"/>
      <c r="Q1588" s="179"/>
      <c r="R1588" s="179"/>
      <c r="S1588" s="179"/>
      <c r="T1588" s="179"/>
      <c r="U1588" s="179"/>
      <c r="V1588" s="179"/>
      <c r="W1588" s="117"/>
    </row>
    <row r="1589" spans="1:23" ht="15.75" customHeight="1">
      <c r="A1589" s="130"/>
      <c r="B1589" s="988">
        <v>159</v>
      </c>
      <c r="C1589" s="991">
        <v>37</v>
      </c>
      <c r="D1589" s="994" t="s">
        <v>1858</v>
      </c>
      <c r="E1589" s="1047" t="str">
        <f t="shared" ref="E1589" si="471">HLOOKUP(D1589,$F$1:$Q$2,2,FALSE)</f>
        <v>관리자</v>
      </c>
      <c r="F1589" s="1000" t="str">
        <f t="shared" ref="F1589" si="472">D1589&amp;"_"&amp;IF(LEN(C1589) = 1, "0"&amp;C1589, C1589)</f>
        <v>AD_37</v>
      </c>
      <c r="G1589" s="1186" t="s">
        <v>1847</v>
      </c>
      <c r="H1589" s="1187" t="s">
        <v>1848</v>
      </c>
      <c r="I1589" s="131" t="s">
        <v>1535</v>
      </c>
      <c r="J1589" s="132" t="s">
        <v>1752</v>
      </c>
      <c r="K1589" s="133" t="s">
        <v>420</v>
      </c>
      <c r="L1589" s="134" t="s">
        <v>405</v>
      </c>
      <c r="M1589" s="959">
        <f t="shared" ref="M1589" si="473">HLOOKUP(D1589,$F$1:$Q$3,3,FALSE)</f>
        <v>1</v>
      </c>
      <c r="N1589" s="962" t="s">
        <v>1874</v>
      </c>
      <c r="O1589" s="965"/>
      <c r="P1589" s="135"/>
      <c r="Q1589" s="179"/>
      <c r="R1589" s="179"/>
      <c r="S1589" s="179"/>
      <c r="T1589" s="179"/>
      <c r="U1589" s="179"/>
      <c r="V1589" s="179"/>
      <c r="W1589" s="117"/>
    </row>
    <row r="1590" spans="1:23" ht="16.5" customHeight="1">
      <c r="A1590" s="130"/>
      <c r="B1590" s="989"/>
      <c r="C1590" s="1045"/>
      <c r="D1590" s="1028"/>
      <c r="E1590" s="998"/>
      <c r="F1590" s="1001"/>
      <c r="G1590" s="1032"/>
      <c r="H1590" s="1057"/>
      <c r="I1590" s="1060" t="s">
        <v>1849</v>
      </c>
      <c r="J1590" s="137" t="s">
        <v>1678</v>
      </c>
      <c r="K1590" s="138" t="s">
        <v>1488</v>
      </c>
      <c r="L1590" s="1054" t="s">
        <v>1844</v>
      </c>
      <c r="M1590" s="960"/>
      <c r="N1590" s="1019"/>
      <c r="O1590" s="1021"/>
      <c r="P1590" s="135"/>
      <c r="Q1590" s="179"/>
      <c r="R1590" s="179"/>
      <c r="S1590" s="179"/>
      <c r="T1590" s="179"/>
      <c r="U1590" s="179"/>
      <c r="V1590" s="179"/>
      <c r="W1590" s="117"/>
    </row>
    <row r="1591" spans="1:23" ht="16.5" customHeight="1">
      <c r="A1591" s="130"/>
      <c r="B1591" s="989"/>
      <c r="C1591" s="1045"/>
      <c r="D1591" s="1028"/>
      <c r="E1591" s="998"/>
      <c r="F1591" s="1001"/>
      <c r="G1591" s="1032"/>
      <c r="H1591" s="1057"/>
      <c r="I1591" s="1060"/>
      <c r="J1591" s="137"/>
      <c r="K1591" s="138" t="s">
        <v>1747</v>
      </c>
      <c r="L1591" s="1176"/>
      <c r="M1591" s="960"/>
      <c r="N1591" s="1019"/>
      <c r="O1591" s="1021"/>
      <c r="P1591" s="135"/>
      <c r="Q1591" s="117"/>
      <c r="R1591" s="117"/>
      <c r="S1591" s="117"/>
      <c r="T1591" s="117"/>
      <c r="U1591" s="117"/>
      <c r="V1591" s="117"/>
      <c r="W1591" s="117"/>
    </row>
    <row r="1592" spans="1:23" ht="16.5" customHeight="1">
      <c r="A1592" s="130"/>
      <c r="B1592" s="989"/>
      <c r="C1592" s="1045"/>
      <c r="D1592" s="1028"/>
      <c r="E1592" s="998"/>
      <c r="F1592" s="1001"/>
      <c r="G1592" s="1032"/>
      <c r="H1592" s="1057"/>
      <c r="I1592" s="1060"/>
      <c r="J1592" s="137"/>
      <c r="K1592" s="138" t="s">
        <v>1646</v>
      </c>
      <c r="L1592" s="1176"/>
      <c r="M1592" s="960"/>
      <c r="N1592" s="1019"/>
      <c r="O1592" s="1021"/>
      <c r="P1592" s="135"/>
      <c r="Q1592" s="117"/>
      <c r="R1592" s="117"/>
      <c r="S1592" s="117"/>
      <c r="T1592" s="117"/>
      <c r="U1592" s="117"/>
      <c r="V1592" s="117"/>
      <c r="W1592" s="117"/>
    </row>
    <row r="1593" spans="1:23" ht="16.5" customHeight="1">
      <c r="A1593" s="130"/>
      <c r="B1593" s="989"/>
      <c r="C1593" s="1045"/>
      <c r="D1593" s="1028"/>
      <c r="E1593" s="998"/>
      <c r="F1593" s="1001"/>
      <c r="G1593" s="1032"/>
      <c r="H1593" s="1057"/>
      <c r="I1593" s="1060"/>
      <c r="J1593" s="137"/>
      <c r="K1593" s="138"/>
      <c r="L1593" s="1176"/>
      <c r="M1593" s="960"/>
      <c r="N1593" s="1019"/>
      <c r="O1593" s="1021"/>
      <c r="P1593" s="135"/>
      <c r="Q1593" s="117"/>
      <c r="R1593" s="117"/>
      <c r="S1593" s="117"/>
      <c r="T1593" s="117"/>
      <c r="U1593" s="117"/>
      <c r="V1593" s="117"/>
      <c r="W1593" s="117"/>
    </row>
    <row r="1594" spans="1:23" ht="16.5" customHeight="1">
      <c r="A1594" s="130"/>
      <c r="B1594" s="989"/>
      <c r="C1594" s="1045"/>
      <c r="D1594" s="1028"/>
      <c r="E1594" s="998"/>
      <c r="F1594" s="1001"/>
      <c r="G1594" s="1032"/>
      <c r="H1594" s="1057"/>
      <c r="I1594" s="1061"/>
      <c r="J1594" s="137"/>
      <c r="K1594" s="138"/>
      <c r="L1594" s="1177"/>
      <c r="M1594" s="960"/>
      <c r="N1594" s="1019"/>
      <c r="O1594" s="1021"/>
      <c r="P1594" s="135"/>
      <c r="Q1594" s="117"/>
      <c r="R1594" s="117"/>
      <c r="S1594" s="117"/>
      <c r="T1594" s="117"/>
      <c r="U1594" s="117"/>
      <c r="V1594" s="117"/>
      <c r="W1594" s="117"/>
    </row>
    <row r="1595" spans="1:23" ht="16.5" customHeight="1">
      <c r="A1595" s="130"/>
      <c r="B1595" s="989"/>
      <c r="C1595" s="1045"/>
      <c r="D1595" s="1028"/>
      <c r="E1595" s="998"/>
      <c r="F1595" s="1001"/>
      <c r="G1595" s="1032"/>
      <c r="H1595" s="1057"/>
      <c r="I1595" s="1062" t="s">
        <v>1470</v>
      </c>
      <c r="J1595" s="137"/>
      <c r="K1595" s="138"/>
      <c r="L1595" s="1065" t="s">
        <v>1493</v>
      </c>
      <c r="M1595" s="960"/>
      <c r="N1595" s="1019"/>
      <c r="O1595" s="1021"/>
      <c r="P1595" s="135"/>
      <c r="Q1595" s="179"/>
      <c r="R1595" s="179"/>
      <c r="S1595" s="179"/>
      <c r="T1595" s="179"/>
      <c r="U1595" s="179"/>
      <c r="V1595" s="179"/>
      <c r="W1595" s="117"/>
    </row>
    <row r="1596" spans="1:23" ht="16.5" customHeight="1">
      <c r="A1596" s="130"/>
      <c r="B1596" s="989"/>
      <c r="C1596" s="1045"/>
      <c r="D1596" s="1028"/>
      <c r="E1596" s="998"/>
      <c r="F1596" s="1001"/>
      <c r="G1596" s="1032"/>
      <c r="H1596" s="1057"/>
      <c r="I1596" s="1063"/>
      <c r="J1596" s="137"/>
      <c r="K1596" s="138"/>
      <c r="L1596" s="1066"/>
      <c r="M1596" s="960"/>
      <c r="N1596" s="1019"/>
      <c r="O1596" s="1021"/>
      <c r="P1596" s="135"/>
      <c r="Q1596" s="179"/>
      <c r="R1596" s="179"/>
      <c r="S1596" s="179"/>
      <c r="T1596" s="179"/>
      <c r="U1596" s="179"/>
      <c r="V1596" s="179"/>
      <c r="W1596" s="117"/>
    </row>
    <row r="1597" spans="1:23" ht="16.5" customHeight="1">
      <c r="A1597" s="130"/>
      <c r="B1597" s="989"/>
      <c r="C1597" s="1045"/>
      <c r="D1597" s="1028"/>
      <c r="E1597" s="998"/>
      <c r="F1597" s="1001"/>
      <c r="G1597" s="1032"/>
      <c r="H1597" s="1057"/>
      <c r="I1597" s="1063"/>
      <c r="J1597" s="137"/>
      <c r="K1597" s="138"/>
      <c r="L1597" s="1066"/>
      <c r="M1597" s="960"/>
      <c r="N1597" s="1019"/>
      <c r="O1597" s="1021"/>
      <c r="P1597" s="135"/>
      <c r="Q1597" s="179"/>
      <c r="R1597" s="179"/>
      <c r="S1597" s="179"/>
      <c r="T1597" s="179"/>
      <c r="U1597" s="179"/>
      <c r="V1597" s="179"/>
      <c r="W1597" s="117"/>
    </row>
    <row r="1598" spans="1:23" ht="16.5" customHeight="1">
      <c r="A1598" s="130"/>
      <c r="B1598" s="990"/>
      <c r="C1598" s="1127"/>
      <c r="D1598" s="1182"/>
      <c r="E1598" s="999"/>
      <c r="F1598" s="1002"/>
      <c r="G1598" s="1032"/>
      <c r="H1598" s="1178"/>
      <c r="I1598" s="1183"/>
      <c r="J1598" s="139"/>
      <c r="K1598" s="140"/>
      <c r="L1598" s="1180"/>
      <c r="M1598" s="961"/>
      <c r="N1598" s="1125"/>
      <c r="O1598" s="1179"/>
      <c r="P1598" s="135"/>
      <c r="Q1598" s="179"/>
      <c r="R1598" s="179"/>
      <c r="S1598" s="179"/>
      <c r="T1598" s="179"/>
      <c r="U1598" s="179"/>
      <c r="V1598" s="179"/>
      <c r="W1598" s="117"/>
    </row>
    <row r="1599" spans="1:23" ht="15.75" customHeight="1">
      <c r="A1599" s="130"/>
      <c r="B1599" s="988">
        <v>160</v>
      </c>
      <c r="C1599" s="991">
        <v>38</v>
      </c>
      <c r="D1599" s="994" t="s">
        <v>1858</v>
      </c>
      <c r="E1599" s="1047" t="str">
        <f t="shared" ref="E1599" si="474">HLOOKUP(D1599,$F$1:$Q$2,2,FALSE)</f>
        <v>관리자</v>
      </c>
      <c r="F1599" s="1000" t="str">
        <f t="shared" ref="F1599" si="475">D1599&amp;"_"&amp;IF(LEN(C1599) = 1, "0"&amp;C1599, C1599)</f>
        <v>AD_38</v>
      </c>
      <c r="G1599" s="1189" t="s">
        <v>1850</v>
      </c>
      <c r="H1599" s="1187" t="s">
        <v>1851</v>
      </c>
      <c r="I1599" s="131" t="s">
        <v>1473</v>
      </c>
      <c r="J1599" s="132" t="s">
        <v>1488</v>
      </c>
      <c r="K1599" s="133" t="s">
        <v>420</v>
      </c>
      <c r="L1599" s="134" t="s">
        <v>1473</v>
      </c>
      <c r="M1599" s="959">
        <f t="shared" ref="M1599" si="476">HLOOKUP(D1599,$F$1:$Q$3,3,FALSE)</f>
        <v>1</v>
      </c>
      <c r="N1599" s="962" t="s">
        <v>1874</v>
      </c>
      <c r="O1599" s="965"/>
      <c r="P1599" s="135"/>
      <c r="Q1599" s="179"/>
      <c r="R1599" s="179"/>
      <c r="S1599" s="179"/>
      <c r="T1599" s="179"/>
      <c r="U1599" s="179"/>
      <c r="V1599" s="179"/>
      <c r="W1599" s="117"/>
    </row>
    <row r="1600" spans="1:23" ht="16.5" customHeight="1">
      <c r="A1600" s="130"/>
      <c r="B1600" s="989"/>
      <c r="C1600" s="1045"/>
      <c r="D1600" s="1028"/>
      <c r="E1600" s="998"/>
      <c r="F1600" s="1001"/>
      <c r="G1600" s="1053"/>
      <c r="H1600" s="1057"/>
      <c r="I1600" s="1060" t="s">
        <v>1840</v>
      </c>
      <c r="J1600" s="137" t="s">
        <v>1749</v>
      </c>
      <c r="K1600" s="138" t="s">
        <v>1761</v>
      </c>
      <c r="L1600" s="1054" t="s">
        <v>1840</v>
      </c>
      <c r="M1600" s="960"/>
      <c r="N1600" s="1019"/>
      <c r="O1600" s="1021"/>
      <c r="P1600" s="135"/>
      <c r="Q1600" s="179"/>
      <c r="R1600" s="179"/>
      <c r="S1600" s="179"/>
      <c r="T1600" s="179"/>
      <c r="U1600" s="179"/>
      <c r="V1600" s="179"/>
      <c r="W1600" s="117"/>
    </row>
    <row r="1601" spans="1:23" ht="16.5" customHeight="1">
      <c r="A1601" s="130"/>
      <c r="B1601" s="989"/>
      <c r="C1601" s="1045"/>
      <c r="D1601" s="1028"/>
      <c r="E1601" s="998"/>
      <c r="F1601" s="1001"/>
      <c r="G1601" s="1053"/>
      <c r="H1601" s="1057"/>
      <c r="I1601" s="1060"/>
      <c r="J1601" s="137" t="s">
        <v>1674</v>
      </c>
      <c r="K1601" s="138" t="s">
        <v>1758</v>
      </c>
      <c r="L1601" s="1176"/>
      <c r="M1601" s="960"/>
      <c r="N1601" s="1019"/>
      <c r="O1601" s="1021"/>
      <c r="P1601" s="135"/>
      <c r="Q1601" s="117"/>
      <c r="R1601" s="117"/>
      <c r="S1601" s="117"/>
      <c r="T1601" s="117"/>
      <c r="U1601" s="117"/>
      <c r="V1601" s="117"/>
      <c r="W1601" s="117"/>
    </row>
    <row r="1602" spans="1:23" ht="16.5" customHeight="1">
      <c r="A1602" s="130"/>
      <c r="B1602" s="989"/>
      <c r="C1602" s="1045"/>
      <c r="D1602" s="1028"/>
      <c r="E1602" s="998"/>
      <c r="F1602" s="1001"/>
      <c r="G1602" s="1053"/>
      <c r="H1602" s="1057"/>
      <c r="I1602" s="1060"/>
      <c r="J1602" s="137"/>
      <c r="K1602" s="138" t="s">
        <v>1646</v>
      </c>
      <c r="L1602" s="1176"/>
      <c r="M1602" s="960"/>
      <c r="N1602" s="1019"/>
      <c r="O1602" s="1021"/>
      <c r="P1602" s="135"/>
      <c r="Q1602" s="117"/>
      <c r="R1602" s="117"/>
      <c r="S1602" s="117"/>
      <c r="T1602" s="117"/>
      <c r="U1602" s="117"/>
      <c r="V1602" s="117"/>
      <c r="W1602" s="117"/>
    </row>
    <row r="1603" spans="1:23" ht="16.5" customHeight="1">
      <c r="A1603" s="130"/>
      <c r="B1603" s="989"/>
      <c r="C1603" s="1045"/>
      <c r="D1603" s="1028"/>
      <c r="E1603" s="998"/>
      <c r="F1603" s="1001"/>
      <c r="G1603" s="1053"/>
      <c r="H1603" s="1057"/>
      <c r="I1603" s="1060"/>
      <c r="J1603" s="137"/>
      <c r="K1603" s="138"/>
      <c r="L1603" s="1176"/>
      <c r="M1603" s="960"/>
      <c r="N1603" s="1019"/>
      <c r="O1603" s="1021"/>
      <c r="P1603" s="135"/>
      <c r="Q1603" s="117"/>
      <c r="R1603" s="117"/>
      <c r="S1603" s="117"/>
      <c r="T1603" s="117"/>
      <c r="U1603" s="117"/>
      <c r="V1603" s="117"/>
      <c r="W1603" s="117"/>
    </row>
    <row r="1604" spans="1:23" ht="16.5" customHeight="1">
      <c r="A1604" s="130"/>
      <c r="B1604" s="989"/>
      <c r="C1604" s="1045"/>
      <c r="D1604" s="1028"/>
      <c r="E1604" s="998"/>
      <c r="F1604" s="1001"/>
      <c r="G1604" s="1053"/>
      <c r="H1604" s="1057"/>
      <c r="I1604" s="1061"/>
      <c r="J1604" s="137"/>
      <c r="K1604" s="138"/>
      <c r="L1604" s="1177"/>
      <c r="M1604" s="960"/>
      <c r="N1604" s="1019"/>
      <c r="O1604" s="1021"/>
      <c r="P1604" s="135"/>
      <c r="Q1604" s="117"/>
      <c r="R1604" s="117"/>
      <c r="S1604" s="117"/>
      <c r="T1604" s="117"/>
      <c r="U1604" s="117"/>
      <c r="V1604" s="117"/>
      <c r="W1604" s="117"/>
    </row>
    <row r="1605" spans="1:23" ht="16.5" customHeight="1">
      <c r="A1605" s="130"/>
      <c r="B1605" s="989"/>
      <c r="C1605" s="1045"/>
      <c r="D1605" s="1028"/>
      <c r="E1605" s="998"/>
      <c r="F1605" s="1001"/>
      <c r="G1605" s="1053"/>
      <c r="H1605" s="1057"/>
      <c r="I1605" s="1062" t="s">
        <v>397</v>
      </c>
      <c r="J1605" s="137"/>
      <c r="K1605" s="138"/>
      <c r="L1605" s="1065" t="s">
        <v>1493</v>
      </c>
      <c r="M1605" s="960"/>
      <c r="N1605" s="1019"/>
      <c r="O1605" s="1021"/>
      <c r="P1605" s="135"/>
      <c r="Q1605" s="179"/>
      <c r="R1605" s="179"/>
      <c r="S1605" s="179"/>
      <c r="T1605" s="179"/>
      <c r="U1605" s="179"/>
      <c r="V1605" s="179"/>
      <c r="W1605" s="117"/>
    </row>
    <row r="1606" spans="1:23" ht="16.5" customHeight="1">
      <c r="A1606" s="130"/>
      <c r="B1606" s="989"/>
      <c r="C1606" s="1045"/>
      <c r="D1606" s="1028"/>
      <c r="E1606" s="998"/>
      <c r="F1606" s="1001"/>
      <c r="G1606" s="1053"/>
      <c r="H1606" s="1057"/>
      <c r="I1606" s="1063"/>
      <c r="J1606" s="137"/>
      <c r="K1606" s="138"/>
      <c r="L1606" s="1066"/>
      <c r="M1606" s="960"/>
      <c r="N1606" s="1019"/>
      <c r="O1606" s="1021"/>
      <c r="P1606" s="135"/>
      <c r="Q1606" s="179"/>
      <c r="R1606" s="179"/>
      <c r="S1606" s="179"/>
      <c r="T1606" s="179"/>
      <c r="U1606" s="179"/>
      <c r="V1606" s="179"/>
      <c r="W1606" s="117"/>
    </row>
    <row r="1607" spans="1:23" ht="16.5" customHeight="1">
      <c r="A1607" s="130"/>
      <c r="B1607" s="989"/>
      <c r="C1607" s="1045"/>
      <c r="D1607" s="1028"/>
      <c r="E1607" s="998"/>
      <c r="F1607" s="1001"/>
      <c r="G1607" s="1053"/>
      <c r="H1607" s="1057"/>
      <c r="I1607" s="1063"/>
      <c r="J1607" s="137"/>
      <c r="K1607" s="138"/>
      <c r="L1607" s="1066"/>
      <c r="M1607" s="960"/>
      <c r="N1607" s="1019"/>
      <c r="O1607" s="1021"/>
      <c r="P1607" s="135"/>
      <c r="Q1607" s="179"/>
      <c r="R1607" s="179"/>
      <c r="S1607" s="179"/>
      <c r="T1607" s="179"/>
      <c r="U1607" s="179"/>
      <c r="V1607" s="179"/>
      <c r="W1607" s="117"/>
    </row>
    <row r="1608" spans="1:23" ht="16.5" customHeight="1">
      <c r="A1608" s="130"/>
      <c r="B1608" s="990"/>
      <c r="C1608" s="1127"/>
      <c r="D1608" s="1182"/>
      <c r="E1608" s="999"/>
      <c r="F1608" s="1002"/>
      <c r="G1608" s="1181"/>
      <c r="H1608" s="1178"/>
      <c r="I1608" s="1183"/>
      <c r="J1608" s="139"/>
      <c r="K1608" s="140"/>
      <c r="L1608" s="1180"/>
      <c r="M1608" s="961"/>
      <c r="N1608" s="1125"/>
      <c r="O1608" s="1179"/>
      <c r="P1608" s="135"/>
      <c r="Q1608" s="179"/>
      <c r="R1608" s="179"/>
      <c r="S1608" s="179"/>
      <c r="T1608" s="179"/>
      <c r="U1608" s="179"/>
      <c r="V1608" s="179"/>
      <c r="W1608" s="117"/>
    </row>
    <row r="1609" spans="1:23" ht="15.75" customHeight="1">
      <c r="A1609" s="130"/>
      <c r="B1609" s="988">
        <v>161</v>
      </c>
      <c r="C1609" s="991">
        <v>39</v>
      </c>
      <c r="D1609" s="994" t="s">
        <v>1858</v>
      </c>
      <c r="E1609" s="1047" t="str">
        <f t="shared" ref="E1609" si="477">HLOOKUP(D1609,$F$1:$Q$2,2,FALSE)</f>
        <v>관리자</v>
      </c>
      <c r="F1609" s="1000" t="str">
        <f t="shared" ref="F1609" si="478">D1609&amp;"_"&amp;IF(LEN(C1609) = 1, "0"&amp;C1609, C1609)</f>
        <v>AD_39</v>
      </c>
      <c r="G1609" s="1188" t="s">
        <v>1852</v>
      </c>
      <c r="H1609" s="1187" t="s">
        <v>1853</v>
      </c>
      <c r="I1609" s="131" t="s">
        <v>405</v>
      </c>
      <c r="J1609" s="132" t="s">
        <v>1765</v>
      </c>
      <c r="K1609" s="133" t="s">
        <v>1463</v>
      </c>
      <c r="L1609" s="134" t="s">
        <v>405</v>
      </c>
      <c r="M1609" s="959">
        <f t="shared" ref="M1609" si="479">HLOOKUP(D1609,$F$1:$Q$3,3,FALSE)</f>
        <v>1</v>
      </c>
      <c r="N1609" s="962" t="s">
        <v>1874</v>
      </c>
      <c r="O1609" s="965"/>
      <c r="P1609" s="135"/>
      <c r="Q1609" s="179"/>
      <c r="R1609" s="179"/>
      <c r="S1609" s="179"/>
      <c r="T1609" s="179"/>
      <c r="U1609" s="179"/>
      <c r="V1609" s="179"/>
      <c r="W1609" s="117"/>
    </row>
    <row r="1610" spans="1:23" ht="16.5" customHeight="1">
      <c r="A1610" s="130"/>
      <c r="B1610" s="989"/>
      <c r="C1610" s="1045"/>
      <c r="D1610" s="1028"/>
      <c r="E1610" s="998"/>
      <c r="F1610" s="1001"/>
      <c r="G1610" s="1053"/>
      <c r="H1610" s="1057"/>
      <c r="I1610" s="1060" t="s">
        <v>1840</v>
      </c>
      <c r="J1610" s="137"/>
      <c r="K1610" s="138" t="s">
        <v>1764</v>
      </c>
      <c r="L1610" s="1054" t="s">
        <v>1844</v>
      </c>
      <c r="M1610" s="960"/>
      <c r="N1610" s="1019"/>
      <c r="O1610" s="1021"/>
      <c r="P1610" s="135"/>
      <c r="Q1610" s="179"/>
      <c r="R1610" s="179"/>
      <c r="S1610" s="179"/>
      <c r="T1610" s="179"/>
      <c r="U1610" s="179"/>
      <c r="V1610" s="179"/>
      <c r="W1610" s="117"/>
    </row>
    <row r="1611" spans="1:23" ht="16.5" customHeight="1">
      <c r="A1611" s="130"/>
      <c r="B1611" s="989"/>
      <c r="C1611" s="1045"/>
      <c r="D1611" s="1028"/>
      <c r="E1611" s="998"/>
      <c r="F1611" s="1001"/>
      <c r="G1611" s="1053"/>
      <c r="H1611" s="1057"/>
      <c r="I1611" s="1060"/>
      <c r="J1611" s="137"/>
      <c r="K1611" s="138" t="s">
        <v>1488</v>
      </c>
      <c r="L1611" s="1176"/>
      <c r="M1611" s="960"/>
      <c r="N1611" s="1019"/>
      <c r="O1611" s="1021"/>
      <c r="P1611" s="135"/>
      <c r="Q1611" s="117"/>
      <c r="R1611" s="117"/>
      <c r="S1611" s="117"/>
      <c r="T1611" s="117"/>
      <c r="U1611" s="117"/>
      <c r="V1611" s="117"/>
      <c r="W1611" s="117"/>
    </row>
    <row r="1612" spans="1:23" ht="16.5" customHeight="1">
      <c r="A1612" s="130"/>
      <c r="B1612" s="989"/>
      <c r="C1612" s="1045"/>
      <c r="D1612" s="1028"/>
      <c r="E1612" s="998"/>
      <c r="F1612" s="1001"/>
      <c r="G1612" s="1053"/>
      <c r="H1612" s="1057"/>
      <c r="I1612" s="1060"/>
      <c r="J1612" s="137"/>
      <c r="K1612" s="138" t="s">
        <v>1749</v>
      </c>
      <c r="L1612" s="1176"/>
      <c r="M1612" s="960"/>
      <c r="N1612" s="1019"/>
      <c r="O1612" s="1021"/>
      <c r="P1612" s="135"/>
      <c r="Q1612" s="117"/>
      <c r="R1612" s="117"/>
      <c r="S1612" s="117"/>
      <c r="T1612" s="117"/>
      <c r="U1612" s="117"/>
      <c r="V1612" s="117"/>
      <c r="W1612" s="117"/>
    </row>
    <row r="1613" spans="1:23" ht="16.5" customHeight="1">
      <c r="A1613" s="130"/>
      <c r="B1613" s="989"/>
      <c r="C1613" s="1045"/>
      <c r="D1613" s="1028"/>
      <c r="E1613" s="998"/>
      <c r="F1613" s="1001"/>
      <c r="G1613" s="1053"/>
      <c r="H1613" s="1057"/>
      <c r="I1613" s="1060"/>
      <c r="J1613" s="137"/>
      <c r="K1613" s="138" t="s">
        <v>1666</v>
      </c>
      <c r="L1613" s="1176"/>
      <c r="M1613" s="960"/>
      <c r="N1613" s="1019"/>
      <c r="O1613" s="1021"/>
      <c r="P1613" s="135"/>
      <c r="Q1613" s="117"/>
      <c r="R1613" s="117"/>
      <c r="S1613" s="117"/>
      <c r="T1613" s="117"/>
      <c r="U1613" s="117"/>
      <c r="V1613" s="117"/>
      <c r="W1613" s="117"/>
    </row>
    <row r="1614" spans="1:23" ht="16.5" customHeight="1">
      <c r="A1614" s="130"/>
      <c r="B1614" s="989"/>
      <c r="C1614" s="1045"/>
      <c r="D1614" s="1028"/>
      <c r="E1614" s="998"/>
      <c r="F1614" s="1001"/>
      <c r="G1614" s="1053"/>
      <c r="H1614" s="1057"/>
      <c r="I1614" s="1061"/>
      <c r="J1614" s="137"/>
      <c r="K1614" s="138"/>
      <c r="L1614" s="1177"/>
      <c r="M1614" s="960"/>
      <c r="N1614" s="1019"/>
      <c r="O1614" s="1021"/>
      <c r="P1614" s="135"/>
      <c r="Q1614" s="117"/>
      <c r="R1614" s="117"/>
      <c r="S1614" s="117"/>
      <c r="T1614" s="117"/>
      <c r="U1614" s="117"/>
      <c r="V1614" s="117"/>
      <c r="W1614" s="117"/>
    </row>
    <row r="1615" spans="1:23" ht="16.5" customHeight="1">
      <c r="A1615" s="130"/>
      <c r="B1615" s="989"/>
      <c r="C1615" s="1045"/>
      <c r="D1615" s="1028"/>
      <c r="E1615" s="998"/>
      <c r="F1615" s="1001"/>
      <c r="G1615" s="1053"/>
      <c r="H1615" s="1057"/>
      <c r="I1615" s="1062" t="s">
        <v>397</v>
      </c>
      <c r="J1615" s="137"/>
      <c r="K1615" s="138"/>
      <c r="L1615" s="1065" t="s">
        <v>1514</v>
      </c>
      <c r="M1615" s="960"/>
      <c r="N1615" s="1019"/>
      <c r="O1615" s="1021"/>
      <c r="P1615" s="135"/>
      <c r="Q1615" s="179"/>
      <c r="R1615" s="179"/>
      <c r="S1615" s="179"/>
      <c r="T1615" s="179"/>
      <c r="U1615" s="179"/>
      <c r="V1615" s="179"/>
      <c r="W1615" s="117"/>
    </row>
    <row r="1616" spans="1:23" ht="16.5" customHeight="1">
      <c r="A1616" s="130"/>
      <c r="B1616" s="989"/>
      <c r="C1616" s="1045"/>
      <c r="D1616" s="1028"/>
      <c r="E1616" s="998"/>
      <c r="F1616" s="1001"/>
      <c r="G1616" s="1053"/>
      <c r="H1616" s="1057"/>
      <c r="I1616" s="1063"/>
      <c r="J1616" s="137"/>
      <c r="K1616" s="138"/>
      <c r="L1616" s="1066"/>
      <c r="M1616" s="960"/>
      <c r="N1616" s="1019"/>
      <c r="O1616" s="1021"/>
      <c r="P1616" s="135"/>
      <c r="Q1616" s="179"/>
      <c r="R1616" s="179"/>
      <c r="S1616" s="179"/>
      <c r="T1616" s="179"/>
      <c r="U1616" s="179"/>
      <c r="V1616" s="179"/>
      <c r="W1616" s="117"/>
    </row>
    <row r="1617" spans="1:23" ht="16.5" customHeight="1">
      <c r="A1617" s="130"/>
      <c r="B1617" s="989"/>
      <c r="C1617" s="1045"/>
      <c r="D1617" s="1028"/>
      <c r="E1617" s="998"/>
      <c r="F1617" s="1001"/>
      <c r="G1617" s="1053"/>
      <c r="H1617" s="1057"/>
      <c r="I1617" s="1063"/>
      <c r="J1617" s="137"/>
      <c r="K1617" s="138"/>
      <c r="L1617" s="1066"/>
      <c r="M1617" s="960"/>
      <c r="N1617" s="1019"/>
      <c r="O1617" s="1021"/>
      <c r="P1617" s="135"/>
      <c r="Q1617" s="179"/>
      <c r="R1617" s="179"/>
      <c r="S1617" s="179"/>
      <c r="T1617" s="179"/>
      <c r="U1617" s="179"/>
      <c r="V1617" s="179"/>
      <c r="W1617" s="117"/>
    </row>
    <row r="1618" spans="1:23" ht="16.5" customHeight="1" thickBot="1">
      <c r="A1618" s="130"/>
      <c r="B1618" s="1026"/>
      <c r="C1618" s="1175"/>
      <c r="D1618" s="1164"/>
      <c r="E1618" s="1030"/>
      <c r="F1618" s="1031"/>
      <c r="G1618" s="1113"/>
      <c r="H1618" s="1070"/>
      <c r="I1618" s="1072"/>
      <c r="J1618" s="166"/>
      <c r="K1618" s="167"/>
      <c r="L1618" s="1073"/>
      <c r="M1618" s="961"/>
      <c r="N1618" s="1126"/>
      <c r="O1618" s="1071"/>
      <c r="P1618" s="135"/>
      <c r="Q1618" s="179"/>
      <c r="R1618" s="179"/>
      <c r="S1618" s="179"/>
      <c r="T1618" s="179"/>
      <c r="U1618" s="179"/>
      <c r="V1618" s="179"/>
      <c r="W1618" s="117"/>
    </row>
    <row r="1619" spans="1:23" ht="15.75" customHeight="1">
      <c r="A1619" s="130"/>
      <c r="B1619" s="1044">
        <v>162</v>
      </c>
      <c r="C1619" s="1045">
        <v>40</v>
      </c>
      <c r="D1619" s="1028" t="s">
        <v>1154</v>
      </c>
      <c r="E1619" s="998" t="str">
        <f t="shared" ref="E1619" si="480">HLOOKUP(D1619,$F$1:$Q$2,2,FALSE)</f>
        <v>관리자</v>
      </c>
      <c r="F1619" s="1001" t="str">
        <f t="shared" ref="F1619" si="481">D1619&amp;"_"&amp;IF(LEN(C1619) = 1, "0"&amp;C1619, C1619)</f>
        <v>AD_40</v>
      </c>
      <c r="G1619" s="1032" t="s">
        <v>1155</v>
      </c>
      <c r="H1619" s="1017" t="s">
        <v>1436</v>
      </c>
      <c r="I1619" s="148" t="s">
        <v>1318</v>
      </c>
      <c r="J1619" s="161" t="s">
        <v>1420</v>
      </c>
      <c r="K1619" s="162" t="s">
        <v>415</v>
      </c>
      <c r="L1619" s="163" t="s">
        <v>405</v>
      </c>
      <c r="M1619" s="959">
        <f t="shared" ref="M1619" si="482">HLOOKUP(D1619,$F$1:$Q$3,3,FALSE)</f>
        <v>1</v>
      </c>
      <c r="N1619" s="1019" t="s">
        <v>1298</v>
      </c>
      <c r="O1619" s="1021"/>
      <c r="P1619" s="158"/>
      <c r="Q1619" s="136"/>
      <c r="R1619" s="136"/>
      <c r="S1619" s="136"/>
      <c r="T1619" s="136"/>
      <c r="U1619" s="136"/>
      <c r="V1619" s="136"/>
      <c r="W1619" s="117"/>
    </row>
    <row r="1620" spans="1:23" ht="16.5" customHeight="1">
      <c r="A1620" s="130"/>
      <c r="B1620" s="989"/>
      <c r="C1620" s="1045"/>
      <c r="D1620" s="995"/>
      <c r="E1620" s="998"/>
      <c r="F1620" s="1001"/>
      <c r="G1620" s="954"/>
      <c r="H1620" s="957"/>
      <c r="I1620" s="968" t="s">
        <v>1166</v>
      </c>
      <c r="J1620" s="137"/>
      <c r="K1620" s="138" t="s">
        <v>1157</v>
      </c>
      <c r="L1620" s="971" t="s">
        <v>1166</v>
      </c>
      <c r="M1620" s="960"/>
      <c r="N1620" s="963"/>
      <c r="O1620" s="966"/>
      <c r="P1620" s="120"/>
      <c r="Q1620" s="136"/>
      <c r="R1620" s="136"/>
      <c r="S1620" s="136"/>
      <c r="T1620" s="136"/>
      <c r="U1620" s="136"/>
      <c r="V1620" s="136"/>
      <c r="W1620" s="117"/>
    </row>
    <row r="1621" spans="1:23" ht="16.5" customHeight="1">
      <c r="A1621" s="130"/>
      <c r="B1621" s="989"/>
      <c r="C1621" s="1045"/>
      <c r="D1621" s="995"/>
      <c r="E1621" s="998"/>
      <c r="F1621" s="1001"/>
      <c r="G1621" s="954"/>
      <c r="H1621" s="957"/>
      <c r="I1621" s="969"/>
      <c r="J1621" s="137"/>
      <c r="K1621" s="138" t="s">
        <v>1160</v>
      </c>
      <c r="L1621" s="972"/>
      <c r="M1621" s="960"/>
      <c r="N1621" s="963"/>
      <c r="O1621" s="966"/>
      <c r="P1621" s="120"/>
      <c r="Q1621" s="117"/>
      <c r="R1621" s="117"/>
      <c r="S1621" s="117"/>
      <c r="T1621" s="117"/>
      <c r="U1621" s="117"/>
      <c r="V1621" s="117"/>
      <c r="W1621" s="117"/>
    </row>
    <row r="1622" spans="1:23" ht="16.5" customHeight="1">
      <c r="A1622" s="130"/>
      <c r="B1622" s="989"/>
      <c r="C1622" s="1045"/>
      <c r="D1622" s="995"/>
      <c r="E1622" s="998"/>
      <c r="F1622" s="1001"/>
      <c r="G1622" s="954"/>
      <c r="H1622" s="957"/>
      <c r="I1622" s="969"/>
      <c r="J1622" s="137"/>
      <c r="K1622" s="138" t="s">
        <v>1161</v>
      </c>
      <c r="L1622" s="972"/>
      <c r="M1622" s="960"/>
      <c r="N1622" s="963"/>
      <c r="O1622" s="966"/>
      <c r="P1622" s="120"/>
      <c r="Q1622" s="117"/>
      <c r="R1622" s="117"/>
      <c r="S1622" s="117"/>
      <c r="T1622" s="117"/>
      <c r="U1622" s="117"/>
      <c r="V1622" s="117"/>
      <c r="W1622" s="117"/>
    </row>
    <row r="1623" spans="1:23" ht="16.5" customHeight="1">
      <c r="A1623" s="130"/>
      <c r="B1623" s="989"/>
      <c r="C1623" s="1045"/>
      <c r="D1623" s="995"/>
      <c r="E1623" s="998"/>
      <c r="F1623" s="1001"/>
      <c r="G1623" s="954"/>
      <c r="H1623" s="957"/>
      <c r="I1623" s="969"/>
      <c r="J1623" s="137"/>
      <c r="K1623" s="138"/>
      <c r="L1623" s="972"/>
      <c r="M1623" s="960"/>
      <c r="N1623" s="963"/>
      <c r="O1623" s="966"/>
      <c r="P1623" s="120"/>
      <c r="Q1623" s="117"/>
      <c r="R1623" s="117"/>
      <c r="S1623" s="117"/>
      <c r="T1623" s="117"/>
      <c r="U1623" s="117"/>
      <c r="V1623" s="117"/>
      <c r="W1623" s="117"/>
    </row>
    <row r="1624" spans="1:23" ht="16.5" customHeight="1">
      <c r="A1624" s="130"/>
      <c r="B1624" s="989"/>
      <c r="C1624" s="1045"/>
      <c r="D1624" s="995"/>
      <c r="E1624" s="998"/>
      <c r="F1624" s="1001"/>
      <c r="G1624" s="954"/>
      <c r="H1624" s="957"/>
      <c r="I1624" s="970"/>
      <c r="J1624" s="137"/>
      <c r="K1624" s="138"/>
      <c r="L1624" s="973"/>
      <c r="M1624" s="960"/>
      <c r="N1624" s="963"/>
      <c r="O1624" s="966"/>
      <c r="P1624" s="120"/>
      <c r="Q1624" s="117"/>
      <c r="R1624" s="117"/>
      <c r="S1624" s="117"/>
      <c r="T1624" s="117"/>
      <c r="U1624" s="117"/>
      <c r="V1624" s="117"/>
      <c r="W1624" s="117"/>
    </row>
    <row r="1625" spans="1:23" ht="16.5" customHeight="1">
      <c r="A1625" s="130"/>
      <c r="B1625" s="989"/>
      <c r="C1625" s="1045"/>
      <c r="D1625" s="995"/>
      <c r="E1625" s="998"/>
      <c r="F1625" s="1001"/>
      <c r="G1625" s="954"/>
      <c r="H1625" s="957"/>
      <c r="I1625" s="974" t="s">
        <v>1319</v>
      </c>
      <c r="J1625" s="137"/>
      <c r="K1625" s="138"/>
      <c r="L1625" s="976" t="s">
        <v>403</v>
      </c>
      <c r="M1625" s="960"/>
      <c r="N1625" s="963"/>
      <c r="O1625" s="966"/>
      <c r="P1625" s="120"/>
      <c r="Q1625" s="136"/>
      <c r="R1625" s="136"/>
      <c r="S1625" s="136"/>
      <c r="T1625" s="136"/>
      <c r="U1625" s="136"/>
      <c r="V1625" s="136"/>
      <c r="W1625" s="117"/>
    </row>
    <row r="1626" spans="1:23" ht="16.5" customHeight="1">
      <c r="A1626" s="130"/>
      <c r="B1626" s="989"/>
      <c r="C1626" s="1045"/>
      <c r="D1626" s="995"/>
      <c r="E1626" s="998"/>
      <c r="F1626" s="1001"/>
      <c r="G1626" s="954"/>
      <c r="H1626" s="957"/>
      <c r="I1626" s="974"/>
      <c r="J1626" s="137"/>
      <c r="K1626" s="138"/>
      <c r="L1626" s="976"/>
      <c r="M1626" s="960"/>
      <c r="N1626" s="963"/>
      <c r="O1626" s="966"/>
      <c r="P1626" s="120"/>
      <c r="Q1626" s="136"/>
      <c r="R1626" s="136"/>
      <c r="S1626" s="136"/>
      <c r="T1626" s="136"/>
      <c r="U1626" s="136"/>
      <c r="V1626" s="136"/>
      <c r="W1626" s="117"/>
    </row>
    <row r="1627" spans="1:23" ht="16.5" customHeight="1">
      <c r="A1627" s="130"/>
      <c r="B1627" s="989"/>
      <c r="C1627" s="1045"/>
      <c r="D1627" s="995"/>
      <c r="E1627" s="998"/>
      <c r="F1627" s="1001"/>
      <c r="G1627" s="954"/>
      <c r="H1627" s="957"/>
      <c r="I1627" s="969"/>
      <c r="J1627" s="137"/>
      <c r="K1627" s="138"/>
      <c r="L1627" s="972"/>
      <c r="M1627" s="960"/>
      <c r="N1627" s="963"/>
      <c r="O1627" s="966"/>
      <c r="P1627" s="120"/>
      <c r="Q1627" s="136"/>
      <c r="R1627" s="136"/>
      <c r="S1627" s="136"/>
      <c r="T1627" s="136"/>
      <c r="U1627" s="136"/>
      <c r="V1627" s="136"/>
      <c r="W1627" s="117"/>
    </row>
    <row r="1628" spans="1:23" ht="16.5" customHeight="1">
      <c r="A1628" s="130"/>
      <c r="B1628" s="990"/>
      <c r="C1628" s="1127"/>
      <c r="D1628" s="996"/>
      <c r="E1628" s="999"/>
      <c r="F1628" s="1002"/>
      <c r="G1628" s="955"/>
      <c r="H1628" s="958"/>
      <c r="I1628" s="975"/>
      <c r="J1628" s="169"/>
      <c r="K1628" s="170"/>
      <c r="L1628" s="977"/>
      <c r="M1628" s="961"/>
      <c r="N1628" s="964"/>
      <c r="O1628" s="967"/>
      <c r="P1628" s="120"/>
      <c r="Q1628" s="136"/>
      <c r="R1628" s="136"/>
      <c r="S1628" s="136"/>
      <c r="T1628" s="136"/>
      <c r="U1628" s="136"/>
      <c r="V1628" s="136"/>
      <c r="W1628" s="117"/>
    </row>
    <row r="1629" spans="1:23" ht="15.75" customHeight="1">
      <c r="A1629" s="130"/>
      <c r="B1629" s="988">
        <v>163</v>
      </c>
      <c r="C1629" s="991">
        <v>41</v>
      </c>
      <c r="D1629" s="994" t="s">
        <v>1154</v>
      </c>
      <c r="E1629" s="1047" t="str">
        <f t="shared" ref="E1629" si="483">HLOOKUP(D1629,$F$1:$Q$2,2,FALSE)</f>
        <v>관리자</v>
      </c>
      <c r="F1629" s="1000" t="str">
        <f t="shared" ref="F1629" si="484">D1629&amp;"_"&amp;IF(LEN(C1629) = 1, "0"&amp;C1629, C1629)</f>
        <v>AD_41</v>
      </c>
      <c r="G1629" s="1043" t="s">
        <v>1156</v>
      </c>
      <c r="H1629" s="1017" t="s">
        <v>1159</v>
      </c>
      <c r="I1629" s="148" t="s">
        <v>405</v>
      </c>
      <c r="J1629" s="161" t="s">
        <v>1097</v>
      </c>
      <c r="K1629" s="162" t="s">
        <v>1437</v>
      </c>
      <c r="L1629" s="163" t="s">
        <v>405</v>
      </c>
      <c r="M1629" s="959">
        <f t="shared" ref="M1629" si="485">HLOOKUP(D1629,$F$1:$Q$3,3,FALSE)</f>
        <v>1</v>
      </c>
      <c r="N1629" s="1019" t="s">
        <v>1298</v>
      </c>
      <c r="O1629" s="1021"/>
      <c r="P1629" s="158"/>
      <c r="Q1629" s="136"/>
      <c r="R1629" s="136"/>
      <c r="S1629" s="136"/>
      <c r="T1629" s="136"/>
      <c r="U1629" s="136"/>
      <c r="V1629" s="136"/>
      <c r="W1629" s="117"/>
    </row>
    <row r="1630" spans="1:23" ht="16.5" customHeight="1">
      <c r="A1630" s="130"/>
      <c r="B1630" s="989"/>
      <c r="C1630" s="1045"/>
      <c r="D1630" s="995"/>
      <c r="E1630" s="998"/>
      <c r="F1630" s="1001"/>
      <c r="G1630" s="954"/>
      <c r="H1630" s="957"/>
      <c r="I1630" s="968" t="s">
        <v>1166</v>
      </c>
      <c r="J1630" s="137"/>
      <c r="K1630" s="138" t="s">
        <v>1170</v>
      </c>
      <c r="L1630" s="971" t="s">
        <v>1166</v>
      </c>
      <c r="M1630" s="960"/>
      <c r="N1630" s="963"/>
      <c r="O1630" s="966"/>
      <c r="P1630" s="120"/>
      <c r="Q1630" s="136"/>
      <c r="R1630" s="136"/>
      <c r="S1630" s="136"/>
      <c r="T1630" s="136"/>
      <c r="U1630" s="136"/>
      <c r="V1630" s="136"/>
      <c r="W1630" s="117"/>
    </row>
    <row r="1631" spans="1:23" ht="16.5" customHeight="1">
      <c r="A1631" s="130"/>
      <c r="B1631" s="989"/>
      <c r="C1631" s="1045"/>
      <c r="D1631" s="995"/>
      <c r="E1631" s="998"/>
      <c r="F1631" s="1001"/>
      <c r="G1631" s="954"/>
      <c r="H1631" s="957"/>
      <c r="I1631" s="969"/>
      <c r="J1631" s="137"/>
      <c r="K1631" s="138" t="s">
        <v>1162</v>
      </c>
      <c r="L1631" s="972"/>
      <c r="M1631" s="960"/>
      <c r="N1631" s="963"/>
      <c r="O1631" s="966"/>
      <c r="P1631" s="120"/>
      <c r="Q1631" s="117"/>
      <c r="R1631" s="117"/>
      <c r="S1631" s="117"/>
      <c r="T1631" s="117"/>
      <c r="U1631" s="117"/>
      <c r="V1631" s="117"/>
      <c r="W1631" s="117"/>
    </row>
    <row r="1632" spans="1:23" ht="16.5" customHeight="1">
      <c r="A1632" s="130"/>
      <c r="B1632" s="989"/>
      <c r="C1632" s="1045"/>
      <c r="D1632" s="995"/>
      <c r="E1632" s="998"/>
      <c r="F1632" s="1001"/>
      <c r="G1632" s="954"/>
      <c r="H1632" s="957"/>
      <c r="I1632" s="969"/>
      <c r="J1632" s="137"/>
      <c r="K1632" s="138" t="s">
        <v>1438</v>
      </c>
      <c r="L1632" s="972"/>
      <c r="M1632" s="960"/>
      <c r="N1632" s="963"/>
      <c r="O1632" s="966"/>
      <c r="P1632" s="120"/>
      <c r="Q1632" s="117"/>
      <c r="R1632" s="117"/>
      <c r="S1632" s="117"/>
      <c r="T1632" s="117"/>
      <c r="U1632" s="117"/>
      <c r="V1632" s="117"/>
      <c r="W1632" s="117"/>
    </row>
    <row r="1633" spans="1:23" ht="16.5" customHeight="1">
      <c r="A1633" s="130"/>
      <c r="B1633" s="989"/>
      <c r="C1633" s="1045"/>
      <c r="D1633" s="995"/>
      <c r="E1633" s="998"/>
      <c r="F1633" s="1001"/>
      <c r="G1633" s="954"/>
      <c r="H1633" s="957"/>
      <c r="I1633" s="969"/>
      <c r="J1633" s="137"/>
      <c r="K1633" s="138"/>
      <c r="L1633" s="972"/>
      <c r="M1633" s="960"/>
      <c r="N1633" s="963"/>
      <c r="O1633" s="966"/>
      <c r="P1633" s="120"/>
      <c r="Q1633" s="117"/>
      <c r="R1633" s="117"/>
      <c r="S1633" s="117"/>
      <c r="T1633" s="117"/>
      <c r="U1633" s="117"/>
      <c r="V1633" s="117"/>
      <c r="W1633" s="117"/>
    </row>
    <row r="1634" spans="1:23" ht="16.5" customHeight="1">
      <c r="A1634" s="130"/>
      <c r="B1634" s="989"/>
      <c r="C1634" s="1045"/>
      <c r="D1634" s="995"/>
      <c r="E1634" s="998"/>
      <c r="F1634" s="1001"/>
      <c r="G1634" s="954"/>
      <c r="H1634" s="957"/>
      <c r="I1634" s="970"/>
      <c r="J1634" s="137"/>
      <c r="K1634" s="138"/>
      <c r="L1634" s="973"/>
      <c r="M1634" s="960"/>
      <c r="N1634" s="963"/>
      <c r="O1634" s="966"/>
      <c r="P1634" s="120"/>
      <c r="Q1634" s="117"/>
      <c r="R1634" s="117"/>
      <c r="S1634" s="117"/>
      <c r="T1634" s="117"/>
      <c r="U1634" s="117"/>
      <c r="V1634" s="117"/>
      <c r="W1634" s="117"/>
    </row>
    <row r="1635" spans="1:23" ht="16.5" customHeight="1">
      <c r="A1635" s="130"/>
      <c r="B1635" s="989"/>
      <c r="C1635" s="1045"/>
      <c r="D1635" s="995"/>
      <c r="E1635" s="998"/>
      <c r="F1635" s="1001"/>
      <c r="G1635" s="954"/>
      <c r="H1635" s="957"/>
      <c r="I1635" s="1134" t="s">
        <v>1319</v>
      </c>
      <c r="J1635" s="137"/>
      <c r="K1635" s="138"/>
      <c r="L1635" s="1135" t="s">
        <v>403</v>
      </c>
      <c r="M1635" s="960"/>
      <c r="N1635" s="963"/>
      <c r="O1635" s="966"/>
      <c r="P1635" s="120"/>
      <c r="Q1635" s="136"/>
      <c r="R1635" s="136"/>
      <c r="S1635" s="136"/>
      <c r="T1635" s="136"/>
      <c r="U1635" s="136"/>
      <c r="V1635" s="136"/>
      <c r="W1635" s="117"/>
    </row>
    <row r="1636" spans="1:23" ht="16.5" customHeight="1">
      <c r="A1636" s="130"/>
      <c r="B1636" s="989"/>
      <c r="C1636" s="1045"/>
      <c r="D1636" s="995"/>
      <c r="E1636" s="998"/>
      <c r="F1636" s="1001"/>
      <c r="G1636" s="954"/>
      <c r="H1636" s="957"/>
      <c r="I1636" s="974"/>
      <c r="J1636" s="137"/>
      <c r="K1636" s="138"/>
      <c r="L1636" s="976"/>
      <c r="M1636" s="960"/>
      <c r="N1636" s="963"/>
      <c r="O1636" s="966"/>
      <c r="P1636" s="120"/>
      <c r="Q1636" s="136"/>
      <c r="R1636" s="136"/>
      <c r="S1636" s="136"/>
      <c r="T1636" s="136"/>
      <c r="U1636" s="136"/>
      <c r="V1636" s="136"/>
      <c r="W1636" s="117"/>
    </row>
    <row r="1637" spans="1:23" ht="16.5" customHeight="1">
      <c r="A1637" s="130"/>
      <c r="B1637" s="989"/>
      <c r="C1637" s="1045"/>
      <c r="D1637" s="995"/>
      <c r="E1637" s="998"/>
      <c r="F1637" s="1001"/>
      <c r="G1637" s="954"/>
      <c r="H1637" s="957"/>
      <c r="I1637" s="969"/>
      <c r="J1637" s="137"/>
      <c r="K1637" s="138"/>
      <c r="L1637" s="972"/>
      <c r="M1637" s="960"/>
      <c r="N1637" s="963"/>
      <c r="O1637" s="966"/>
      <c r="P1637" s="120"/>
      <c r="Q1637" s="136"/>
      <c r="R1637" s="136"/>
      <c r="S1637" s="136"/>
      <c r="T1637" s="136"/>
      <c r="U1637" s="136"/>
      <c r="V1637" s="136"/>
      <c r="W1637" s="117"/>
    </row>
    <row r="1638" spans="1:23" ht="16.5" customHeight="1">
      <c r="A1638" s="130"/>
      <c r="B1638" s="990"/>
      <c r="C1638" s="1127"/>
      <c r="D1638" s="985"/>
      <c r="E1638" s="999"/>
      <c r="F1638" s="1002"/>
      <c r="G1638" s="1016"/>
      <c r="H1638" s="979"/>
      <c r="I1638" s="1041"/>
      <c r="J1638" s="139"/>
      <c r="K1638" s="140"/>
      <c r="L1638" s="1042"/>
      <c r="M1638" s="961"/>
      <c r="N1638" s="1039"/>
      <c r="O1638" s="1040"/>
      <c r="P1638" s="120"/>
      <c r="Q1638" s="136"/>
      <c r="R1638" s="136"/>
      <c r="S1638" s="136"/>
      <c r="T1638" s="136"/>
      <c r="U1638" s="136"/>
      <c r="V1638" s="136"/>
      <c r="W1638" s="117"/>
    </row>
    <row r="1639" spans="1:23" ht="15.75" customHeight="1">
      <c r="A1639" s="130"/>
      <c r="B1639" s="988">
        <v>164</v>
      </c>
      <c r="C1639" s="991">
        <v>42</v>
      </c>
      <c r="D1639" s="994" t="s">
        <v>1154</v>
      </c>
      <c r="E1639" s="1047" t="str">
        <f t="shared" ref="E1639" si="486">HLOOKUP(D1639,$F$1:$Q$2,2,FALSE)</f>
        <v>관리자</v>
      </c>
      <c r="F1639" s="1000" t="str">
        <f t="shared" ref="F1639" si="487">D1639&amp;"_"&amp;IF(LEN(C1639) = 1, "0"&amp;C1639, C1639)</f>
        <v>AD_42</v>
      </c>
      <c r="G1639" s="1043" t="s">
        <v>1164</v>
      </c>
      <c r="H1639" s="956" t="s">
        <v>1165</v>
      </c>
      <c r="I1639" s="131" t="s">
        <v>405</v>
      </c>
      <c r="J1639" s="132" t="s">
        <v>1069</v>
      </c>
      <c r="K1639" s="133" t="s">
        <v>3647</v>
      </c>
      <c r="L1639" s="134" t="s">
        <v>405</v>
      </c>
      <c r="M1639" s="959">
        <f t="shared" ref="M1639" si="488">HLOOKUP(D1639,$F$1:$Q$3,3,FALSE)</f>
        <v>1</v>
      </c>
      <c r="N1639" s="1019" t="s">
        <v>1298</v>
      </c>
      <c r="O1639" s="965"/>
      <c r="P1639" s="158"/>
      <c r="Q1639" s="136"/>
      <c r="R1639" s="136"/>
      <c r="S1639" s="136"/>
      <c r="T1639" s="136"/>
      <c r="U1639" s="136"/>
      <c r="V1639" s="136"/>
      <c r="W1639" s="117"/>
    </row>
    <row r="1640" spans="1:23" ht="16.5" customHeight="1">
      <c r="A1640" s="130"/>
      <c r="B1640" s="989"/>
      <c r="C1640" s="1045"/>
      <c r="D1640" s="995"/>
      <c r="E1640" s="998"/>
      <c r="F1640" s="1001"/>
      <c r="G1640" s="954"/>
      <c r="H1640" s="957"/>
      <c r="I1640" s="968" t="s">
        <v>1167</v>
      </c>
      <c r="J1640" s="137"/>
      <c r="K1640" s="138" t="s">
        <v>3648</v>
      </c>
      <c r="L1640" s="971" t="s">
        <v>2230</v>
      </c>
      <c r="M1640" s="960"/>
      <c r="N1640" s="963"/>
      <c r="O1640" s="966"/>
      <c r="P1640" s="120"/>
      <c r="Q1640" s="136"/>
      <c r="R1640" s="136"/>
      <c r="S1640" s="136"/>
      <c r="T1640" s="136"/>
      <c r="U1640" s="136"/>
      <c r="V1640" s="136"/>
      <c r="W1640" s="117"/>
    </row>
    <row r="1641" spans="1:23" ht="16.5" customHeight="1">
      <c r="A1641" s="130"/>
      <c r="B1641" s="989"/>
      <c r="C1641" s="1045"/>
      <c r="D1641" s="995"/>
      <c r="E1641" s="998"/>
      <c r="F1641" s="1001"/>
      <c r="G1641" s="954"/>
      <c r="H1641" s="957"/>
      <c r="I1641" s="969"/>
      <c r="J1641" s="137"/>
      <c r="K1641" s="138"/>
      <c r="L1641" s="972"/>
      <c r="M1641" s="960"/>
      <c r="N1641" s="963"/>
      <c r="O1641" s="966"/>
      <c r="P1641" s="120"/>
      <c r="Q1641" s="117"/>
      <c r="R1641" s="117"/>
      <c r="S1641" s="117"/>
      <c r="T1641" s="117"/>
      <c r="U1641" s="117"/>
      <c r="V1641" s="117"/>
      <c r="W1641" s="117"/>
    </row>
    <row r="1642" spans="1:23" ht="16.5" customHeight="1">
      <c r="A1642" s="130"/>
      <c r="B1642" s="989"/>
      <c r="C1642" s="1045"/>
      <c r="D1642" s="995"/>
      <c r="E1642" s="998"/>
      <c r="F1642" s="1001"/>
      <c r="G1642" s="954"/>
      <c r="H1642" s="957"/>
      <c r="I1642" s="969"/>
      <c r="J1642" s="137"/>
      <c r="K1642" s="138"/>
      <c r="L1642" s="972"/>
      <c r="M1642" s="960"/>
      <c r="N1642" s="963"/>
      <c r="O1642" s="966"/>
      <c r="P1642" s="120"/>
      <c r="Q1642" s="117"/>
      <c r="R1642" s="117"/>
      <c r="S1642" s="117"/>
      <c r="T1642" s="117"/>
      <c r="U1642" s="117"/>
      <c r="V1642" s="117"/>
      <c r="W1642" s="117"/>
    </row>
    <row r="1643" spans="1:23" ht="16.5" customHeight="1">
      <c r="A1643" s="130"/>
      <c r="B1643" s="989"/>
      <c r="C1643" s="1045"/>
      <c r="D1643" s="995"/>
      <c r="E1643" s="998"/>
      <c r="F1643" s="1001"/>
      <c r="G1643" s="954"/>
      <c r="H1643" s="957"/>
      <c r="I1643" s="969"/>
      <c r="J1643" s="137"/>
      <c r="K1643" s="138"/>
      <c r="L1643" s="972"/>
      <c r="M1643" s="960"/>
      <c r="N1643" s="963"/>
      <c r="O1643" s="966"/>
      <c r="P1643" s="120"/>
      <c r="Q1643" s="117"/>
      <c r="R1643" s="117"/>
      <c r="S1643" s="117"/>
      <c r="T1643" s="117"/>
      <c r="U1643" s="117"/>
      <c r="V1643" s="117"/>
      <c r="W1643" s="117"/>
    </row>
    <row r="1644" spans="1:23" ht="16.5" customHeight="1">
      <c r="A1644" s="130"/>
      <c r="B1644" s="989"/>
      <c r="C1644" s="1045"/>
      <c r="D1644" s="995"/>
      <c r="E1644" s="998"/>
      <c r="F1644" s="1001"/>
      <c r="G1644" s="954"/>
      <c r="H1644" s="957"/>
      <c r="I1644" s="970"/>
      <c r="J1644" s="137"/>
      <c r="K1644" s="138"/>
      <c r="L1644" s="973"/>
      <c r="M1644" s="960"/>
      <c r="N1644" s="963"/>
      <c r="O1644" s="966"/>
      <c r="P1644" s="120"/>
      <c r="Q1644" s="117"/>
      <c r="R1644" s="117"/>
      <c r="S1644" s="117"/>
      <c r="T1644" s="117"/>
      <c r="U1644" s="117"/>
      <c r="V1644" s="117"/>
      <c r="W1644" s="117"/>
    </row>
    <row r="1645" spans="1:23" ht="16.5" customHeight="1">
      <c r="A1645" s="130"/>
      <c r="B1645" s="989"/>
      <c r="C1645" s="1045"/>
      <c r="D1645" s="995"/>
      <c r="E1645" s="998"/>
      <c r="F1645" s="1001"/>
      <c r="G1645" s="954"/>
      <c r="H1645" s="957"/>
      <c r="I1645" s="974" t="s">
        <v>1319</v>
      </c>
      <c r="J1645" s="137"/>
      <c r="K1645" s="138"/>
      <c r="L1645" s="976" t="s">
        <v>1325</v>
      </c>
      <c r="M1645" s="960"/>
      <c r="N1645" s="963"/>
      <c r="O1645" s="966"/>
      <c r="P1645" s="120"/>
      <c r="Q1645" s="136"/>
      <c r="R1645" s="136"/>
      <c r="S1645" s="136"/>
      <c r="T1645" s="136"/>
      <c r="U1645" s="136"/>
      <c r="V1645" s="136"/>
      <c r="W1645" s="117"/>
    </row>
    <row r="1646" spans="1:23" ht="16.5" customHeight="1">
      <c r="A1646" s="130"/>
      <c r="B1646" s="989"/>
      <c r="C1646" s="1045"/>
      <c r="D1646" s="995"/>
      <c r="E1646" s="998"/>
      <c r="F1646" s="1001"/>
      <c r="G1646" s="954"/>
      <c r="H1646" s="957"/>
      <c r="I1646" s="974"/>
      <c r="J1646" s="137"/>
      <c r="K1646" s="138"/>
      <c r="L1646" s="976"/>
      <c r="M1646" s="960"/>
      <c r="N1646" s="963"/>
      <c r="O1646" s="966"/>
      <c r="P1646" s="120"/>
      <c r="Q1646" s="136"/>
      <c r="R1646" s="136"/>
      <c r="S1646" s="136"/>
      <c r="T1646" s="136"/>
      <c r="U1646" s="136"/>
      <c r="V1646" s="136"/>
      <c r="W1646" s="117"/>
    </row>
    <row r="1647" spans="1:23" ht="16.5" customHeight="1">
      <c r="A1647" s="130"/>
      <c r="B1647" s="989"/>
      <c r="C1647" s="1045"/>
      <c r="D1647" s="995"/>
      <c r="E1647" s="998"/>
      <c r="F1647" s="1001"/>
      <c r="G1647" s="954"/>
      <c r="H1647" s="957"/>
      <c r="I1647" s="969"/>
      <c r="J1647" s="137"/>
      <c r="K1647" s="138"/>
      <c r="L1647" s="972"/>
      <c r="M1647" s="960"/>
      <c r="N1647" s="963"/>
      <c r="O1647" s="966"/>
      <c r="P1647" s="120"/>
      <c r="Q1647" s="136"/>
      <c r="R1647" s="136"/>
      <c r="S1647" s="136"/>
      <c r="T1647" s="136"/>
      <c r="U1647" s="136"/>
      <c r="V1647" s="136"/>
      <c r="W1647" s="117"/>
    </row>
    <row r="1648" spans="1:23" ht="16.5" customHeight="1">
      <c r="A1648" s="130"/>
      <c r="B1648" s="990"/>
      <c r="C1648" s="1127"/>
      <c r="D1648" s="985"/>
      <c r="E1648" s="999"/>
      <c r="F1648" s="1002"/>
      <c r="G1648" s="1016"/>
      <c r="H1648" s="979"/>
      <c r="I1648" s="1041"/>
      <c r="J1648" s="139"/>
      <c r="K1648" s="140"/>
      <c r="L1648" s="1042"/>
      <c r="M1648" s="961"/>
      <c r="N1648" s="1039"/>
      <c r="O1648" s="1040"/>
      <c r="P1648" s="120"/>
      <c r="Q1648" s="136"/>
      <c r="R1648" s="136"/>
      <c r="S1648" s="136"/>
      <c r="T1648" s="136"/>
      <c r="U1648" s="136"/>
      <c r="V1648" s="136"/>
      <c r="W1648" s="117"/>
    </row>
    <row r="1649" spans="1:23" ht="15.75" customHeight="1">
      <c r="A1649" s="130"/>
      <c r="B1649" s="988">
        <v>165</v>
      </c>
      <c r="C1649" s="991">
        <v>43</v>
      </c>
      <c r="D1649" s="994" t="s">
        <v>1154</v>
      </c>
      <c r="E1649" s="1047" t="str">
        <f t="shared" ref="E1649" si="489">HLOOKUP(D1649,$F$1:$Q$2,2,FALSE)</f>
        <v>관리자</v>
      </c>
      <c r="F1649" s="1000" t="str">
        <f t="shared" ref="F1649" si="490">D1649&amp;"_"&amp;IF(LEN(C1649) = 1, "0"&amp;C1649, C1649)</f>
        <v>AD_43</v>
      </c>
      <c r="G1649" s="1043" t="s">
        <v>1171</v>
      </c>
      <c r="H1649" s="956" t="s">
        <v>1439</v>
      </c>
      <c r="I1649" s="131" t="s">
        <v>405</v>
      </c>
      <c r="J1649" s="132" t="s">
        <v>1322</v>
      </c>
      <c r="K1649" s="133" t="s">
        <v>3649</v>
      </c>
      <c r="L1649" s="134" t="s">
        <v>405</v>
      </c>
      <c r="M1649" s="959">
        <f t="shared" ref="M1649" si="491">HLOOKUP(D1649,$F$1:$Q$3,3,FALSE)</f>
        <v>1</v>
      </c>
      <c r="N1649" s="1019" t="s">
        <v>1298</v>
      </c>
      <c r="O1649" s="965"/>
      <c r="P1649" s="158"/>
      <c r="Q1649" s="136"/>
      <c r="R1649" s="136"/>
      <c r="S1649" s="136"/>
      <c r="T1649" s="136"/>
      <c r="U1649" s="136"/>
      <c r="V1649" s="136"/>
      <c r="W1649" s="117"/>
    </row>
    <row r="1650" spans="1:23" ht="16.5" customHeight="1">
      <c r="A1650" s="130"/>
      <c r="B1650" s="989"/>
      <c r="C1650" s="1045"/>
      <c r="D1650" s="995"/>
      <c r="E1650" s="998"/>
      <c r="F1650" s="1001"/>
      <c r="G1650" s="954"/>
      <c r="H1650" s="957"/>
      <c r="I1650" s="968" t="s">
        <v>2228</v>
      </c>
      <c r="J1650" s="137"/>
      <c r="K1650" s="138" t="s">
        <v>3650</v>
      </c>
      <c r="L1650" s="971" t="s">
        <v>1440</v>
      </c>
      <c r="M1650" s="960"/>
      <c r="N1650" s="963"/>
      <c r="O1650" s="966"/>
      <c r="P1650" s="120"/>
      <c r="Q1650" s="136"/>
      <c r="R1650" s="136"/>
      <c r="S1650" s="136"/>
      <c r="T1650" s="136"/>
      <c r="U1650" s="136"/>
      <c r="V1650" s="136"/>
      <c r="W1650" s="117"/>
    </row>
    <row r="1651" spans="1:23" ht="16.5" customHeight="1">
      <c r="A1651" s="130"/>
      <c r="B1651" s="989"/>
      <c r="C1651" s="1045"/>
      <c r="D1651" s="995"/>
      <c r="E1651" s="998"/>
      <c r="F1651" s="1001"/>
      <c r="G1651" s="954"/>
      <c r="H1651" s="957"/>
      <c r="I1651" s="969"/>
      <c r="J1651" s="137"/>
      <c r="K1651" s="138" t="s">
        <v>1172</v>
      </c>
      <c r="L1651" s="972"/>
      <c r="M1651" s="960"/>
      <c r="N1651" s="963"/>
      <c r="O1651" s="966"/>
      <c r="P1651" s="120"/>
      <c r="Q1651" s="117"/>
      <c r="R1651" s="117"/>
      <c r="S1651" s="117"/>
      <c r="T1651" s="117"/>
      <c r="U1651" s="117"/>
      <c r="V1651" s="117"/>
      <c r="W1651" s="117"/>
    </row>
    <row r="1652" spans="1:23" ht="16.5" customHeight="1">
      <c r="A1652" s="130"/>
      <c r="B1652" s="989"/>
      <c r="C1652" s="1045"/>
      <c r="D1652" s="995"/>
      <c r="E1652" s="998"/>
      <c r="F1652" s="1001"/>
      <c r="G1652" s="954"/>
      <c r="H1652" s="957"/>
      <c r="I1652" s="969"/>
      <c r="J1652" s="137"/>
      <c r="K1652" s="138"/>
      <c r="L1652" s="972"/>
      <c r="M1652" s="960"/>
      <c r="N1652" s="963"/>
      <c r="O1652" s="966"/>
      <c r="P1652" s="120"/>
      <c r="Q1652" s="117"/>
      <c r="R1652" s="117"/>
      <c r="S1652" s="117"/>
      <c r="T1652" s="117"/>
      <c r="U1652" s="117"/>
      <c r="V1652" s="117"/>
      <c r="W1652" s="117"/>
    </row>
    <row r="1653" spans="1:23" ht="16.5" customHeight="1">
      <c r="A1653" s="130"/>
      <c r="B1653" s="989"/>
      <c r="C1653" s="1045"/>
      <c r="D1653" s="995"/>
      <c r="E1653" s="998"/>
      <c r="F1653" s="1001"/>
      <c r="G1653" s="954"/>
      <c r="H1653" s="957"/>
      <c r="I1653" s="969"/>
      <c r="J1653" s="137"/>
      <c r="K1653" s="138"/>
      <c r="L1653" s="972"/>
      <c r="M1653" s="960"/>
      <c r="N1653" s="963"/>
      <c r="O1653" s="966"/>
      <c r="P1653" s="120"/>
      <c r="Q1653" s="117"/>
      <c r="R1653" s="117"/>
      <c r="S1653" s="117"/>
      <c r="T1653" s="117"/>
      <c r="U1653" s="117"/>
      <c r="V1653" s="117"/>
      <c r="W1653" s="117"/>
    </row>
    <row r="1654" spans="1:23" ht="16.5" customHeight="1">
      <c r="A1654" s="130"/>
      <c r="B1654" s="989"/>
      <c r="C1654" s="1045"/>
      <c r="D1654" s="995"/>
      <c r="E1654" s="998"/>
      <c r="F1654" s="1001"/>
      <c r="G1654" s="954"/>
      <c r="H1654" s="957"/>
      <c r="I1654" s="970"/>
      <c r="J1654" s="137"/>
      <c r="K1654" s="138"/>
      <c r="L1654" s="973"/>
      <c r="M1654" s="960"/>
      <c r="N1654" s="963"/>
      <c r="O1654" s="966"/>
      <c r="P1654" s="120"/>
      <c r="Q1654" s="117"/>
      <c r="R1654" s="117"/>
      <c r="S1654" s="117"/>
      <c r="T1654" s="117"/>
      <c r="U1654" s="117"/>
      <c r="V1654" s="117"/>
      <c r="W1654" s="117"/>
    </row>
    <row r="1655" spans="1:23" ht="16.5" customHeight="1">
      <c r="A1655" s="130"/>
      <c r="B1655" s="989"/>
      <c r="C1655" s="1045"/>
      <c r="D1655" s="995"/>
      <c r="E1655" s="998"/>
      <c r="F1655" s="1001"/>
      <c r="G1655" s="954"/>
      <c r="H1655" s="957"/>
      <c r="I1655" s="974" t="s">
        <v>397</v>
      </c>
      <c r="J1655" s="137"/>
      <c r="K1655" s="138"/>
      <c r="L1655" s="976" t="s">
        <v>403</v>
      </c>
      <c r="M1655" s="960"/>
      <c r="N1655" s="963"/>
      <c r="O1655" s="966"/>
      <c r="P1655" s="120"/>
      <c r="Q1655" s="136"/>
      <c r="R1655" s="136"/>
      <c r="S1655" s="136"/>
      <c r="T1655" s="136"/>
      <c r="U1655" s="136"/>
      <c r="V1655" s="136"/>
      <c r="W1655" s="117"/>
    </row>
    <row r="1656" spans="1:23" ht="16.5" customHeight="1">
      <c r="A1656" s="130"/>
      <c r="B1656" s="989"/>
      <c r="C1656" s="1045"/>
      <c r="D1656" s="995"/>
      <c r="E1656" s="998"/>
      <c r="F1656" s="1001"/>
      <c r="G1656" s="954"/>
      <c r="H1656" s="957"/>
      <c r="I1656" s="974"/>
      <c r="J1656" s="137"/>
      <c r="K1656" s="138"/>
      <c r="L1656" s="976"/>
      <c r="M1656" s="960"/>
      <c r="N1656" s="963"/>
      <c r="O1656" s="966"/>
      <c r="P1656" s="120"/>
      <c r="Q1656" s="136"/>
      <c r="R1656" s="136"/>
      <c r="S1656" s="136"/>
      <c r="T1656" s="136"/>
      <c r="U1656" s="136"/>
      <c r="V1656" s="136"/>
      <c r="W1656" s="117"/>
    </row>
    <row r="1657" spans="1:23" ht="16.5" customHeight="1">
      <c r="A1657" s="130"/>
      <c r="B1657" s="989"/>
      <c r="C1657" s="1045"/>
      <c r="D1657" s="995"/>
      <c r="E1657" s="998"/>
      <c r="F1657" s="1001"/>
      <c r="G1657" s="954"/>
      <c r="H1657" s="957"/>
      <c r="I1657" s="969"/>
      <c r="J1657" s="137"/>
      <c r="K1657" s="138"/>
      <c r="L1657" s="972"/>
      <c r="M1657" s="960"/>
      <c r="N1657" s="963"/>
      <c r="O1657" s="966"/>
      <c r="P1657" s="120"/>
      <c r="Q1657" s="136"/>
      <c r="R1657" s="136"/>
      <c r="S1657" s="136"/>
      <c r="T1657" s="136"/>
      <c r="U1657" s="136"/>
      <c r="V1657" s="136"/>
      <c r="W1657" s="117"/>
    </row>
    <row r="1658" spans="1:23" ht="16.5" customHeight="1">
      <c r="A1658" s="130"/>
      <c r="B1658" s="990"/>
      <c r="C1658" s="1127"/>
      <c r="D1658" s="996"/>
      <c r="E1658" s="999"/>
      <c r="F1658" s="1002"/>
      <c r="G1658" s="955"/>
      <c r="H1658" s="958"/>
      <c r="I1658" s="975"/>
      <c r="J1658" s="169"/>
      <c r="K1658" s="170"/>
      <c r="L1658" s="977"/>
      <c r="M1658" s="961"/>
      <c r="N1658" s="1039"/>
      <c r="O1658" s="967"/>
      <c r="P1658" s="120"/>
      <c r="Q1658" s="136"/>
      <c r="R1658" s="136"/>
      <c r="S1658" s="136"/>
      <c r="T1658" s="136"/>
      <c r="U1658" s="136"/>
      <c r="V1658" s="136"/>
      <c r="W1658" s="117"/>
    </row>
    <row r="1659" spans="1:23" ht="15.75" customHeight="1">
      <c r="A1659" s="130"/>
      <c r="B1659" s="988">
        <v>166</v>
      </c>
      <c r="C1659" s="991">
        <v>1</v>
      </c>
      <c r="D1659" s="994" t="s">
        <v>1305</v>
      </c>
      <c r="E1659" s="997" t="s">
        <v>1866</v>
      </c>
      <c r="F1659" s="1000" t="str">
        <f>D1659&amp;"_"&amp;IF(LEN(C1659) = 1, "0"&amp;C1659, C1659)</f>
        <v>PG_01</v>
      </c>
      <c r="G1659" s="953" t="s">
        <v>1316</v>
      </c>
      <c r="H1659" s="956" t="s">
        <v>1317</v>
      </c>
      <c r="I1659" s="131" t="s">
        <v>405</v>
      </c>
      <c r="J1659" s="132" t="s">
        <v>1069</v>
      </c>
      <c r="K1659" s="133"/>
      <c r="L1659" s="134" t="s">
        <v>1318</v>
      </c>
      <c r="M1659" s="959">
        <f t="shared" ref="M1659" si="492">HLOOKUP(D1659,$F$1:$Q$3,3,FALSE)</f>
        <v>1</v>
      </c>
      <c r="N1659" s="962" t="s">
        <v>1297</v>
      </c>
      <c r="O1659" s="965"/>
      <c r="P1659" s="158"/>
      <c r="Q1659" s="136"/>
      <c r="R1659" s="136"/>
      <c r="S1659" s="136"/>
      <c r="T1659" s="136"/>
      <c r="U1659" s="136"/>
      <c r="V1659" s="136"/>
      <c r="W1659" s="117"/>
    </row>
    <row r="1660" spans="1:23" ht="16.5" customHeight="1">
      <c r="A1660" s="130"/>
      <c r="B1660" s="989"/>
      <c r="C1660" s="992"/>
      <c r="D1660" s="995"/>
      <c r="E1660" s="998"/>
      <c r="F1660" s="1001"/>
      <c r="G1660" s="954"/>
      <c r="H1660" s="957"/>
      <c r="I1660" s="968" t="s">
        <v>1070</v>
      </c>
      <c r="J1660" s="137"/>
      <c r="K1660" s="138"/>
      <c r="L1660" s="971" t="s">
        <v>1071</v>
      </c>
      <c r="M1660" s="960"/>
      <c r="N1660" s="963"/>
      <c r="O1660" s="966"/>
      <c r="P1660" s="120"/>
      <c r="Q1660" s="136"/>
      <c r="R1660" s="136"/>
      <c r="S1660" s="136"/>
      <c r="T1660" s="136"/>
      <c r="U1660" s="136"/>
      <c r="V1660" s="136"/>
      <c r="W1660" s="117"/>
    </row>
    <row r="1661" spans="1:23" ht="16.5" customHeight="1">
      <c r="A1661" s="130"/>
      <c r="B1661" s="989"/>
      <c r="C1661" s="992"/>
      <c r="D1661" s="995"/>
      <c r="E1661" s="998"/>
      <c r="F1661" s="1001"/>
      <c r="G1661" s="954"/>
      <c r="H1661" s="957"/>
      <c r="I1661" s="969"/>
      <c r="J1661" s="137"/>
      <c r="K1661" s="138"/>
      <c r="L1661" s="972"/>
      <c r="M1661" s="960"/>
      <c r="N1661" s="963"/>
      <c r="O1661" s="966"/>
      <c r="P1661" s="120"/>
      <c r="Q1661" s="117"/>
      <c r="R1661" s="117"/>
      <c r="S1661" s="117"/>
      <c r="T1661" s="117"/>
      <c r="U1661" s="117"/>
      <c r="V1661" s="117"/>
      <c r="W1661" s="117"/>
    </row>
    <row r="1662" spans="1:23" ht="16.5" customHeight="1">
      <c r="A1662" s="130"/>
      <c r="B1662" s="989"/>
      <c r="C1662" s="992"/>
      <c r="D1662" s="995"/>
      <c r="E1662" s="998"/>
      <c r="F1662" s="1001"/>
      <c r="G1662" s="954"/>
      <c r="H1662" s="957"/>
      <c r="I1662" s="969"/>
      <c r="J1662" s="137"/>
      <c r="K1662" s="138"/>
      <c r="L1662" s="972"/>
      <c r="M1662" s="960"/>
      <c r="N1662" s="963"/>
      <c r="O1662" s="966"/>
      <c r="P1662" s="120"/>
      <c r="Q1662" s="117"/>
      <c r="R1662" s="117"/>
      <c r="S1662" s="117"/>
      <c r="T1662" s="117"/>
      <c r="U1662" s="117"/>
      <c r="V1662" s="117"/>
      <c r="W1662" s="117"/>
    </row>
    <row r="1663" spans="1:23" ht="16.5" customHeight="1">
      <c r="A1663" s="130"/>
      <c r="B1663" s="989"/>
      <c r="C1663" s="992"/>
      <c r="D1663" s="995"/>
      <c r="E1663" s="998"/>
      <c r="F1663" s="1001"/>
      <c r="G1663" s="954"/>
      <c r="H1663" s="957"/>
      <c r="I1663" s="969"/>
      <c r="J1663" s="137"/>
      <c r="K1663" s="138"/>
      <c r="L1663" s="972"/>
      <c r="M1663" s="960"/>
      <c r="N1663" s="963"/>
      <c r="O1663" s="966"/>
      <c r="P1663" s="120"/>
      <c r="Q1663" s="117"/>
      <c r="R1663" s="117"/>
      <c r="S1663" s="117"/>
      <c r="T1663" s="117"/>
      <c r="U1663" s="117"/>
      <c r="V1663" s="117"/>
      <c r="W1663" s="117"/>
    </row>
    <row r="1664" spans="1:23" ht="16.5" customHeight="1">
      <c r="A1664" s="130"/>
      <c r="B1664" s="989"/>
      <c r="C1664" s="992"/>
      <c r="D1664" s="995"/>
      <c r="E1664" s="998"/>
      <c r="F1664" s="1001"/>
      <c r="G1664" s="954"/>
      <c r="H1664" s="957"/>
      <c r="I1664" s="970"/>
      <c r="J1664" s="137"/>
      <c r="K1664" s="138"/>
      <c r="L1664" s="973"/>
      <c r="M1664" s="960"/>
      <c r="N1664" s="963"/>
      <c r="O1664" s="966"/>
      <c r="P1664" s="120"/>
      <c r="Q1664" s="117"/>
      <c r="R1664" s="117"/>
      <c r="S1664" s="117"/>
      <c r="T1664" s="117"/>
      <c r="U1664" s="117"/>
      <c r="V1664" s="117"/>
      <c r="W1664" s="117"/>
    </row>
    <row r="1665" spans="1:23" ht="16.5" customHeight="1">
      <c r="A1665" s="130"/>
      <c r="B1665" s="989"/>
      <c r="C1665" s="992"/>
      <c r="D1665" s="995"/>
      <c r="E1665" s="998"/>
      <c r="F1665" s="1001"/>
      <c r="G1665" s="954"/>
      <c r="H1665" s="957"/>
      <c r="I1665" s="974" t="s">
        <v>397</v>
      </c>
      <c r="J1665" s="137"/>
      <c r="K1665" s="138"/>
      <c r="L1665" s="976" t="s">
        <v>403</v>
      </c>
      <c r="M1665" s="960"/>
      <c r="N1665" s="963"/>
      <c r="O1665" s="966"/>
      <c r="P1665" s="120"/>
      <c r="Q1665" s="136"/>
      <c r="R1665" s="136"/>
      <c r="S1665" s="136"/>
      <c r="T1665" s="136"/>
      <c r="U1665" s="136"/>
      <c r="V1665" s="136"/>
      <c r="W1665" s="117"/>
    </row>
    <row r="1666" spans="1:23" ht="16.5" customHeight="1">
      <c r="A1666" s="130"/>
      <c r="B1666" s="989"/>
      <c r="C1666" s="992"/>
      <c r="D1666" s="995"/>
      <c r="E1666" s="998"/>
      <c r="F1666" s="1001"/>
      <c r="G1666" s="954"/>
      <c r="H1666" s="957"/>
      <c r="I1666" s="974"/>
      <c r="J1666" s="137"/>
      <c r="K1666" s="138"/>
      <c r="L1666" s="976"/>
      <c r="M1666" s="960"/>
      <c r="N1666" s="963"/>
      <c r="O1666" s="966"/>
      <c r="P1666" s="120"/>
      <c r="Q1666" s="136"/>
      <c r="R1666" s="136"/>
      <c r="S1666" s="136"/>
      <c r="T1666" s="136"/>
      <c r="U1666" s="136"/>
      <c r="V1666" s="136"/>
      <c r="W1666" s="117"/>
    </row>
    <row r="1667" spans="1:23" ht="16.5" customHeight="1">
      <c r="A1667" s="130"/>
      <c r="B1667" s="989"/>
      <c r="C1667" s="992"/>
      <c r="D1667" s="995"/>
      <c r="E1667" s="998"/>
      <c r="F1667" s="1001"/>
      <c r="G1667" s="954"/>
      <c r="H1667" s="957"/>
      <c r="I1667" s="969"/>
      <c r="J1667" s="137"/>
      <c r="K1667" s="138"/>
      <c r="L1667" s="972"/>
      <c r="M1667" s="960"/>
      <c r="N1667" s="963"/>
      <c r="O1667" s="966"/>
      <c r="P1667" s="120"/>
      <c r="Q1667" s="136"/>
      <c r="R1667" s="136"/>
      <c r="S1667" s="136"/>
      <c r="T1667" s="136"/>
      <c r="U1667" s="136"/>
      <c r="V1667" s="136"/>
      <c r="W1667" s="117"/>
    </row>
    <row r="1668" spans="1:23" ht="16.5" customHeight="1">
      <c r="A1668" s="130"/>
      <c r="B1668" s="990"/>
      <c r="C1668" s="993"/>
      <c r="D1668" s="996"/>
      <c r="E1668" s="999"/>
      <c r="F1668" s="1002"/>
      <c r="G1668" s="955"/>
      <c r="H1668" s="958"/>
      <c r="I1668" s="975"/>
      <c r="J1668" s="169"/>
      <c r="K1668" s="170"/>
      <c r="L1668" s="977"/>
      <c r="M1668" s="961"/>
      <c r="N1668" s="964"/>
      <c r="O1668" s="967"/>
      <c r="P1668" s="120"/>
      <c r="Q1668" s="136"/>
      <c r="R1668" s="136"/>
      <c r="S1668" s="136"/>
      <c r="T1668" s="136"/>
      <c r="U1668" s="136"/>
      <c r="V1668" s="136"/>
      <c r="W1668" s="117"/>
    </row>
    <row r="1669" spans="1:23" ht="15.75" customHeight="1">
      <c r="A1669" s="130"/>
      <c r="B1669" s="988">
        <v>167</v>
      </c>
      <c r="C1669" s="991">
        <v>2</v>
      </c>
      <c r="D1669" s="1037" t="s">
        <v>1305</v>
      </c>
      <c r="E1669" s="997" t="s">
        <v>1866</v>
      </c>
      <c r="F1669" s="1000" t="str">
        <f t="shared" ref="F1669" si="493">D1669&amp;"_"&amp;IF(LEN(C1669) = 1, "0"&amp;C1669, C1669)</f>
        <v>PG_02</v>
      </c>
      <c r="G1669" s="1038" t="s">
        <v>401</v>
      </c>
      <c r="H1669" s="1034" t="s">
        <v>334</v>
      </c>
      <c r="I1669" s="152" t="s">
        <v>405</v>
      </c>
      <c r="J1669" s="171" t="s">
        <v>1069</v>
      </c>
      <c r="K1669" s="172"/>
      <c r="L1669" s="173" t="s">
        <v>405</v>
      </c>
      <c r="M1669" s="959">
        <f t="shared" ref="M1669" si="494">HLOOKUP(D1669,$F$1:$Q$3,3,FALSE)</f>
        <v>1</v>
      </c>
      <c r="N1669" s="1035" t="s">
        <v>1298</v>
      </c>
      <c r="O1669" s="1036"/>
      <c r="P1669" s="158"/>
      <c r="Q1669" s="136"/>
      <c r="R1669" s="136"/>
      <c r="S1669" s="136"/>
      <c r="T1669" s="136"/>
      <c r="U1669" s="136"/>
      <c r="V1669" s="136"/>
      <c r="W1669" s="117"/>
    </row>
    <row r="1670" spans="1:23" ht="16.5" customHeight="1">
      <c r="A1670" s="130"/>
      <c r="B1670" s="989"/>
      <c r="C1670" s="992"/>
      <c r="D1670" s="995"/>
      <c r="E1670" s="998"/>
      <c r="F1670" s="1001"/>
      <c r="G1670" s="954"/>
      <c r="H1670" s="957"/>
      <c r="I1670" s="968" t="s">
        <v>1070</v>
      </c>
      <c r="J1670" s="137"/>
      <c r="K1670" s="138"/>
      <c r="L1670" s="1023" t="s">
        <v>297</v>
      </c>
      <c r="M1670" s="960"/>
      <c r="N1670" s="963"/>
      <c r="O1670" s="966"/>
      <c r="P1670" s="120"/>
      <c r="Q1670" s="136"/>
      <c r="R1670" s="136"/>
      <c r="S1670" s="136"/>
      <c r="T1670" s="136"/>
      <c r="U1670" s="136"/>
      <c r="V1670" s="136"/>
      <c r="W1670" s="117"/>
    </row>
    <row r="1671" spans="1:23" ht="16.5" customHeight="1">
      <c r="A1671" s="130"/>
      <c r="B1671" s="989"/>
      <c r="C1671" s="992"/>
      <c r="D1671" s="995"/>
      <c r="E1671" s="998"/>
      <c r="F1671" s="1001"/>
      <c r="G1671" s="954"/>
      <c r="H1671" s="957"/>
      <c r="I1671" s="969"/>
      <c r="J1671" s="137"/>
      <c r="K1671" s="138"/>
      <c r="L1671" s="972"/>
      <c r="M1671" s="960"/>
      <c r="N1671" s="963"/>
      <c r="O1671" s="966"/>
      <c r="P1671" s="120"/>
      <c r="Q1671" s="117"/>
      <c r="R1671" s="117"/>
      <c r="S1671" s="117"/>
      <c r="T1671" s="117"/>
      <c r="U1671" s="117"/>
      <c r="V1671" s="117"/>
      <c r="W1671" s="117"/>
    </row>
    <row r="1672" spans="1:23" ht="16.5" customHeight="1">
      <c r="A1672" s="130"/>
      <c r="B1672" s="989"/>
      <c r="C1672" s="992"/>
      <c r="D1672" s="995"/>
      <c r="E1672" s="998"/>
      <c r="F1672" s="1001"/>
      <c r="G1672" s="954"/>
      <c r="H1672" s="957"/>
      <c r="I1672" s="969"/>
      <c r="J1672" s="137"/>
      <c r="K1672" s="138"/>
      <c r="L1672" s="972"/>
      <c r="M1672" s="960"/>
      <c r="N1672" s="963"/>
      <c r="O1672" s="966"/>
      <c r="P1672" s="120"/>
      <c r="Q1672" s="117"/>
      <c r="R1672" s="117"/>
      <c r="S1672" s="117"/>
      <c r="T1672" s="117"/>
      <c r="U1672" s="117"/>
      <c r="V1672" s="117"/>
      <c r="W1672" s="117"/>
    </row>
    <row r="1673" spans="1:23" ht="16.5" customHeight="1">
      <c r="A1673" s="130"/>
      <c r="B1673" s="989"/>
      <c r="C1673" s="992"/>
      <c r="D1673" s="995"/>
      <c r="E1673" s="998"/>
      <c r="F1673" s="1001"/>
      <c r="G1673" s="954"/>
      <c r="H1673" s="957"/>
      <c r="I1673" s="969"/>
      <c r="J1673" s="137"/>
      <c r="K1673" s="138"/>
      <c r="L1673" s="972"/>
      <c r="M1673" s="960"/>
      <c r="N1673" s="963"/>
      <c r="O1673" s="966"/>
      <c r="P1673" s="120"/>
      <c r="Q1673" s="117"/>
      <c r="R1673" s="117"/>
      <c r="S1673" s="117"/>
      <c r="T1673" s="117"/>
      <c r="U1673" s="117"/>
      <c r="V1673" s="117"/>
      <c r="W1673" s="117"/>
    </row>
    <row r="1674" spans="1:23" ht="16.5" customHeight="1">
      <c r="A1674" s="130"/>
      <c r="B1674" s="989"/>
      <c r="C1674" s="992"/>
      <c r="D1674" s="995"/>
      <c r="E1674" s="998"/>
      <c r="F1674" s="1001"/>
      <c r="G1674" s="954"/>
      <c r="H1674" s="957"/>
      <c r="I1674" s="970"/>
      <c r="J1674" s="137"/>
      <c r="K1674" s="138"/>
      <c r="L1674" s="973"/>
      <c r="M1674" s="960"/>
      <c r="N1674" s="963"/>
      <c r="O1674" s="966"/>
      <c r="P1674" s="120"/>
      <c r="Q1674" s="117"/>
      <c r="R1674" s="117"/>
      <c r="S1674" s="117"/>
      <c r="T1674" s="117"/>
      <c r="U1674" s="117"/>
      <c r="V1674" s="117"/>
      <c r="W1674" s="117"/>
    </row>
    <row r="1675" spans="1:23" ht="16.5" customHeight="1">
      <c r="A1675" s="130"/>
      <c r="B1675" s="989"/>
      <c r="C1675" s="992"/>
      <c r="D1675" s="995"/>
      <c r="E1675" s="998"/>
      <c r="F1675" s="1001"/>
      <c r="G1675" s="954"/>
      <c r="H1675" s="957"/>
      <c r="I1675" s="974" t="s">
        <v>1319</v>
      </c>
      <c r="J1675" s="137"/>
      <c r="K1675" s="138"/>
      <c r="L1675" s="976" t="s">
        <v>403</v>
      </c>
      <c r="M1675" s="960"/>
      <c r="N1675" s="963"/>
      <c r="O1675" s="966"/>
      <c r="P1675" s="120"/>
      <c r="Q1675" s="136"/>
      <c r="R1675" s="136"/>
      <c r="S1675" s="136"/>
      <c r="T1675" s="136"/>
      <c r="U1675" s="136"/>
      <c r="V1675" s="136"/>
      <c r="W1675" s="117"/>
    </row>
    <row r="1676" spans="1:23" ht="16.5" customHeight="1">
      <c r="A1676" s="130"/>
      <c r="B1676" s="989"/>
      <c r="C1676" s="992"/>
      <c r="D1676" s="995"/>
      <c r="E1676" s="998"/>
      <c r="F1676" s="1001"/>
      <c r="G1676" s="954"/>
      <c r="H1676" s="957"/>
      <c r="I1676" s="974"/>
      <c r="J1676" s="137"/>
      <c r="K1676" s="138"/>
      <c r="L1676" s="976"/>
      <c r="M1676" s="960"/>
      <c r="N1676" s="963"/>
      <c r="O1676" s="966"/>
      <c r="P1676" s="120"/>
      <c r="Q1676" s="136"/>
      <c r="R1676" s="136"/>
      <c r="S1676" s="136"/>
      <c r="T1676" s="136"/>
      <c r="U1676" s="136"/>
      <c r="V1676" s="136"/>
      <c r="W1676" s="117"/>
    </row>
    <row r="1677" spans="1:23" ht="16.5" customHeight="1">
      <c r="A1677" s="130"/>
      <c r="B1677" s="989"/>
      <c r="C1677" s="992"/>
      <c r="D1677" s="995"/>
      <c r="E1677" s="998"/>
      <c r="F1677" s="1001"/>
      <c r="G1677" s="954"/>
      <c r="H1677" s="957"/>
      <c r="I1677" s="969"/>
      <c r="J1677" s="137"/>
      <c r="K1677" s="138"/>
      <c r="L1677" s="972"/>
      <c r="M1677" s="960"/>
      <c r="N1677" s="963"/>
      <c r="O1677" s="966"/>
      <c r="P1677" s="120"/>
      <c r="Q1677" s="136"/>
      <c r="R1677" s="136"/>
      <c r="S1677" s="136"/>
      <c r="T1677" s="136"/>
      <c r="U1677" s="136"/>
      <c r="V1677" s="136"/>
      <c r="W1677" s="117"/>
    </row>
    <row r="1678" spans="1:23" ht="16.5" customHeight="1">
      <c r="A1678" s="130"/>
      <c r="B1678" s="990"/>
      <c r="C1678" s="993"/>
      <c r="D1678" s="996"/>
      <c r="E1678" s="999"/>
      <c r="F1678" s="1002"/>
      <c r="G1678" s="955"/>
      <c r="H1678" s="958"/>
      <c r="I1678" s="975"/>
      <c r="J1678" s="169"/>
      <c r="K1678" s="170"/>
      <c r="L1678" s="977"/>
      <c r="M1678" s="961"/>
      <c r="N1678" s="964"/>
      <c r="O1678" s="967"/>
      <c r="P1678" s="120"/>
      <c r="Q1678" s="136"/>
      <c r="R1678" s="136"/>
      <c r="S1678" s="136"/>
      <c r="T1678" s="136"/>
      <c r="U1678" s="136"/>
      <c r="V1678" s="136"/>
      <c r="W1678" s="117"/>
    </row>
    <row r="1679" spans="1:23" ht="15.75" customHeight="1">
      <c r="A1679" s="130"/>
      <c r="B1679" s="988">
        <v>168</v>
      </c>
      <c r="C1679" s="991">
        <v>3</v>
      </c>
      <c r="D1679" s="1028" t="s">
        <v>393</v>
      </c>
      <c r="E1679" s="997" t="s">
        <v>1866</v>
      </c>
      <c r="F1679" s="1000" t="str">
        <f t="shared" ref="F1679" si="495">D1679&amp;"_"&amp;IF(LEN(C1679) = 1, "0"&amp;C1679, C1679)</f>
        <v>PG_03</v>
      </c>
      <c r="G1679" s="1032" t="s">
        <v>1320</v>
      </c>
      <c r="H1679" s="1017" t="s">
        <v>1321</v>
      </c>
      <c r="I1679" s="148" t="s">
        <v>405</v>
      </c>
      <c r="J1679" s="161" t="s">
        <v>1322</v>
      </c>
      <c r="K1679" s="162"/>
      <c r="L1679" s="163" t="s">
        <v>405</v>
      </c>
      <c r="M1679" s="959">
        <f t="shared" ref="M1679" si="496">HLOOKUP(D1679,$F$1:$Q$3,3,FALSE)</f>
        <v>1</v>
      </c>
      <c r="N1679" s="1019" t="s">
        <v>1298</v>
      </c>
      <c r="O1679" s="1021"/>
      <c r="P1679" s="158"/>
      <c r="Q1679" s="185"/>
      <c r="R1679" s="136"/>
      <c r="S1679" s="136"/>
      <c r="T1679" s="136"/>
      <c r="U1679" s="136"/>
      <c r="V1679" s="136"/>
      <c r="W1679" s="117"/>
    </row>
    <row r="1680" spans="1:23" ht="16.5" customHeight="1">
      <c r="A1680" s="130"/>
      <c r="B1680" s="989"/>
      <c r="C1680" s="992"/>
      <c r="D1680" s="995"/>
      <c r="E1680" s="998"/>
      <c r="F1680" s="1001"/>
      <c r="G1680" s="954"/>
      <c r="H1680" s="957"/>
      <c r="I1680" s="968" t="s">
        <v>297</v>
      </c>
      <c r="J1680" s="137"/>
      <c r="K1680" s="138"/>
      <c r="L1680" s="1023" t="s">
        <v>690</v>
      </c>
      <c r="M1680" s="960"/>
      <c r="N1680" s="963"/>
      <c r="O1680" s="966"/>
      <c r="P1680" s="120"/>
      <c r="Q1680" s="185"/>
      <c r="R1680" s="136"/>
      <c r="S1680" s="136"/>
      <c r="T1680" s="136"/>
      <c r="U1680" s="136"/>
      <c r="V1680" s="136"/>
      <c r="W1680" s="117"/>
    </row>
    <row r="1681" spans="1:23" ht="16.5" customHeight="1">
      <c r="A1681" s="130"/>
      <c r="B1681" s="989"/>
      <c r="C1681" s="992"/>
      <c r="D1681" s="995"/>
      <c r="E1681" s="998"/>
      <c r="F1681" s="1001"/>
      <c r="G1681" s="954"/>
      <c r="H1681" s="957"/>
      <c r="I1681" s="969"/>
      <c r="J1681" s="137"/>
      <c r="K1681" s="138"/>
      <c r="L1681" s="972"/>
      <c r="M1681" s="960"/>
      <c r="N1681" s="963"/>
      <c r="O1681" s="966"/>
      <c r="P1681" s="120"/>
      <c r="Q1681" s="185"/>
      <c r="R1681" s="117"/>
      <c r="S1681" s="117"/>
      <c r="T1681" s="117"/>
      <c r="U1681" s="117"/>
      <c r="V1681" s="117"/>
      <c r="W1681" s="117"/>
    </row>
    <row r="1682" spans="1:23" ht="16.5" customHeight="1">
      <c r="A1682" s="130"/>
      <c r="B1682" s="989"/>
      <c r="C1682" s="992"/>
      <c r="D1682" s="995"/>
      <c r="E1682" s="998"/>
      <c r="F1682" s="1001"/>
      <c r="G1682" s="954"/>
      <c r="H1682" s="957"/>
      <c r="I1682" s="969"/>
      <c r="J1682" s="137"/>
      <c r="K1682" s="138"/>
      <c r="L1682" s="972"/>
      <c r="M1682" s="960"/>
      <c r="N1682" s="963"/>
      <c r="O1682" s="966"/>
      <c r="P1682" s="120"/>
      <c r="Q1682" s="185"/>
      <c r="R1682" s="117"/>
      <c r="S1682" s="117"/>
      <c r="T1682" s="117"/>
      <c r="U1682" s="117"/>
      <c r="V1682" s="117"/>
      <c r="W1682" s="117"/>
    </row>
    <row r="1683" spans="1:23" ht="16.5" customHeight="1">
      <c r="A1683" s="130"/>
      <c r="B1683" s="989"/>
      <c r="C1683" s="992"/>
      <c r="D1683" s="995"/>
      <c r="E1683" s="998"/>
      <c r="F1683" s="1001"/>
      <c r="G1683" s="954"/>
      <c r="H1683" s="957"/>
      <c r="I1683" s="969"/>
      <c r="J1683" s="137"/>
      <c r="K1683" s="138"/>
      <c r="L1683" s="972"/>
      <c r="M1683" s="960"/>
      <c r="N1683" s="963"/>
      <c r="O1683" s="966"/>
      <c r="P1683" s="120"/>
      <c r="Q1683" s="185"/>
      <c r="R1683" s="117"/>
      <c r="S1683" s="117"/>
      <c r="T1683" s="117"/>
      <c r="U1683" s="117"/>
      <c r="V1683" s="117"/>
      <c r="W1683" s="117"/>
    </row>
    <row r="1684" spans="1:23" ht="16.5" customHeight="1">
      <c r="A1684" s="130"/>
      <c r="B1684" s="989"/>
      <c r="C1684" s="992"/>
      <c r="D1684" s="995"/>
      <c r="E1684" s="998"/>
      <c r="F1684" s="1001"/>
      <c r="G1684" s="954"/>
      <c r="H1684" s="957"/>
      <c r="I1684" s="970"/>
      <c r="J1684" s="137"/>
      <c r="K1684" s="138"/>
      <c r="L1684" s="973"/>
      <c r="M1684" s="960"/>
      <c r="N1684" s="963"/>
      <c r="O1684" s="966"/>
      <c r="P1684" s="120"/>
      <c r="Q1684" s="185"/>
      <c r="R1684" s="117"/>
      <c r="S1684" s="117"/>
      <c r="T1684" s="117"/>
      <c r="U1684" s="117"/>
      <c r="V1684" s="117"/>
      <c r="W1684" s="117"/>
    </row>
    <row r="1685" spans="1:23" ht="16.5" customHeight="1">
      <c r="A1685" s="130"/>
      <c r="B1685" s="989"/>
      <c r="C1685" s="992"/>
      <c r="D1685" s="995"/>
      <c r="E1685" s="998"/>
      <c r="F1685" s="1001"/>
      <c r="G1685" s="954"/>
      <c r="H1685" s="957"/>
      <c r="I1685" s="974" t="s">
        <v>397</v>
      </c>
      <c r="J1685" s="137"/>
      <c r="K1685" s="138"/>
      <c r="L1685" s="976" t="s">
        <v>403</v>
      </c>
      <c r="M1685" s="960"/>
      <c r="N1685" s="963"/>
      <c r="O1685" s="966"/>
      <c r="P1685" s="120"/>
      <c r="Q1685" s="185"/>
      <c r="R1685" s="136"/>
      <c r="S1685" s="136"/>
      <c r="T1685" s="136"/>
      <c r="U1685" s="136"/>
      <c r="V1685" s="136"/>
      <c r="W1685" s="117"/>
    </row>
    <row r="1686" spans="1:23" ht="16.5" customHeight="1">
      <c r="A1686" s="130"/>
      <c r="B1686" s="989"/>
      <c r="C1686" s="992"/>
      <c r="D1686" s="995"/>
      <c r="E1686" s="998"/>
      <c r="F1686" s="1001"/>
      <c r="G1686" s="954"/>
      <c r="H1686" s="957"/>
      <c r="I1686" s="974"/>
      <c r="J1686" s="137"/>
      <c r="K1686" s="138"/>
      <c r="L1686" s="976"/>
      <c r="M1686" s="960"/>
      <c r="N1686" s="963"/>
      <c r="O1686" s="966"/>
      <c r="P1686" s="120"/>
      <c r="Q1686" s="185"/>
      <c r="R1686" s="136"/>
      <c r="S1686" s="136"/>
      <c r="T1686" s="136"/>
      <c r="U1686" s="136"/>
      <c r="V1686" s="136"/>
      <c r="W1686" s="117"/>
    </row>
    <row r="1687" spans="1:23" ht="16.5" customHeight="1">
      <c r="A1687" s="130"/>
      <c r="B1687" s="989"/>
      <c r="C1687" s="992"/>
      <c r="D1687" s="995"/>
      <c r="E1687" s="998"/>
      <c r="F1687" s="1001"/>
      <c r="G1687" s="954"/>
      <c r="H1687" s="957"/>
      <c r="I1687" s="969"/>
      <c r="J1687" s="137"/>
      <c r="K1687" s="138"/>
      <c r="L1687" s="972"/>
      <c r="M1687" s="960"/>
      <c r="N1687" s="963"/>
      <c r="O1687" s="966"/>
      <c r="P1687" s="120"/>
      <c r="Q1687" s="185"/>
      <c r="R1687" s="136"/>
      <c r="S1687" s="136"/>
      <c r="T1687" s="136"/>
      <c r="U1687" s="136"/>
      <c r="V1687" s="136"/>
      <c r="W1687" s="117"/>
    </row>
    <row r="1688" spans="1:23" ht="16.5" customHeight="1" thickBot="1">
      <c r="A1688" s="130"/>
      <c r="B1688" s="1026"/>
      <c r="C1688" s="1027"/>
      <c r="D1688" s="1029"/>
      <c r="E1688" s="1030"/>
      <c r="F1688" s="1031"/>
      <c r="G1688" s="1033"/>
      <c r="H1688" s="1018"/>
      <c r="I1688" s="1024"/>
      <c r="J1688" s="166"/>
      <c r="K1688" s="167"/>
      <c r="L1688" s="1025"/>
      <c r="M1688" s="961"/>
      <c r="N1688" s="1020"/>
      <c r="O1688" s="1022"/>
      <c r="P1688" s="120"/>
      <c r="Q1688" s="185"/>
      <c r="R1688" s="136"/>
      <c r="S1688" s="136"/>
      <c r="T1688" s="136"/>
      <c r="U1688" s="136"/>
      <c r="V1688" s="136"/>
      <c r="W1688" s="117"/>
    </row>
    <row r="1689" spans="1:23" ht="15.75" customHeight="1">
      <c r="A1689" s="130"/>
      <c r="B1689" s="1044">
        <v>169</v>
      </c>
      <c r="C1689" s="1045">
        <v>4</v>
      </c>
      <c r="D1689" s="1028" t="s">
        <v>393</v>
      </c>
      <c r="E1689" s="1046" t="s">
        <v>1866</v>
      </c>
      <c r="F1689" s="1001" t="str">
        <f t="shared" ref="F1689" si="497">D1689&amp;"_"&amp;IF(LEN(C1689) = 1, "0"&amp;C1689, C1689)</f>
        <v>PG_04</v>
      </c>
      <c r="G1689" s="1032" t="s">
        <v>1323</v>
      </c>
      <c r="H1689" s="1017" t="s">
        <v>1324</v>
      </c>
      <c r="I1689" s="148" t="s">
        <v>405</v>
      </c>
      <c r="J1689" s="161" t="s">
        <v>1322</v>
      </c>
      <c r="K1689" s="162"/>
      <c r="L1689" s="163" t="s">
        <v>1318</v>
      </c>
      <c r="M1689" s="959">
        <f t="shared" ref="M1689" si="498">HLOOKUP(D1689,$F$1:$Q$3,3,FALSE)</f>
        <v>1</v>
      </c>
      <c r="N1689" s="1019" t="s">
        <v>1298</v>
      </c>
      <c r="O1689" s="1021"/>
      <c r="P1689" s="158"/>
      <c r="Q1689" s="185"/>
      <c r="R1689" s="136"/>
      <c r="S1689" s="136"/>
      <c r="T1689" s="136"/>
      <c r="U1689" s="136"/>
      <c r="V1689" s="136"/>
      <c r="W1689" s="117"/>
    </row>
    <row r="1690" spans="1:23" ht="16.5" customHeight="1">
      <c r="A1690" s="130"/>
      <c r="B1690" s="989"/>
      <c r="C1690" s="992"/>
      <c r="D1690" s="995"/>
      <c r="E1690" s="998"/>
      <c r="F1690" s="1001"/>
      <c r="G1690" s="954"/>
      <c r="H1690" s="957"/>
      <c r="I1690" s="968" t="s">
        <v>297</v>
      </c>
      <c r="J1690" s="137"/>
      <c r="K1690" s="138"/>
      <c r="L1690" s="971" t="s">
        <v>1080</v>
      </c>
      <c r="M1690" s="960"/>
      <c r="N1690" s="963"/>
      <c r="O1690" s="966"/>
      <c r="P1690" s="120"/>
      <c r="Q1690" s="185"/>
      <c r="R1690" s="136"/>
      <c r="S1690" s="136"/>
      <c r="T1690" s="136"/>
      <c r="U1690" s="136"/>
      <c r="V1690" s="136"/>
      <c r="W1690" s="117"/>
    </row>
    <row r="1691" spans="1:23" ht="16.5" customHeight="1">
      <c r="A1691" s="130"/>
      <c r="B1691" s="989"/>
      <c r="C1691" s="992"/>
      <c r="D1691" s="995"/>
      <c r="E1691" s="998"/>
      <c r="F1691" s="1001"/>
      <c r="G1691" s="954"/>
      <c r="H1691" s="957"/>
      <c r="I1691" s="969"/>
      <c r="J1691" s="137"/>
      <c r="K1691" s="138"/>
      <c r="L1691" s="972"/>
      <c r="M1691" s="960"/>
      <c r="N1691" s="963"/>
      <c r="O1691" s="966"/>
      <c r="P1691" s="120"/>
      <c r="Q1691" s="185"/>
      <c r="R1691" s="117"/>
      <c r="S1691" s="117"/>
      <c r="T1691" s="117"/>
      <c r="U1691" s="117"/>
      <c r="V1691" s="117"/>
      <c r="W1691" s="117"/>
    </row>
    <row r="1692" spans="1:23" ht="16.5" customHeight="1">
      <c r="A1692" s="130"/>
      <c r="B1692" s="989"/>
      <c r="C1692" s="992"/>
      <c r="D1692" s="995"/>
      <c r="E1692" s="998"/>
      <c r="F1692" s="1001"/>
      <c r="G1692" s="954"/>
      <c r="H1692" s="957"/>
      <c r="I1692" s="969"/>
      <c r="J1692" s="137"/>
      <c r="K1692" s="138"/>
      <c r="L1692" s="972"/>
      <c r="M1692" s="960"/>
      <c r="N1692" s="963"/>
      <c r="O1692" s="966"/>
      <c r="P1692" s="120"/>
      <c r="Q1692" s="185"/>
      <c r="R1692" s="117"/>
      <c r="S1692" s="117"/>
      <c r="T1692" s="117"/>
      <c r="U1692" s="117"/>
      <c r="V1692" s="117"/>
      <c r="W1692" s="117"/>
    </row>
    <row r="1693" spans="1:23" ht="16.5" customHeight="1">
      <c r="A1693" s="130"/>
      <c r="B1693" s="989"/>
      <c r="C1693" s="992"/>
      <c r="D1693" s="995"/>
      <c r="E1693" s="998"/>
      <c r="F1693" s="1001"/>
      <c r="G1693" s="954"/>
      <c r="H1693" s="957"/>
      <c r="I1693" s="969"/>
      <c r="J1693" s="137"/>
      <c r="K1693" s="138"/>
      <c r="L1693" s="972"/>
      <c r="M1693" s="960"/>
      <c r="N1693" s="963"/>
      <c r="O1693" s="966"/>
      <c r="P1693" s="120"/>
      <c r="Q1693" s="185"/>
      <c r="R1693" s="117"/>
      <c r="S1693" s="117"/>
      <c r="T1693" s="117"/>
      <c r="U1693" s="117"/>
      <c r="V1693" s="117"/>
      <c r="W1693" s="117"/>
    </row>
    <row r="1694" spans="1:23" ht="16.5" customHeight="1">
      <c r="A1694" s="130"/>
      <c r="B1694" s="989"/>
      <c r="C1694" s="992"/>
      <c r="D1694" s="995"/>
      <c r="E1694" s="998"/>
      <c r="F1694" s="1001"/>
      <c r="G1694" s="954"/>
      <c r="H1694" s="957"/>
      <c r="I1694" s="970"/>
      <c r="J1694" s="137"/>
      <c r="K1694" s="138"/>
      <c r="L1694" s="973"/>
      <c r="M1694" s="960"/>
      <c r="N1694" s="963"/>
      <c r="O1694" s="966"/>
      <c r="P1694" s="120"/>
      <c r="Q1694" s="117"/>
      <c r="R1694" s="117"/>
      <c r="S1694" s="117"/>
      <c r="T1694" s="117"/>
      <c r="U1694" s="117"/>
      <c r="V1694" s="117"/>
      <c r="W1694" s="117"/>
    </row>
    <row r="1695" spans="1:23" ht="16.5" customHeight="1">
      <c r="A1695" s="130"/>
      <c r="B1695" s="989"/>
      <c r="C1695" s="992"/>
      <c r="D1695" s="995"/>
      <c r="E1695" s="998"/>
      <c r="F1695" s="1001"/>
      <c r="G1695" s="954"/>
      <c r="H1695" s="957"/>
      <c r="I1695" s="974" t="s">
        <v>1319</v>
      </c>
      <c r="J1695" s="137"/>
      <c r="K1695" s="138"/>
      <c r="L1695" s="976" t="s">
        <v>1325</v>
      </c>
      <c r="M1695" s="960"/>
      <c r="N1695" s="963"/>
      <c r="O1695" s="966"/>
      <c r="P1695" s="120"/>
      <c r="Q1695" s="136"/>
      <c r="R1695" s="136"/>
      <c r="S1695" s="136"/>
      <c r="T1695" s="136"/>
      <c r="U1695" s="136"/>
      <c r="V1695" s="136"/>
      <c r="W1695" s="117"/>
    </row>
    <row r="1696" spans="1:23" ht="16.5" customHeight="1">
      <c r="A1696" s="130"/>
      <c r="B1696" s="989"/>
      <c r="C1696" s="992"/>
      <c r="D1696" s="995"/>
      <c r="E1696" s="998"/>
      <c r="F1696" s="1001"/>
      <c r="G1696" s="954"/>
      <c r="H1696" s="957"/>
      <c r="I1696" s="974"/>
      <c r="J1696" s="137"/>
      <c r="K1696" s="138"/>
      <c r="L1696" s="976"/>
      <c r="M1696" s="960"/>
      <c r="N1696" s="963"/>
      <c r="O1696" s="966"/>
      <c r="P1696" s="120"/>
      <c r="Q1696" s="136"/>
      <c r="R1696" s="136"/>
      <c r="S1696" s="136"/>
      <c r="T1696" s="136"/>
      <c r="U1696" s="136"/>
      <c r="V1696" s="136"/>
      <c r="W1696" s="117"/>
    </row>
    <row r="1697" spans="1:23" ht="16.5" customHeight="1">
      <c r="A1697" s="130"/>
      <c r="B1697" s="989"/>
      <c r="C1697" s="992"/>
      <c r="D1697" s="995"/>
      <c r="E1697" s="998"/>
      <c r="F1697" s="1001"/>
      <c r="G1697" s="954"/>
      <c r="H1697" s="957"/>
      <c r="I1697" s="969"/>
      <c r="J1697" s="137"/>
      <c r="K1697" s="138"/>
      <c r="L1697" s="972"/>
      <c r="M1697" s="960"/>
      <c r="N1697" s="963"/>
      <c r="O1697" s="966"/>
      <c r="P1697" s="120"/>
      <c r="Q1697" s="136"/>
      <c r="R1697" s="136"/>
      <c r="S1697" s="136"/>
      <c r="T1697" s="136"/>
      <c r="U1697" s="136"/>
      <c r="V1697" s="136"/>
      <c r="W1697" s="117"/>
    </row>
    <row r="1698" spans="1:23" ht="16.5" customHeight="1">
      <c r="A1698" s="130"/>
      <c r="B1698" s="990"/>
      <c r="C1698" s="993"/>
      <c r="D1698" s="985"/>
      <c r="E1698" s="999"/>
      <c r="F1698" s="1002"/>
      <c r="G1698" s="1016"/>
      <c r="H1698" s="979"/>
      <c r="I1698" s="1041"/>
      <c r="J1698" s="139"/>
      <c r="K1698" s="140"/>
      <c r="L1698" s="1042"/>
      <c r="M1698" s="961"/>
      <c r="N1698" s="1039"/>
      <c r="O1698" s="1040"/>
      <c r="P1698" s="120"/>
      <c r="Q1698" s="136"/>
      <c r="R1698" s="136"/>
      <c r="S1698" s="136"/>
      <c r="T1698" s="136"/>
      <c r="U1698" s="136"/>
      <c r="V1698" s="136"/>
      <c r="W1698" s="117"/>
    </row>
    <row r="1699" spans="1:23" ht="15.75" customHeight="1">
      <c r="A1699" s="130"/>
      <c r="B1699" s="988">
        <v>170</v>
      </c>
      <c r="C1699" s="991">
        <v>5</v>
      </c>
      <c r="D1699" s="994" t="s">
        <v>393</v>
      </c>
      <c r="E1699" s="997" t="s">
        <v>1866</v>
      </c>
      <c r="F1699" s="1000" t="str">
        <f t="shared" ref="F1699" si="499">D1699&amp;"_"&amp;IF(LEN(C1699) = 1, "0"&amp;C1699, C1699)</f>
        <v>PG_05</v>
      </c>
      <c r="G1699" s="1043" t="s">
        <v>1326</v>
      </c>
      <c r="H1699" s="956" t="s">
        <v>1327</v>
      </c>
      <c r="I1699" s="131" t="s">
        <v>405</v>
      </c>
      <c r="J1699" s="132" t="s">
        <v>1322</v>
      </c>
      <c r="K1699" s="133"/>
      <c r="L1699" s="134" t="s">
        <v>405</v>
      </c>
      <c r="M1699" s="959">
        <f t="shared" ref="M1699" si="500">HLOOKUP(D1699,$F$1:$Q$3,3,FALSE)</f>
        <v>1</v>
      </c>
      <c r="N1699" s="962" t="s">
        <v>1298</v>
      </c>
      <c r="O1699" s="965"/>
      <c r="P1699" s="158"/>
      <c r="Q1699" s="136"/>
      <c r="R1699" s="136"/>
      <c r="S1699" s="136"/>
      <c r="T1699" s="136"/>
      <c r="U1699" s="136"/>
      <c r="V1699" s="136"/>
      <c r="W1699" s="117"/>
    </row>
    <row r="1700" spans="1:23" ht="16.5" customHeight="1">
      <c r="A1700" s="130"/>
      <c r="B1700" s="989"/>
      <c r="C1700" s="992"/>
      <c r="D1700" s="995"/>
      <c r="E1700" s="998"/>
      <c r="F1700" s="1001"/>
      <c r="G1700" s="954"/>
      <c r="H1700" s="957"/>
      <c r="I1700" s="968" t="s">
        <v>297</v>
      </c>
      <c r="J1700" s="137"/>
      <c r="K1700" s="138"/>
      <c r="L1700" s="1023" t="s">
        <v>302</v>
      </c>
      <c r="M1700" s="960"/>
      <c r="N1700" s="963"/>
      <c r="O1700" s="966"/>
      <c r="P1700" s="120"/>
      <c r="Q1700" s="136"/>
      <c r="R1700" s="136"/>
      <c r="S1700" s="136"/>
      <c r="T1700" s="136"/>
      <c r="U1700" s="136"/>
      <c r="V1700" s="136"/>
      <c r="W1700" s="117"/>
    </row>
    <row r="1701" spans="1:23" ht="16.5" customHeight="1">
      <c r="A1701" s="130"/>
      <c r="B1701" s="989"/>
      <c r="C1701" s="992"/>
      <c r="D1701" s="995"/>
      <c r="E1701" s="998"/>
      <c r="F1701" s="1001"/>
      <c r="G1701" s="954"/>
      <c r="H1701" s="957"/>
      <c r="I1701" s="969"/>
      <c r="J1701" s="137"/>
      <c r="K1701" s="138"/>
      <c r="L1701" s="972"/>
      <c r="M1701" s="960"/>
      <c r="N1701" s="963"/>
      <c r="O1701" s="966"/>
      <c r="P1701" s="120"/>
      <c r="Q1701" s="117"/>
      <c r="R1701" s="117"/>
      <c r="S1701" s="117"/>
      <c r="T1701" s="117"/>
      <c r="U1701" s="117"/>
      <c r="V1701" s="117"/>
      <c r="W1701" s="117"/>
    </row>
    <row r="1702" spans="1:23" ht="16.5" customHeight="1">
      <c r="A1702" s="130"/>
      <c r="B1702" s="989"/>
      <c r="C1702" s="992"/>
      <c r="D1702" s="995"/>
      <c r="E1702" s="998"/>
      <c r="F1702" s="1001"/>
      <c r="G1702" s="954"/>
      <c r="H1702" s="957"/>
      <c r="I1702" s="969"/>
      <c r="J1702" s="137"/>
      <c r="K1702" s="138"/>
      <c r="L1702" s="972"/>
      <c r="M1702" s="960"/>
      <c r="N1702" s="963"/>
      <c r="O1702" s="966"/>
      <c r="P1702" s="120"/>
      <c r="Q1702" s="117"/>
      <c r="R1702" s="117"/>
      <c r="S1702" s="117"/>
      <c r="T1702" s="117"/>
      <c r="U1702" s="117"/>
      <c r="V1702" s="117"/>
      <c r="W1702" s="117"/>
    </row>
    <row r="1703" spans="1:23" ht="16.5" customHeight="1">
      <c r="A1703" s="130"/>
      <c r="B1703" s="989"/>
      <c r="C1703" s="992"/>
      <c r="D1703" s="995"/>
      <c r="E1703" s="998"/>
      <c r="F1703" s="1001"/>
      <c r="G1703" s="954"/>
      <c r="H1703" s="957"/>
      <c r="I1703" s="969"/>
      <c r="J1703" s="137"/>
      <c r="K1703" s="138"/>
      <c r="L1703" s="972"/>
      <c r="M1703" s="960"/>
      <c r="N1703" s="963"/>
      <c r="O1703" s="966"/>
      <c r="P1703" s="120"/>
      <c r="Q1703" s="117"/>
      <c r="R1703" s="117"/>
      <c r="S1703" s="117"/>
      <c r="T1703" s="117"/>
      <c r="U1703" s="117"/>
      <c r="V1703" s="117"/>
      <c r="W1703" s="117"/>
    </row>
    <row r="1704" spans="1:23" ht="16.5" customHeight="1">
      <c r="A1704" s="130"/>
      <c r="B1704" s="989"/>
      <c r="C1704" s="992"/>
      <c r="D1704" s="995"/>
      <c r="E1704" s="998"/>
      <c r="F1704" s="1001"/>
      <c r="G1704" s="954"/>
      <c r="H1704" s="957"/>
      <c r="I1704" s="970"/>
      <c r="J1704" s="137"/>
      <c r="K1704" s="138"/>
      <c r="L1704" s="973"/>
      <c r="M1704" s="960"/>
      <c r="N1704" s="963"/>
      <c r="O1704" s="966"/>
      <c r="P1704" s="120"/>
      <c r="Q1704" s="117"/>
      <c r="R1704" s="117"/>
      <c r="S1704" s="117"/>
      <c r="T1704" s="117"/>
      <c r="U1704" s="117"/>
      <c r="V1704" s="117"/>
      <c r="W1704" s="117"/>
    </row>
    <row r="1705" spans="1:23" ht="16.5" customHeight="1">
      <c r="A1705" s="130"/>
      <c r="B1705" s="989"/>
      <c r="C1705" s="992"/>
      <c r="D1705" s="995"/>
      <c r="E1705" s="998"/>
      <c r="F1705" s="1001"/>
      <c r="G1705" s="954"/>
      <c r="H1705" s="957"/>
      <c r="I1705" s="974" t="s">
        <v>397</v>
      </c>
      <c r="J1705" s="137"/>
      <c r="K1705" s="138"/>
      <c r="L1705" s="976" t="s">
        <v>403</v>
      </c>
      <c r="M1705" s="960"/>
      <c r="N1705" s="963"/>
      <c r="O1705" s="966"/>
      <c r="P1705" s="120"/>
      <c r="Q1705" s="136"/>
      <c r="R1705" s="136"/>
      <c r="S1705" s="136"/>
      <c r="T1705" s="136"/>
      <c r="U1705" s="136"/>
      <c r="V1705" s="136"/>
      <c r="W1705" s="117"/>
    </row>
    <row r="1706" spans="1:23" ht="16.5" customHeight="1">
      <c r="A1706" s="130"/>
      <c r="B1706" s="989"/>
      <c r="C1706" s="992"/>
      <c r="D1706" s="995"/>
      <c r="E1706" s="998"/>
      <c r="F1706" s="1001"/>
      <c r="G1706" s="954"/>
      <c r="H1706" s="957"/>
      <c r="I1706" s="974"/>
      <c r="J1706" s="137"/>
      <c r="K1706" s="138"/>
      <c r="L1706" s="976"/>
      <c r="M1706" s="960"/>
      <c r="N1706" s="963"/>
      <c r="O1706" s="966"/>
      <c r="P1706" s="120"/>
      <c r="Q1706" s="136"/>
      <c r="R1706" s="136"/>
      <c r="S1706" s="136"/>
      <c r="T1706" s="136"/>
      <c r="U1706" s="136"/>
      <c r="V1706" s="136"/>
      <c r="W1706" s="117"/>
    </row>
    <row r="1707" spans="1:23" ht="16.5" customHeight="1">
      <c r="A1707" s="130"/>
      <c r="B1707" s="989"/>
      <c r="C1707" s="992"/>
      <c r="D1707" s="995"/>
      <c r="E1707" s="998"/>
      <c r="F1707" s="1001"/>
      <c r="G1707" s="954"/>
      <c r="H1707" s="957"/>
      <c r="I1707" s="969"/>
      <c r="J1707" s="137"/>
      <c r="K1707" s="138"/>
      <c r="L1707" s="972"/>
      <c r="M1707" s="960"/>
      <c r="N1707" s="963"/>
      <c r="O1707" s="966"/>
      <c r="P1707" s="120"/>
      <c r="Q1707" s="136"/>
      <c r="R1707" s="136"/>
      <c r="S1707" s="136"/>
      <c r="T1707" s="136"/>
      <c r="U1707" s="136"/>
      <c r="V1707" s="136"/>
      <c r="W1707" s="117"/>
    </row>
    <row r="1708" spans="1:23" ht="16.5" customHeight="1">
      <c r="A1708" s="130"/>
      <c r="B1708" s="990"/>
      <c r="C1708" s="993"/>
      <c r="D1708" s="985"/>
      <c r="E1708" s="999"/>
      <c r="F1708" s="1002"/>
      <c r="G1708" s="1016"/>
      <c r="H1708" s="979"/>
      <c r="I1708" s="1041"/>
      <c r="J1708" s="139"/>
      <c r="K1708" s="140"/>
      <c r="L1708" s="1042"/>
      <c r="M1708" s="961"/>
      <c r="N1708" s="1039"/>
      <c r="O1708" s="1040"/>
      <c r="P1708" s="120"/>
      <c r="Q1708" s="136"/>
      <c r="R1708" s="136"/>
      <c r="S1708" s="136"/>
      <c r="T1708" s="136"/>
      <c r="U1708" s="136"/>
      <c r="V1708" s="136"/>
      <c r="W1708" s="117"/>
    </row>
    <row r="1709" spans="1:23" ht="15.75" customHeight="1">
      <c r="A1709" s="130"/>
      <c r="B1709" s="988">
        <v>171</v>
      </c>
      <c r="C1709" s="991">
        <v>6</v>
      </c>
      <c r="D1709" s="994" t="s">
        <v>393</v>
      </c>
      <c r="E1709" s="997" t="s">
        <v>1866</v>
      </c>
      <c r="F1709" s="1000" t="str">
        <f t="shared" ref="F1709" si="501">D1709&amp;"_"&amp;IF(LEN(C1709) = 1, "0"&amp;C1709, C1709)</f>
        <v>PG_06</v>
      </c>
      <c r="G1709" s="953" t="s">
        <v>1328</v>
      </c>
      <c r="H1709" s="956" t="s">
        <v>1073</v>
      </c>
      <c r="I1709" s="131" t="s">
        <v>405</v>
      </c>
      <c r="J1709" s="132" t="s">
        <v>1069</v>
      </c>
      <c r="K1709" s="133"/>
      <c r="L1709" s="134" t="s">
        <v>405</v>
      </c>
      <c r="M1709" s="959">
        <f t="shared" ref="M1709" si="502">HLOOKUP(D1709,$F$1:$Q$3,3,FALSE)</f>
        <v>1</v>
      </c>
      <c r="N1709" s="962" t="s">
        <v>1298</v>
      </c>
      <c r="O1709" s="965"/>
      <c r="P1709" s="158"/>
      <c r="Q1709" s="136"/>
      <c r="R1709" s="136"/>
      <c r="S1709" s="136"/>
      <c r="T1709" s="136"/>
      <c r="U1709" s="136"/>
      <c r="V1709" s="136"/>
      <c r="W1709" s="117"/>
    </row>
    <row r="1710" spans="1:23" ht="16.5" customHeight="1">
      <c r="A1710" s="130"/>
      <c r="B1710" s="989"/>
      <c r="C1710" s="992"/>
      <c r="D1710" s="995"/>
      <c r="E1710" s="998"/>
      <c r="F1710" s="1001"/>
      <c r="G1710" s="954"/>
      <c r="H1710" s="957"/>
      <c r="I1710" s="968" t="s">
        <v>1329</v>
      </c>
      <c r="J1710" s="137"/>
      <c r="K1710" s="138"/>
      <c r="L1710" s="971" t="s">
        <v>1079</v>
      </c>
      <c r="M1710" s="960"/>
      <c r="N1710" s="963"/>
      <c r="O1710" s="966"/>
      <c r="P1710" s="120"/>
      <c r="Q1710" s="136"/>
      <c r="R1710" s="136"/>
      <c r="S1710" s="136"/>
      <c r="T1710" s="136"/>
      <c r="U1710" s="136"/>
      <c r="V1710" s="136"/>
      <c r="W1710" s="117"/>
    </row>
    <row r="1711" spans="1:23" ht="16.5" customHeight="1">
      <c r="A1711" s="130"/>
      <c r="B1711" s="989"/>
      <c r="C1711" s="992"/>
      <c r="D1711" s="995"/>
      <c r="E1711" s="998"/>
      <c r="F1711" s="1001"/>
      <c r="G1711" s="954"/>
      <c r="H1711" s="957"/>
      <c r="I1711" s="969"/>
      <c r="J1711" s="137"/>
      <c r="K1711" s="138"/>
      <c r="L1711" s="972"/>
      <c r="M1711" s="960"/>
      <c r="N1711" s="963"/>
      <c r="O1711" s="966"/>
      <c r="P1711" s="120"/>
      <c r="Q1711" s="117"/>
      <c r="R1711" s="117"/>
      <c r="S1711" s="117"/>
      <c r="T1711" s="117"/>
      <c r="U1711" s="117"/>
      <c r="V1711" s="117"/>
      <c r="W1711" s="117"/>
    </row>
    <row r="1712" spans="1:23" ht="16.5" customHeight="1">
      <c r="A1712" s="130"/>
      <c r="B1712" s="989"/>
      <c r="C1712" s="992"/>
      <c r="D1712" s="995"/>
      <c r="E1712" s="998"/>
      <c r="F1712" s="1001"/>
      <c r="G1712" s="954"/>
      <c r="H1712" s="957"/>
      <c r="I1712" s="969"/>
      <c r="J1712" s="137"/>
      <c r="K1712" s="138"/>
      <c r="L1712" s="972"/>
      <c r="M1712" s="960"/>
      <c r="N1712" s="963"/>
      <c r="O1712" s="966"/>
      <c r="P1712" s="120"/>
      <c r="Q1712" s="117"/>
      <c r="R1712" s="117"/>
      <c r="S1712" s="117"/>
      <c r="T1712" s="117"/>
      <c r="U1712" s="117"/>
      <c r="V1712" s="117"/>
      <c r="W1712" s="117"/>
    </row>
    <row r="1713" spans="1:23" ht="16.5" customHeight="1">
      <c r="A1713" s="130"/>
      <c r="B1713" s="989"/>
      <c r="C1713" s="992"/>
      <c r="D1713" s="995"/>
      <c r="E1713" s="998"/>
      <c r="F1713" s="1001"/>
      <c r="G1713" s="954"/>
      <c r="H1713" s="957"/>
      <c r="I1713" s="969"/>
      <c r="J1713" s="137"/>
      <c r="K1713" s="138"/>
      <c r="L1713" s="972"/>
      <c r="M1713" s="960"/>
      <c r="N1713" s="963"/>
      <c r="O1713" s="966"/>
      <c r="P1713" s="120"/>
      <c r="Q1713" s="117"/>
      <c r="R1713" s="117"/>
      <c r="S1713" s="117"/>
      <c r="T1713" s="117"/>
      <c r="U1713" s="117"/>
      <c r="V1713" s="117"/>
      <c r="W1713" s="117"/>
    </row>
    <row r="1714" spans="1:23" ht="16.5" customHeight="1">
      <c r="A1714" s="130"/>
      <c r="B1714" s="989"/>
      <c r="C1714" s="992"/>
      <c r="D1714" s="995"/>
      <c r="E1714" s="998"/>
      <c r="F1714" s="1001"/>
      <c r="G1714" s="954"/>
      <c r="H1714" s="957"/>
      <c r="I1714" s="970"/>
      <c r="J1714" s="137"/>
      <c r="K1714" s="138"/>
      <c r="L1714" s="973"/>
      <c r="M1714" s="960"/>
      <c r="N1714" s="963"/>
      <c r="O1714" s="966"/>
      <c r="P1714" s="120"/>
      <c r="Q1714" s="117"/>
      <c r="R1714" s="117"/>
      <c r="S1714" s="117"/>
      <c r="T1714" s="117"/>
      <c r="U1714" s="117"/>
      <c r="V1714" s="117"/>
      <c r="W1714" s="117"/>
    </row>
    <row r="1715" spans="1:23" ht="16.5" customHeight="1">
      <c r="A1715" s="130"/>
      <c r="B1715" s="989"/>
      <c r="C1715" s="992"/>
      <c r="D1715" s="995"/>
      <c r="E1715" s="998"/>
      <c r="F1715" s="1001"/>
      <c r="G1715" s="954"/>
      <c r="H1715" s="957"/>
      <c r="I1715" s="974" t="s">
        <v>1319</v>
      </c>
      <c r="J1715" s="137"/>
      <c r="K1715" s="138"/>
      <c r="L1715" s="976" t="s">
        <v>403</v>
      </c>
      <c r="M1715" s="960"/>
      <c r="N1715" s="963"/>
      <c r="O1715" s="966"/>
      <c r="P1715" s="120"/>
      <c r="Q1715" s="136"/>
      <c r="R1715" s="136"/>
      <c r="S1715" s="136"/>
      <c r="T1715" s="136"/>
      <c r="U1715" s="136"/>
      <c r="V1715" s="136"/>
      <c r="W1715" s="117"/>
    </row>
    <row r="1716" spans="1:23" ht="16.5" customHeight="1">
      <c r="A1716" s="130"/>
      <c r="B1716" s="989"/>
      <c r="C1716" s="992"/>
      <c r="D1716" s="995"/>
      <c r="E1716" s="998"/>
      <c r="F1716" s="1001"/>
      <c r="G1716" s="954"/>
      <c r="H1716" s="957"/>
      <c r="I1716" s="974"/>
      <c r="J1716" s="137"/>
      <c r="K1716" s="138"/>
      <c r="L1716" s="976"/>
      <c r="M1716" s="960"/>
      <c r="N1716" s="963"/>
      <c r="O1716" s="966"/>
      <c r="P1716" s="120"/>
      <c r="Q1716" s="136"/>
      <c r="R1716" s="136"/>
      <c r="S1716" s="136"/>
      <c r="T1716" s="136"/>
      <c r="U1716" s="136"/>
      <c r="V1716" s="136"/>
      <c r="W1716" s="117"/>
    </row>
    <row r="1717" spans="1:23" ht="16.5" customHeight="1">
      <c r="A1717" s="130"/>
      <c r="B1717" s="989"/>
      <c r="C1717" s="992"/>
      <c r="D1717" s="995"/>
      <c r="E1717" s="998"/>
      <c r="F1717" s="1001"/>
      <c r="G1717" s="954"/>
      <c r="H1717" s="957"/>
      <c r="I1717" s="969"/>
      <c r="J1717" s="137"/>
      <c r="K1717" s="138"/>
      <c r="L1717" s="972"/>
      <c r="M1717" s="960"/>
      <c r="N1717" s="963"/>
      <c r="O1717" s="966"/>
      <c r="P1717" s="120"/>
      <c r="Q1717" s="136"/>
      <c r="R1717" s="136"/>
      <c r="S1717" s="136"/>
      <c r="T1717" s="136"/>
      <c r="U1717" s="136"/>
      <c r="V1717" s="136"/>
      <c r="W1717" s="117"/>
    </row>
    <row r="1718" spans="1:23" ht="16.5" customHeight="1">
      <c r="A1718" s="130"/>
      <c r="B1718" s="990"/>
      <c r="C1718" s="993"/>
      <c r="D1718" s="985"/>
      <c r="E1718" s="999"/>
      <c r="F1718" s="1002"/>
      <c r="G1718" s="1016"/>
      <c r="H1718" s="979"/>
      <c r="I1718" s="1041"/>
      <c r="J1718" s="139"/>
      <c r="K1718" s="140"/>
      <c r="L1718" s="1042"/>
      <c r="M1718" s="961"/>
      <c r="N1718" s="1039"/>
      <c r="O1718" s="1040"/>
      <c r="P1718" s="120"/>
      <c r="Q1718" s="136"/>
      <c r="R1718" s="136"/>
      <c r="S1718" s="136"/>
      <c r="T1718" s="136"/>
      <c r="U1718" s="136"/>
      <c r="V1718" s="136"/>
      <c r="W1718" s="117"/>
    </row>
    <row r="1719" spans="1:23" ht="15.6" customHeight="1">
      <c r="A1719" s="130"/>
      <c r="B1719" s="988">
        <v>172</v>
      </c>
      <c r="C1719" s="991">
        <v>7</v>
      </c>
      <c r="D1719" s="994" t="s">
        <v>393</v>
      </c>
      <c r="E1719" s="997" t="s">
        <v>1866</v>
      </c>
      <c r="F1719" s="1000" t="str">
        <f t="shared" ref="F1719" si="503">D1719&amp;"_"&amp;IF(LEN(C1719) = 1, "0"&amp;C1719, C1719)</f>
        <v>PG_07</v>
      </c>
      <c r="G1719" s="953" t="s">
        <v>1328</v>
      </c>
      <c r="H1719" s="956" t="s">
        <v>1093</v>
      </c>
      <c r="I1719" s="131" t="s">
        <v>405</v>
      </c>
      <c r="J1719" s="132" t="s">
        <v>1069</v>
      </c>
      <c r="K1719" s="133"/>
      <c r="L1719" s="134" t="s">
        <v>405</v>
      </c>
      <c r="M1719" s="959">
        <f t="shared" ref="M1719" si="504">HLOOKUP(D1719,$F$1:$Q$3,3,FALSE)</f>
        <v>1</v>
      </c>
      <c r="N1719" s="962" t="s">
        <v>1298</v>
      </c>
      <c r="O1719" s="1021"/>
      <c r="P1719" s="158"/>
      <c r="Q1719" s="136"/>
      <c r="R1719" s="136"/>
      <c r="S1719" s="136"/>
      <c r="T1719" s="136"/>
      <c r="U1719" s="136"/>
      <c r="V1719" s="136"/>
      <c r="W1719" s="117"/>
    </row>
    <row r="1720" spans="1:23" ht="16.5" customHeight="1">
      <c r="A1720" s="130"/>
      <c r="B1720" s="989"/>
      <c r="C1720" s="992"/>
      <c r="D1720" s="995"/>
      <c r="E1720" s="998"/>
      <c r="F1720" s="1001"/>
      <c r="G1720" s="954"/>
      <c r="H1720" s="957"/>
      <c r="I1720" s="968" t="s">
        <v>297</v>
      </c>
      <c r="J1720" s="137"/>
      <c r="K1720" s="138"/>
      <c r="L1720" s="971" t="s">
        <v>1078</v>
      </c>
      <c r="M1720" s="960"/>
      <c r="N1720" s="963"/>
      <c r="O1720" s="966"/>
      <c r="P1720" s="120"/>
      <c r="Q1720" s="136"/>
      <c r="R1720" s="136"/>
      <c r="S1720" s="136"/>
      <c r="T1720" s="136"/>
      <c r="U1720" s="136"/>
      <c r="V1720" s="136"/>
      <c r="W1720" s="117"/>
    </row>
    <row r="1721" spans="1:23" ht="16.5" customHeight="1">
      <c r="A1721" s="130"/>
      <c r="B1721" s="989"/>
      <c r="C1721" s="992"/>
      <c r="D1721" s="995"/>
      <c r="E1721" s="998"/>
      <c r="F1721" s="1001"/>
      <c r="G1721" s="954"/>
      <c r="H1721" s="957"/>
      <c r="I1721" s="969"/>
      <c r="J1721" s="137"/>
      <c r="K1721" s="138"/>
      <c r="L1721" s="972"/>
      <c r="M1721" s="960"/>
      <c r="N1721" s="963"/>
      <c r="O1721" s="966"/>
      <c r="P1721" s="120"/>
      <c r="Q1721" s="117"/>
      <c r="R1721" s="117"/>
      <c r="S1721" s="117"/>
      <c r="T1721" s="117"/>
      <c r="U1721" s="117"/>
      <c r="V1721" s="117"/>
      <c r="W1721" s="117"/>
    </row>
    <row r="1722" spans="1:23" ht="16.5" customHeight="1">
      <c r="A1722" s="130"/>
      <c r="B1722" s="989"/>
      <c r="C1722" s="992"/>
      <c r="D1722" s="995"/>
      <c r="E1722" s="998"/>
      <c r="F1722" s="1001"/>
      <c r="G1722" s="954"/>
      <c r="H1722" s="957"/>
      <c r="I1722" s="969"/>
      <c r="J1722" s="137"/>
      <c r="K1722" s="138"/>
      <c r="L1722" s="972"/>
      <c r="M1722" s="960"/>
      <c r="N1722" s="963"/>
      <c r="O1722" s="966"/>
      <c r="P1722" s="120"/>
      <c r="Q1722" s="117"/>
      <c r="R1722" s="117"/>
      <c r="S1722" s="117"/>
      <c r="T1722" s="117"/>
      <c r="U1722" s="117"/>
      <c r="V1722" s="117"/>
      <c r="W1722" s="117"/>
    </row>
    <row r="1723" spans="1:23" ht="16.5" customHeight="1">
      <c r="A1723" s="130"/>
      <c r="B1723" s="989"/>
      <c r="C1723" s="992"/>
      <c r="D1723" s="995"/>
      <c r="E1723" s="998"/>
      <c r="F1723" s="1001"/>
      <c r="G1723" s="954"/>
      <c r="H1723" s="957"/>
      <c r="I1723" s="969"/>
      <c r="J1723" s="137"/>
      <c r="K1723" s="138"/>
      <c r="L1723" s="972"/>
      <c r="M1723" s="960"/>
      <c r="N1723" s="963"/>
      <c r="O1723" s="966"/>
      <c r="P1723" s="120"/>
      <c r="Q1723" s="117"/>
      <c r="R1723" s="117"/>
      <c r="S1723" s="117"/>
      <c r="T1723" s="117"/>
      <c r="U1723" s="117"/>
      <c r="V1723" s="117"/>
      <c r="W1723" s="117"/>
    </row>
    <row r="1724" spans="1:23" ht="16.5" customHeight="1">
      <c r="A1724" s="130"/>
      <c r="B1724" s="989"/>
      <c r="C1724" s="992"/>
      <c r="D1724" s="995"/>
      <c r="E1724" s="998"/>
      <c r="F1724" s="1001"/>
      <c r="G1724" s="954"/>
      <c r="H1724" s="957"/>
      <c r="I1724" s="970"/>
      <c r="J1724" s="137"/>
      <c r="K1724" s="138"/>
      <c r="L1724" s="973"/>
      <c r="M1724" s="960"/>
      <c r="N1724" s="963"/>
      <c r="O1724" s="966"/>
      <c r="P1724" s="120"/>
      <c r="Q1724" s="117"/>
      <c r="R1724" s="117"/>
      <c r="S1724" s="117"/>
      <c r="T1724" s="117"/>
      <c r="U1724" s="117"/>
      <c r="V1724" s="117"/>
      <c r="W1724" s="117"/>
    </row>
    <row r="1725" spans="1:23" ht="16.5" customHeight="1">
      <c r="A1725" s="130"/>
      <c r="B1725" s="989"/>
      <c r="C1725" s="992"/>
      <c r="D1725" s="995"/>
      <c r="E1725" s="998"/>
      <c r="F1725" s="1001"/>
      <c r="G1725" s="954"/>
      <c r="H1725" s="957"/>
      <c r="I1725" s="974" t="s">
        <v>397</v>
      </c>
      <c r="J1725" s="137"/>
      <c r="K1725" s="138"/>
      <c r="L1725" s="976" t="s">
        <v>403</v>
      </c>
      <c r="M1725" s="960"/>
      <c r="N1725" s="963"/>
      <c r="O1725" s="966"/>
      <c r="P1725" s="120"/>
      <c r="Q1725" s="136"/>
      <c r="R1725" s="136"/>
      <c r="S1725" s="136"/>
      <c r="T1725" s="136"/>
      <c r="U1725" s="136"/>
      <c r="V1725" s="136"/>
      <c r="W1725" s="117"/>
    </row>
    <row r="1726" spans="1:23" ht="16.5" customHeight="1">
      <c r="A1726" s="130"/>
      <c r="B1726" s="989"/>
      <c r="C1726" s="992"/>
      <c r="D1726" s="995"/>
      <c r="E1726" s="998"/>
      <c r="F1726" s="1001"/>
      <c r="G1726" s="954"/>
      <c r="H1726" s="957"/>
      <c r="I1726" s="974"/>
      <c r="J1726" s="137"/>
      <c r="K1726" s="138"/>
      <c r="L1726" s="976"/>
      <c r="M1726" s="960"/>
      <c r="N1726" s="963"/>
      <c r="O1726" s="966"/>
      <c r="P1726" s="120"/>
      <c r="Q1726" s="136"/>
      <c r="R1726" s="136"/>
      <c r="S1726" s="136"/>
      <c r="T1726" s="136"/>
      <c r="U1726" s="136"/>
      <c r="V1726" s="136"/>
      <c r="W1726" s="117"/>
    </row>
    <row r="1727" spans="1:23" ht="16.5" customHeight="1">
      <c r="A1727" s="130"/>
      <c r="B1727" s="989"/>
      <c r="C1727" s="992"/>
      <c r="D1727" s="995"/>
      <c r="E1727" s="998"/>
      <c r="F1727" s="1001"/>
      <c r="G1727" s="954"/>
      <c r="H1727" s="957"/>
      <c r="I1727" s="969"/>
      <c r="J1727" s="137"/>
      <c r="K1727" s="138"/>
      <c r="L1727" s="972"/>
      <c r="M1727" s="960"/>
      <c r="N1727" s="963"/>
      <c r="O1727" s="966"/>
      <c r="P1727" s="120"/>
      <c r="Q1727" s="136"/>
      <c r="R1727" s="136"/>
      <c r="S1727" s="136"/>
      <c r="T1727" s="136"/>
      <c r="U1727" s="136"/>
      <c r="V1727" s="136"/>
      <c r="W1727" s="117"/>
    </row>
    <row r="1728" spans="1:23" ht="16.5" customHeight="1">
      <c r="A1728" s="130"/>
      <c r="B1728" s="990"/>
      <c r="C1728" s="993"/>
      <c r="D1728" s="985"/>
      <c r="E1728" s="999"/>
      <c r="F1728" s="1002"/>
      <c r="G1728" s="1016"/>
      <c r="H1728" s="979"/>
      <c r="I1728" s="1041"/>
      <c r="J1728" s="139"/>
      <c r="K1728" s="140"/>
      <c r="L1728" s="1042"/>
      <c r="M1728" s="961"/>
      <c r="N1728" s="1039"/>
      <c r="O1728" s="1040"/>
      <c r="P1728" s="120"/>
      <c r="Q1728" s="136"/>
      <c r="R1728" s="136"/>
      <c r="S1728" s="136"/>
      <c r="T1728" s="136"/>
      <c r="U1728" s="136"/>
      <c r="V1728" s="136"/>
      <c r="W1728" s="117"/>
    </row>
    <row r="1729" spans="1:23" ht="15.75" customHeight="1">
      <c r="A1729" s="130"/>
      <c r="B1729" s="988">
        <v>173</v>
      </c>
      <c r="C1729" s="991">
        <v>8</v>
      </c>
      <c r="D1729" s="994" t="s">
        <v>393</v>
      </c>
      <c r="E1729" s="997" t="s">
        <v>1866</v>
      </c>
      <c r="F1729" s="1000" t="str">
        <f t="shared" ref="F1729" si="505">D1729&amp;"_"&amp;IF(LEN(C1729) = 1, "0"&amp;C1729, C1729)</f>
        <v>PG_08</v>
      </c>
      <c r="G1729" s="953" t="s">
        <v>1330</v>
      </c>
      <c r="H1729" s="956" t="s">
        <v>1094</v>
      </c>
      <c r="I1729" s="131" t="s">
        <v>405</v>
      </c>
      <c r="J1729" s="132" t="s">
        <v>1322</v>
      </c>
      <c r="K1729" s="133"/>
      <c r="L1729" s="134" t="s">
        <v>405</v>
      </c>
      <c r="M1729" s="959">
        <f t="shared" ref="M1729" si="506">HLOOKUP(D1729,$F$1:$Q$3,3,FALSE)</f>
        <v>1</v>
      </c>
      <c r="N1729" s="962" t="s">
        <v>1298</v>
      </c>
      <c r="O1729" s="965"/>
      <c r="P1729" s="158"/>
      <c r="Q1729" s="136"/>
      <c r="R1729" s="136"/>
      <c r="S1729" s="136"/>
      <c r="T1729" s="136"/>
      <c r="U1729" s="136"/>
      <c r="V1729" s="136"/>
      <c r="W1729" s="117"/>
    </row>
    <row r="1730" spans="1:23" ht="16.5" customHeight="1">
      <c r="A1730" s="130"/>
      <c r="B1730" s="989"/>
      <c r="C1730" s="992"/>
      <c r="D1730" s="995"/>
      <c r="E1730" s="998"/>
      <c r="F1730" s="1001"/>
      <c r="G1730" s="954"/>
      <c r="H1730" s="957"/>
      <c r="I1730" s="968" t="s">
        <v>297</v>
      </c>
      <c r="J1730" s="137"/>
      <c r="K1730" s="138"/>
      <c r="L1730" s="971" t="s">
        <v>1095</v>
      </c>
      <c r="M1730" s="960"/>
      <c r="N1730" s="963"/>
      <c r="O1730" s="966"/>
      <c r="P1730" s="120"/>
      <c r="Q1730" s="136"/>
      <c r="R1730" s="136"/>
      <c r="S1730" s="136"/>
      <c r="T1730" s="136"/>
      <c r="U1730" s="136"/>
      <c r="V1730" s="136"/>
      <c r="W1730" s="117"/>
    </row>
    <row r="1731" spans="1:23" ht="16.5" customHeight="1">
      <c r="A1731" s="130"/>
      <c r="B1731" s="989"/>
      <c r="C1731" s="992"/>
      <c r="D1731" s="995"/>
      <c r="E1731" s="998"/>
      <c r="F1731" s="1001"/>
      <c r="G1731" s="954"/>
      <c r="H1731" s="957"/>
      <c r="I1731" s="969"/>
      <c r="J1731" s="137"/>
      <c r="K1731" s="138"/>
      <c r="L1731" s="972"/>
      <c r="M1731" s="960"/>
      <c r="N1731" s="963"/>
      <c r="O1731" s="966"/>
      <c r="P1731" s="120"/>
      <c r="Q1731" s="117"/>
      <c r="R1731" s="117"/>
      <c r="S1731" s="117"/>
      <c r="T1731" s="117"/>
      <c r="U1731" s="117"/>
      <c r="V1731" s="117"/>
      <c r="W1731" s="117"/>
    </row>
    <row r="1732" spans="1:23" ht="16.5" customHeight="1">
      <c r="A1732" s="130"/>
      <c r="B1732" s="989"/>
      <c r="C1732" s="992"/>
      <c r="D1732" s="995"/>
      <c r="E1732" s="998"/>
      <c r="F1732" s="1001"/>
      <c r="G1732" s="954"/>
      <c r="H1732" s="957"/>
      <c r="I1732" s="969"/>
      <c r="J1732" s="137"/>
      <c r="K1732" s="138"/>
      <c r="L1732" s="972"/>
      <c r="M1732" s="960"/>
      <c r="N1732" s="963"/>
      <c r="O1732" s="966"/>
      <c r="P1732" s="120"/>
      <c r="Q1732" s="117"/>
      <c r="R1732" s="117"/>
      <c r="S1732" s="117"/>
      <c r="T1732" s="117"/>
      <c r="U1732" s="117"/>
      <c r="V1732" s="117"/>
      <c r="W1732" s="117"/>
    </row>
    <row r="1733" spans="1:23" ht="16.5" customHeight="1">
      <c r="A1733" s="130"/>
      <c r="B1733" s="989"/>
      <c r="C1733" s="992"/>
      <c r="D1733" s="995"/>
      <c r="E1733" s="998"/>
      <c r="F1733" s="1001"/>
      <c r="G1733" s="954"/>
      <c r="H1733" s="957"/>
      <c r="I1733" s="969"/>
      <c r="J1733" s="137"/>
      <c r="K1733" s="138"/>
      <c r="L1733" s="972"/>
      <c r="M1733" s="960"/>
      <c r="N1733" s="963"/>
      <c r="O1733" s="966"/>
      <c r="P1733" s="120"/>
      <c r="Q1733" s="117"/>
      <c r="R1733" s="117"/>
      <c r="S1733" s="117"/>
      <c r="T1733" s="117"/>
      <c r="U1733" s="117"/>
      <c r="V1733" s="117"/>
      <c r="W1733" s="117"/>
    </row>
    <row r="1734" spans="1:23" ht="16.5" customHeight="1">
      <c r="A1734" s="130"/>
      <c r="B1734" s="989"/>
      <c r="C1734" s="992"/>
      <c r="D1734" s="995"/>
      <c r="E1734" s="998"/>
      <c r="F1734" s="1001"/>
      <c r="G1734" s="954"/>
      <c r="H1734" s="957"/>
      <c r="I1734" s="970"/>
      <c r="J1734" s="137"/>
      <c r="K1734" s="138"/>
      <c r="L1734" s="973"/>
      <c r="M1734" s="960"/>
      <c r="N1734" s="963"/>
      <c r="O1734" s="966"/>
      <c r="P1734" s="120"/>
      <c r="Q1734" s="117"/>
      <c r="R1734" s="117"/>
      <c r="S1734" s="117"/>
      <c r="T1734" s="117"/>
      <c r="U1734" s="117"/>
      <c r="V1734" s="117"/>
      <c r="W1734" s="117"/>
    </row>
    <row r="1735" spans="1:23" ht="16.5" customHeight="1">
      <c r="A1735" s="130"/>
      <c r="B1735" s="989"/>
      <c r="C1735" s="992"/>
      <c r="D1735" s="995"/>
      <c r="E1735" s="998"/>
      <c r="F1735" s="1001"/>
      <c r="G1735" s="954"/>
      <c r="H1735" s="957"/>
      <c r="I1735" s="974" t="s">
        <v>1319</v>
      </c>
      <c r="J1735" s="137"/>
      <c r="K1735" s="138"/>
      <c r="L1735" s="976" t="s">
        <v>403</v>
      </c>
      <c r="M1735" s="960"/>
      <c r="N1735" s="963"/>
      <c r="O1735" s="966"/>
      <c r="P1735" s="120"/>
      <c r="Q1735" s="136"/>
      <c r="R1735" s="136"/>
      <c r="S1735" s="136"/>
      <c r="T1735" s="136"/>
      <c r="U1735" s="136"/>
      <c r="V1735" s="136"/>
      <c r="W1735" s="117"/>
    </row>
    <row r="1736" spans="1:23" ht="16.5" customHeight="1">
      <c r="A1736" s="130"/>
      <c r="B1736" s="989"/>
      <c r="C1736" s="992"/>
      <c r="D1736" s="995"/>
      <c r="E1736" s="998"/>
      <c r="F1736" s="1001"/>
      <c r="G1736" s="954"/>
      <c r="H1736" s="957"/>
      <c r="I1736" s="974"/>
      <c r="J1736" s="137"/>
      <c r="K1736" s="138"/>
      <c r="L1736" s="976"/>
      <c r="M1736" s="960"/>
      <c r="N1736" s="963"/>
      <c r="O1736" s="966"/>
      <c r="P1736" s="120"/>
      <c r="Q1736" s="136"/>
      <c r="R1736" s="136"/>
      <c r="S1736" s="136"/>
      <c r="T1736" s="136"/>
      <c r="U1736" s="136"/>
      <c r="V1736" s="136"/>
      <c r="W1736" s="117"/>
    </row>
    <row r="1737" spans="1:23" ht="16.5" customHeight="1">
      <c r="A1737" s="130"/>
      <c r="B1737" s="989"/>
      <c r="C1737" s="992"/>
      <c r="D1737" s="995"/>
      <c r="E1737" s="998"/>
      <c r="F1737" s="1001"/>
      <c r="G1737" s="954"/>
      <c r="H1737" s="957"/>
      <c r="I1737" s="969"/>
      <c r="J1737" s="137"/>
      <c r="K1737" s="138"/>
      <c r="L1737" s="972"/>
      <c r="M1737" s="960"/>
      <c r="N1737" s="963"/>
      <c r="O1737" s="966"/>
      <c r="P1737" s="120"/>
      <c r="Q1737" s="136"/>
      <c r="R1737" s="136"/>
      <c r="S1737" s="136"/>
      <c r="T1737" s="136"/>
      <c r="U1737" s="136"/>
      <c r="V1737" s="136"/>
      <c r="W1737" s="117"/>
    </row>
    <row r="1738" spans="1:23" ht="16.5" customHeight="1">
      <c r="A1738" s="130"/>
      <c r="B1738" s="990"/>
      <c r="C1738" s="993"/>
      <c r="D1738" s="985"/>
      <c r="E1738" s="999"/>
      <c r="F1738" s="1002"/>
      <c r="G1738" s="1016"/>
      <c r="H1738" s="979"/>
      <c r="I1738" s="1041"/>
      <c r="J1738" s="139"/>
      <c r="K1738" s="140"/>
      <c r="L1738" s="1042"/>
      <c r="M1738" s="961"/>
      <c r="N1738" s="1039"/>
      <c r="O1738" s="1040"/>
      <c r="P1738" s="120"/>
      <c r="Q1738" s="136"/>
      <c r="R1738" s="136"/>
      <c r="S1738" s="136"/>
      <c r="T1738" s="136"/>
      <c r="U1738" s="136"/>
      <c r="V1738" s="136"/>
      <c r="W1738" s="117"/>
    </row>
    <row r="1739" spans="1:23" ht="15.75" customHeight="1">
      <c r="A1739" s="130"/>
      <c r="B1739" s="988">
        <v>174</v>
      </c>
      <c r="C1739" s="991">
        <v>9</v>
      </c>
      <c r="D1739" s="994" t="s">
        <v>393</v>
      </c>
      <c r="E1739" s="997" t="s">
        <v>1866</v>
      </c>
      <c r="F1739" s="1000" t="str">
        <f>D1739&amp;"_"&amp;IF(LEN(C1739) = 1, "0"&amp;C1739, C1739)</f>
        <v>PG_09</v>
      </c>
      <c r="G1739" s="953" t="s">
        <v>1328</v>
      </c>
      <c r="H1739" s="956" t="s">
        <v>1092</v>
      </c>
      <c r="I1739" s="131" t="s">
        <v>1318</v>
      </c>
      <c r="J1739" s="132" t="s">
        <v>1069</v>
      </c>
      <c r="K1739" s="133"/>
      <c r="L1739" s="134" t="s">
        <v>1318</v>
      </c>
      <c r="M1739" s="959">
        <f t="shared" ref="M1739" si="507">HLOOKUP(D1739,$F$1:$Q$3,3,FALSE)</f>
        <v>1</v>
      </c>
      <c r="N1739" s="962" t="s">
        <v>1298</v>
      </c>
      <c r="O1739" s="965"/>
      <c r="P1739" s="158"/>
      <c r="Q1739" s="136"/>
      <c r="R1739" s="136"/>
      <c r="S1739" s="136"/>
      <c r="T1739" s="136"/>
      <c r="U1739" s="136"/>
      <c r="V1739" s="136"/>
      <c r="W1739" s="117"/>
    </row>
    <row r="1740" spans="1:23" ht="16.5" customHeight="1">
      <c r="A1740" s="130"/>
      <c r="B1740" s="989"/>
      <c r="C1740" s="992"/>
      <c r="D1740" s="995"/>
      <c r="E1740" s="998"/>
      <c r="F1740" s="1001"/>
      <c r="G1740" s="954"/>
      <c r="H1740" s="957"/>
      <c r="I1740" s="968" t="s">
        <v>297</v>
      </c>
      <c r="J1740" s="137"/>
      <c r="K1740" s="138"/>
      <c r="L1740" s="971" t="s">
        <v>1077</v>
      </c>
      <c r="M1740" s="960"/>
      <c r="N1740" s="963"/>
      <c r="O1740" s="966"/>
      <c r="P1740" s="120"/>
      <c r="Q1740" s="136"/>
      <c r="R1740" s="136"/>
      <c r="S1740" s="136"/>
      <c r="T1740" s="136"/>
      <c r="U1740" s="136"/>
      <c r="V1740" s="136"/>
      <c r="W1740" s="117"/>
    </row>
    <row r="1741" spans="1:23" ht="16.5" customHeight="1">
      <c r="A1741" s="130"/>
      <c r="B1741" s="989"/>
      <c r="C1741" s="992"/>
      <c r="D1741" s="995"/>
      <c r="E1741" s="998"/>
      <c r="F1741" s="1001"/>
      <c r="G1741" s="954"/>
      <c r="H1741" s="957"/>
      <c r="I1741" s="969"/>
      <c r="J1741" s="137"/>
      <c r="K1741" s="138"/>
      <c r="L1741" s="972"/>
      <c r="M1741" s="960"/>
      <c r="N1741" s="963"/>
      <c r="O1741" s="966"/>
      <c r="P1741" s="120"/>
      <c r="Q1741" s="117"/>
      <c r="R1741" s="117"/>
      <c r="S1741" s="117"/>
      <c r="T1741" s="117"/>
      <c r="U1741" s="117"/>
      <c r="V1741" s="117"/>
      <c r="W1741" s="117"/>
    </row>
    <row r="1742" spans="1:23" ht="16.5" customHeight="1">
      <c r="A1742" s="130"/>
      <c r="B1742" s="989"/>
      <c r="C1742" s="992"/>
      <c r="D1742" s="995"/>
      <c r="E1742" s="998"/>
      <c r="F1742" s="1001"/>
      <c r="G1742" s="954"/>
      <c r="H1742" s="957"/>
      <c r="I1742" s="969"/>
      <c r="J1742" s="137"/>
      <c r="K1742" s="138"/>
      <c r="L1742" s="972"/>
      <c r="M1742" s="960"/>
      <c r="N1742" s="963"/>
      <c r="O1742" s="966"/>
      <c r="P1742" s="120"/>
      <c r="Q1742" s="117"/>
      <c r="R1742" s="117"/>
      <c r="S1742" s="117"/>
      <c r="T1742" s="117"/>
      <c r="U1742" s="117"/>
      <c r="V1742" s="117"/>
      <c r="W1742" s="117"/>
    </row>
    <row r="1743" spans="1:23" ht="16.5" customHeight="1">
      <c r="A1743" s="130"/>
      <c r="B1743" s="989"/>
      <c r="C1743" s="992"/>
      <c r="D1743" s="995"/>
      <c r="E1743" s="998"/>
      <c r="F1743" s="1001"/>
      <c r="G1743" s="954"/>
      <c r="H1743" s="957"/>
      <c r="I1743" s="969"/>
      <c r="J1743" s="137"/>
      <c r="K1743" s="138"/>
      <c r="L1743" s="972"/>
      <c r="M1743" s="960"/>
      <c r="N1743" s="963"/>
      <c r="O1743" s="966"/>
      <c r="P1743" s="120"/>
      <c r="Q1743" s="117"/>
      <c r="R1743" s="117"/>
      <c r="S1743" s="117"/>
      <c r="T1743" s="117"/>
      <c r="U1743" s="117"/>
      <c r="V1743" s="117"/>
      <c r="W1743" s="117"/>
    </row>
    <row r="1744" spans="1:23" ht="16.5" customHeight="1">
      <c r="A1744" s="130"/>
      <c r="B1744" s="989"/>
      <c r="C1744" s="992"/>
      <c r="D1744" s="995"/>
      <c r="E1744" s="998"/>
      <c r="F1744" s="1001"/>
      <c r="G1744" s="954"/>
      <c r="H1744" s="957"/>
      <c r="I1744" s="970"/>
      <c r="J1744" s="137"/>
      <c r="K1744" s="138"/>
      <c r="L1744" s="973"/>
      <c r="M1744" s="960"/>
      <c r="N1744" s="963"/>
      <c r="O1744" s="966"/>
      <c r="P1744" s="120"/>
      <c r="Q1744" s="117"/>
      <c r="R1744" s="117"/>
      <c r="S1744" s="117"/>
      <c r="T1744" s="117"/>
      <c r="U1744" s="117"/>
      <c r="V1744" s="117"/>
      <c r="W1744" s="117"/>
    </row>
    <row r="1745" spans="1:23" ht="16.5" customHeight="1">
      <c r="A1745" s="130"/>
      <c r="B1745" s="989"/>
      <c r="C1745" s="992"/>
      <c r="D1745" s="995"/>
      <c r="E1745" s="998"/>
      <c r="F1745" s="1001"/>
      <c r="G1745" s="954"/>
      <c r="H1745" s="957"/>
      <c r="I1745" s="974" t="s">
        <v>1319</v>
      </c>
      <c r="J1745" s="137"/>
      <c r="K1745" s="138"/>
      <c r="L1745" s="976" t="s">
        <v>1325</v>
      </c>
      <c r="M1745" s="960"/>
      <c r="N1745" s="963"/>
      <c r="O1745" s="966"/>
      <c r="P1745" s="120"/>
      <c r="Q1745" s="136"/>
      <c r="R1745" s="136"/>
      <c r="S1745" s="136"/>
      <c r="T1745" s="136"/>
      <c r="U1745" s="136"/>
      <c r="V1745" s="136"/>
      <c r="W1745" s="117"/>
    </row>
    <row r="1746" spans="1:23" ht="16.5" customHeight="1">
      <c r="A1746" s="130"/>
      <c r="B1746" s="989"/>
      <c r="C1746" s="992"/>
      <c r="D1746" s="995"/>
      <c r="E1746" s="998"/>
      <c r="F1746" s="1001"/>
      <c r="G1746" s="954"/>
      <c r="H1746" s="957"/>
      <c r="I1746" s="974"/>
      <c r="J1746" s="137"/>
      <c r="K1746" s="138"/>
      <c r="L1746" s="976"/>
      <c r="M1746" s="960"/>
      <c r="N1746" s="963"/>
      <c r="O1746" s="966"/>
      <c r="P1746" s="120"/>
      <c r="Q1746" s="136"/>
      <c r="R1746" s="136"/>
      <c r="S1746" s="136"/>
      <c r="T1746" s="136"/>
      <c r="U1746" s="136"/>
      <c r="V1746" s="136"/>
      <c r="W1746" s="117"/>
    </row>
    <row r="1747" spans="1:23" ht="16.5" customHeight="1">
      <c r="A1747" s="130"/>
      <c r="B1747" s="989"/>
      <c r="C1747" s="992"/>
      <c r="D1747" s="995"/>
      <c r="E1747" s="998"/>
      <c r="F1747" s="1001"/>
      <c r="G1747" s="954"/>
      <c r="H1747" s="957"/>
      <c r="I1747" s="969"/>
      <c r="J1747" s="137"/>
      <c r="K1747" s="138"/>
      <c r="L1747" s="972"/>
      <c r="M1747" s="960"/>
      <c r="N1747" s="963"/>
      <c r="O1747" s="966"/>
      <c r="P1747" s="120"/>
      <c r="Q1747" s="136"/>
      <c r="R1747" s="136"/>
      <c r="S1747" s="136"/>
      <c r="T1747" s="136"/>
      <c r="U1747" s="136"/>
      <c r="V1747" s="136"/>
      <c r="W1747" s="117"/>
    </row>
    <row r="1748" spans="1:23" ht="16.5" customHeight="1">
      <c r="A1748" s="130"/>
      <c r="B1748" s="990"/>
      <c r="C1748" s="993"/>
      <c r="D1748" s="985"/>
      <c r="E1748" s="999"/>
      <c r="F1748" s="1002"/>
      <c r="G1748" s="1016"/>
      <c r="H1748" s="979"/>
      <c r="I1748" s="1041"/>
      <c r="J1748" s="139"/>
      <c r="K1748" s="140"/>
      <c r="L1748" s="1042"/>
      <c r="M1748" s="961"/>
      <c r="N1748" s="1039"/>
      <c r="O1748" s="1040"/>
      <c r="P1748" s="120"/>
      <c r="Q1748" s="136"/>
      <c r="R1748" s="136"/>
      <c r="S1748" s="136"/>
      <c r="T1748" s="136"/>
      <c r="U1748" s="136"/>
      <c r="V1748" s="136"/>
      <c r="W1748" s="117"/>
    </row>
    <row r="1749" spans="1:23" ht="15.75" customHeight="1">
      <c r="A1749" s="130"/>
      <c r="B1749" s="988">
        <v>175</v>
      </c>
      <c r="C1749" s="991">
        <v>10</v>
      </c>
      <c r="D1749" s="994" t="s">
        <v>393</v>
      </c>
      <c r="E1749" s="997" t="s">
        <v>1866</v>
      </c>
      <c r="F1749" s="1000" t="str">
        <f>D1749&amp;"_"&amp;IF(LEN(C1749) = 1, "0"&amp;C1749, C1749)</f>
        <v>PG_10</v>
      </c>
      <c r="G1749" s="1043" t="s">
        <v>1331</v>
      </c>
      <c r="H1749" s="956" t="s">
        <v>326</v>
      </c>
      <c r="I1749" s="131" t="s">
        <v>405</v>
      </c>
      <c r="J1749" s="132" t="s">
        <v>1069</v>
      </c>
      <c r="K1749" s="133"/>
      <c r="L1749" s="134" t="s">
        <v>405</v>
      </c>
      <c r="M1749" s="959">
        <f t="shared" ref="M1749" si="508">HLOOKUP(D1749,$F$1:$Q$3,3,FALSE)</f>
        <v>1</v>
      </c>
      <c r="N1749" s="962" t="s">
        <v>1298</v>
      </c>
      <c r="O1749" s="965"/>
      <c r="P1749" s="158"/>
      <c r="Q1749" s="136"/>
      <c r="R1749" s="136"/>
      <c r="S1749" s="136"/>
      <c r="T1749" s="136"/>
      <c r="U1749" s="136"/>
      <c r="V1749" s="136"/>
      <c r="W1749" s="117"/>
    </row>
    <row r="1750" spans="1:23" ht="16.5" customHeight="1">
      <c r="A1750" s="130"/>
      <c r="B1750" s="989"/>
      <c r="C1750" s="992"/>
      <c r="D1750" s="995"/>
      <c r="E1750" s="998"/>
      <c r="F1750" s="1001"/>
      <c r="G1750" s="954"/>
      <c r="H1750" s="957"/>
      <c r="I1750" s="968" t="s">
        <v>1329</v>
      </c>
      <c r="J1750" s="137"/>
      <c r="K1750" s="138"/>
      <c r="L1750" s="1023" t="s">
        <v>711</v>
      </c>
      <c r="M1750" s="960"/>
      <c r="N1750" s="963"/>
      <c r="O1750" s="966"/>
      <c r="P1750" s="120"/>
      <c r="Q1750" s="136"/>
      <c r="R1750" s="136"/>
      <c r="S1750" s="136"/>
      <c r="T1750" s="136"/>
      <c r="U1750" s="136"/>
      <c r="V1750" s="136"/>
      <c r="W1750" s="117"/>
    </row>
    <row r="1751" spans="1:23" ht="16.5" customHeight="1">
      <c r="A1751" s="130"/>
      <c r="B1751" s="989"/>
      <c r="C1751" s="992"/>
      <c r="D1751" s="995"/>
      <c r="E1751" s="998"/>
      <c r="F1751" s="1001"/>
      <c r="G1751" s="954"/>
      <c r="H1751" s="957"/>
      <c r="I1751" s="969"/>
      <c r="J1751" s="137"/>
      <c r="K1751" s="138"/>
      <c r="L1751" s="972"/>
      <c r="M1751" s="960"/>
      <c r="N1751" s="963"/>
      <c r="O1751" s="966"/>
      <c r="P1751" s="120"/>
      <c r="Q1751" s="117"/>
      <c r="R1751" s="117"/>
      <c r="S1751" s="117"/>
      <c r="T1751" s="117"/>
      <c r="U1751" s="117"/>
      <c r="V1751" s="117"/>
      <c r="W1751" s="117"/>
    </row>
    <row r="1752" spans="1:23" ht="16.5" customHeight="1">
      <c r="A1752" s="130"/>
      <c r="B1752" s="989"/>
      <c r="C1752" s="992"/>
      <c r="D1752" s="995"/>
      <c r="E1752" s="998"/>
      <c r="F1752" s="1001"/>
      <c r="G1752" s="954"/>
      <c r="H1752" s="957"/>
      <c r="I1752" s="969"/>
      <c r="J1752" s="137"/>
      <c r="K1752" s="138"/>
      <c r="L1752" s="972"/>
      <c r="M1752" s="960"/>
      <c r="N1752" s="963"/>
      <c r="O1752" s="966"/>
      <c r="P1752" s="120"/>
      <c r="Q1752" s="117"/>
      <c r="R1752" s="117"/>
      <c r="S1752" s="117"/>
      <c r="T1752" s="117"/>
      <c r="U1752" s="117"/>
      <c r="V1752" s="117"/>
      <c r="W1752" s="117"/>
    </row>
    <row r="1753" spans="1:23" ht="16.5" customHeight="1">
      <c r="A1753" s="130"/>
      <c r="B1753" s="989"/>
      <c r="C1753" s="992"/>
      <c r="D1753" s="995"/>
      <c r="E1753" s="998"/>
      <c r="F1753" s="1001"/>
      <c r="G1753" s="954"/>
      <c r="H1753" s="957"/>
      <c r="I1753" s="969"/>
      <c r="J1753" s="137"/>
      <c r="K1753" s="138"/>
      <c r="L1753" s="972"/>
      <c r="M1753" s="960"/>
      <c r="N1753" s="963"/>
      <c r="O1753" s="966"/>
      <c r="P1753" s="120"/>
      <c r="Q1753" s="117"/>
      <c r="R1753" s="117"/>
      <c r="S1753" s="117"/>
      <c r="T1753" s="117"/>
      <c r="U1753" s="117"/>
      <c r="V1753" s="117"/>
      <c r="W1753" s="117"/>
    </row>
    <row r="1754" spans="1:23" ht="16.5" customHeight="1">
      <c r="A1754" s="130"/>
      <c r="B1754" s="989"/>
      <c r="C1754" s="992"/>
      <c r="D1754" s="995"/>
      <c r="E1754" s="998"/>
      <c r="F1754" s="1001"/>
      <c r="G1754" s="954"/>
      <c r="H1754" s="957"/>
      <c r="I1754" s="970"/>
      <c r="J1754" s="137"/>
      <c r="K1754" s="138"/>
      <c r="L1754" s="973"/>
      <c r="M1754" s="960"/>
      <c r="N1754" s="963"/>
      <c r="O1754" s="966"/>
      <c r="P1754" s="120"/>
      <c r="Q1754" s="117"/>
      <c r="R1754" s="117"/>
      <c r="S1754" s="117"/>
      <c r="T1754" s="117"/>
      <c r="U1754" s="117"/>
      <c r="V1754" s="117"/>
      <c r="W1754" s="117"/>
    </row>
    <row r="1755" spans="1:23" ht="16.5" customHeight="1">
      <c r="A1755" s="130"/>
      <c r="B1755" s="989"/>
      <c r="C1755" s="992"/>
      <c r="D1755" s="995"/>
      <c r="E1755" s="998"/>
      <c r="F1755" s="1001"/>
      <c r="G1755" s="954"/>
      <c r="H1755" s="957"/>
      <c r="I1755" s="974" t="s">
        <v>397</v>
      </c>
      <c r="J1755" s="137"/>
      <c r="K1755" s="138"/>
      <c r="L1755" s="976" t="s">
        <v>403</v>
      </c>
      <c r="M1755" s="960"/>
      <c r="N1755" s="963"/>
      <c r="O1755" s="966"/>
      <c r="P1755" s="120"/>
      <c r="Q1755" s="136"/>
      <c r="R1755" s="136"/>
      <c r="S1755" s="136"/>
      <c r="T1755" s="136"/>
      <c r="U1755" s="136"/>
      <c r="V1755" s="136"/>
      <c r="W1755" s="117"/>
    </row>
    <row r="1756" spans="1:23" ht="16.5" customHeight="1">
      <c r="A1756" s="130"/>
      <c r="B1756" s="989"/>
      <c r="C1756" s="992"/>
      <c r="D1756" s="995"/>
      <c r="E1756" s="998"/>
      <c r="F1756" s="1001"/>
      <c r="G1756" s="954"/>
      <c r="H1756" s="957"/>
      <c r="I1756" s="974"/>
      <c r="J1756" s="137"/>
      <c r="K1756" s="138"/>
      <c r="L1756" s="976"/>
      <c r="M1756" s="960"/>
      <c r="N1756" s="963"/>
      <c r="O1756" s="966"/>
      <c r="P1756" s="120"/>
      <c r="Q1756" s="136"/>
      <c r="R1756" s="136"/>
      <c r="S1756" s="136"/>
      <c r="T1756" s="136"/>
      <c r="U1756" s="136"/>
      <c r="V1756" s="136"/>
      <c r="W1756" s="117"/>
    </row>
    <row r="1757" spans="1:23" ht="16.5" customHeight="1">
      <c r="A1757" s="130"/>
      <c r="B1757" s="989"/>
      <c r="C1757" s="992"/>
      <c r="D1757" s="995"/>
      <c r="E1757" s="998"/>
      <c r="F1757" s="1001"/>
      <c r="G1757" s="954"/>
      <c r="H1757" s="957"/>
      <c r="I1757" s="969"/>
      <c r="J1757" s="137"/>
      <c r="K1757" s="138"/>
      <c r="L1757" s="972"/>
      <c r="M1757" s="960"/>
      <c r="N1757" s="963"/>
      <c r="O1757" s="966"/>
      <c r="P1757" s="120"/>
      <c r="Q1757" s="136"/>
      <c r="R1757" s="136"/>
      <c r="S1757" s="136"/>
      <c r="T1757" s="136"/>
      <c r="U1757" s="136"/>
      <c r="V1757" s="136"/>
      <c r="W1757" s="117"/>
    </row>
    <row r="1758" spans="1:23" ht="16.5" customHeight="1" thickBot="1">
      <c r="A1758" s="130"/>
      <c r="B1758" s="1026"/>
      <c r="C1758" s="1027"/>
      <c r="D1758" s="1029"/>
      <c r="E1758" s="1030"/>
      <c r="F1758" s="1031"/>
      <c r="G1758" s="1033"/>
      <c r="H1758" s="1018"/>
      <c r="I1758" s="1024"/>
      <c r="J1758" s="166"/>
      <c r="K1758" s="167"/>
      <c r="L1758" s="1025"/>
      <c r="M1758" s="961"/>
      <c r="N1758" s="1020"/>
      <c r="O1758" s="1022"/>
      <c r="P1758" s="120"/>
      <c r="Q1758" s="136"/>
      <c r="R1758" s="136"/>
      <c r="S1758" s="136"/>
      <c r="T1758" s="136"/>
      <c r="U1758" s="136"/>
      <c r="V1758" s="136"/>
      <c r="W1758" s="117"/>
    </row>
    <row r="1759" spans="1:23" ht="15.75" customHeight="1">
      <c r="A1759" s="130"/>
      <c r="B1759" s="1044">
        <v>176</v>
      </c>
      <c r="C1759" s="1045">
        <v>11</v>
      </c>
      <c r="D1759" s="1028" t="s">
        <v>393</v>
      </c>
      <c r="E1759" s="1046" t="s">
        <v>1866</v>
      </c>
      <c r="F1759" s="1001" t="str">
        <f>D1759&amp;"_"&amp;IF(LEN(C1759) = 1, "0"&amp;C1759, C1759)</f>
        <v>PG_11</v>
      </c>
      <c r="G1759" s="1032" t="s">
        <v>1332</v>
      </c>
      <c r="H1759" s="1017" t="s">
        <v>1333</v>
      </c>
      <c r="I1759" s="148" t="s">
        <v>1318</v>
      </c>
      <c r="J1759" s="161" t="s">
        <v>1069</v>
      </c>
      <c r="K1759" s="162"/>
      <c r="L1759" s="163" t="s">
        <v>405</v>
      </c>
      <c r="M1759" s="959">
        <f t="shared" ref="M1759" si="509">HLOOKUP(D1759,$F$1:$Q$3,3,FALSE)</f>
        <v>1</v>
      </c>
      <c r="N1759" s="1019" t="s">
        <v>1298</v>
      </c>
      <c r="O1759" s="1021"/>
      <c r="P1759" s="158"/>
      <c r="Q1759" s="136"/>
      <c r="R1759" s="136"/>
      <c r="S1759" s="136"/>
      <c r="T1759" s="136"/>
      <c r="U1759" s="136"/>
      <c r="V1759" s="136"/>
      <c r="W1759" s="117"/>
    </row>
    <row r="1760" spans="1:23" ht="16.5" customHeight="1">
      <c r="A1760" s="130"/>
      <c r="B1760" s="989"/>
      <c r="C1760" s="992"/>
      <c r="D1760" s="995"/>
      <c r="E1760" s="998"/>
      <c r="F1760" s="1001"/>
      <c r="G1760" s="954"/>
      <c r="H1760" s="957"/>
      <c r="I1760" s="968" t="s">
        <v>302</v>
      </c>
      <c r="J1760" s="137"/>
      <c r="K1760" s="138"/>
      <c r="L1760" s="1023" t="s">
        <v>1074</v>
      </c>
      <c r="M1760" s="960"/>
      <c r="N1760" s="963"/>
      <c r="O1760" s="966"/>
      <c r="P1760" s="120"/>
      <c r="Q1760" s="136"/>
      <c r="R1760" s="136"/>
      <c r="S1760" s="136"/>
      <c r="T1760" s="136"/>
      <c r="U1760" s="136"/>
      <c r="V1760" s="136"/>
      <c r="W1760" s="117"/>
    </row>
    <row r="1761" spans="1:23" ht="16.5" customHeight="1">
      <c r="A1761" s="130"/>
      <c r="B1761" s="989"/>
      <c r="C1761" s="992"/>
      <c r="D1761" s="995"/>
      <c r="E1761" s="998"/>
      <c r="F1761" s="1001"/>
      <c r="G1761" s="954"/>
      <c r="H1761" s="957"/>
      <c r="I1761" s="969"/>
      <c r="J1761" s="137"/>
      <c r="K1761" s="138"/>
      <c r="L1761" s="972"/>
      <c r="M1761" s="960"/>
      <c r="N1761" s="963"/>
      <c r="O1761" s="966"/>
      <c r="P1761" s="120"/>
      <c r="Q1761" s="117"/>
      <c r="R1761" s="117"/>
      <c r="S1761" s="117"/>
      <c r="T1761" s="117"/>
      <c r="U1761" s="117"/>
      <c r="V1761" s="117"/>
      <c r="W1761" s="117"/>
    </row>
    <row r="1762" spans="1:23" ht="16.5" customHeight="1">
      <c r="A1762" s="130"/>
      <c r="B1762" s="989"/>
      <c r="C1762" s="992"/>
      <c r="D1762" s="995"/>
      <c r="E1762" s="998"/>
      <c r="F1762" s="1001"/>
      <c r="G1762" s="954"/>
      <c r="H1762" s="957"/>
      <c r="I1762" s="969"/>
      <c r="J1762" s="137"/>
      <c r="K1762" s="138"/>
      <c r="L1762" s="972"/>
      <c r="M1762" s="960"/>
      <c r="N1762" s="963"/>
      <c r="O1762" s="966"/>
      <c r="P1762" s="120"/>
      <c r="Q1762" s="117"/>
      <c r="R1762" s="117"/>
      <c r="S1762" s="117"/>
      <c r="T1762" s="117"/>
      <c r="U1762" s="117"/>
      <c r="V1762" s="117"/>
      <c r="W1762" s="117"/>
    </row>
    <row r="1763" spans="1:23" ht="16.5" customHeight="1">
      <c r="A1763" s="130"/>
      <c r="B1763" s="989"/>
      <c r="C1763" s="992"/>
      <c r="D1763" s="995"/>
      <c r="E1763" s="998"/>
      <c r="F1763" s="1001"/>
      <c r="G1763" s="954"/>
      <c r="H1763" s="957"/>
      <c r="I1763" s="969"/>
      <c r="J1763" s="137"/>
      <c r="K1763" s="138"/>
      <c r="L1763" s="972"/>
      <c r="M1763" s="960"/>
      <c r="N1763" s="963"/>
      <c r="O1763" s="966"/>
      <c r="P1763" s="120"/>
      <c r="Q1763" s="117"/>
      <c r="R1763" s="117"/>
      <c r="S1763" s="117"/>
      <c r="T1763" s="117"/>
      <c r="U1763" s="117"/>
      <c r="V1763" s="117"/>
      <c r="W1763" s="117"/>
    </row>
    <row r="1764" spans="1:23" ht="16.5" customHeight="1">
      <c r="A1764" s="130"/>
      <c r="B1764" s="989"/>
      <c r="C1764" s="992"/>
      <c r="D1764" s="995"/>
      <c r="E1764" s="998"/>
      <c r="F1764" s="1001"/>
      <c r="G1764" s="954"/>
      <c r="H1764" s="957"/>
      <c r="I1764" s="970"/>
      <c r="J1764" s="137"/>
      <c r="K1764" s="138"/>
      <c r="L1764" s="973"/>
      <c r="M1764" s="960"/>
      <c r="N1764" s="963"/>
      <c r="O1764" s="966"/>
      <c r="P1764" s="120"/>
      <c r="Q1764" s="117"/>
      <c r="R1764" s="117"/>
      <c r="S1764" s="117"/>
      <c r="T1764" s="117"/>
      <c r="U1764" s="117"/>
      <c r="V1764" s="117"/>
      <c r="W1764" s="117"/>
    </row>
    <row r="1765" spans="1:23" ht="16.5" customHeight="1">
      <c r="A1765" s="130"/>
      <c r="B1765" s="989"/>
      <c r="C1765" s="992"/>
      <c r="D1765" s="995"/>
      <c r="E1765" s="998"/>
      <c r="F1765" s="1001"/>
      <c r="G1765" s="954"/>
      <c r="H1765" s="957"/>
      <c r="I1765" s="974" t="s">
        <v>1319</v>
      </c>
      <c r="J1765" s="137"/>
      <c r="K1765" s="138"/>
      <c r="L1765" s="976" t="s">
        <v>403</v>
      </c>
      <c r="M1765" s="960"/>
      <c r="N1765" s="963"/>
      <c r="O1765" s="966"/>
      <c r="P1765" s="120"/>
      <c r="Q1765" s="136"/>
      <c r="R1765" s="136"/>
      <c r="S1765" s="136"/>
      <c r="T1765" s="136"/>
      <c r="U1765" s="136"/>
      <c r="V1765" s="136"/>
      <c r="W1765" s="117"/>
    </row>
    <row r="1766" spans="1:23" ht="16.5" customHeight="1">
      <c r="A1766" s="130"/>
      <c r="B1766" s="989"/>
      <c r="C1766" s="992"/>
      <c r="D1766" s="995"/>
      <c r="E1766" s="998"/>
      <c r="F1766" s="1001"/>
      <c r="G1766" s="954"/>
      <c r="H1766" s="957"/>
      <c r="I1766" s="974"/>
      <c r="J1766" s="137"/>
      <c r="K1766" s="138"/>
      <c r="L1766" s="976"/>
      <c r="M1766" s="960"/>
      <c r="N1766" s="963"/>
      <c r="O1766" s="966"/>
      <c r="P1766" s="120"/>
      <c r="Q1766" s="136"/>
      <c r="R1766" s="136"/>
      <c r="S1766" s="136"/>
      <c r="T1766" s="136"/>
      <c r="U1766" s="136"/>
      <c r="V1766" s="136"/>
      <c r="W1766" s="117"/>
    </row>
    <row r="1767" spans="1:23" ht="16.5" customHeight="1">
      <c r="A1767" s="130"/>
      <c r="B1767" s="989"/>
      <c r="C1767" s="992"/>
      <c r="D1767" s="995"/>
      <c r="E1767" s="998"/>
      <c r="F1767" s="1001"/>
      <c r="G1767" s="954"/>
      <c r="H1767" s="957"/>
      <c r="I1767" s="969"/>
      <c r="J1767" s="137"/>
      <c r="K1767" s="138"/>
      <c r="L1767" s="972"/>
      <c r="M1767" s="960"/>
      <c r="N1767" s="963"/>
      <c r="O1767" s="966"/>
      <c r="P1767" s="120"/>
      <c r="Q1767" s="136"/>
      <c r="R1767" s="136"/>
      <c r="S1767" s="136"/>
      <c r="T1767" s="136"/>
      <c r="U1767" s="136"/>
      <c r="V1767" s="136"/>
      <c r="W1767" s="117"/>
    </row>
    <row r="1768" spans="1:23" ht="16.5" customHeight="1">
      <c r="A1768" s="130"/>
      <c r="B1768" s="990"/>
      <c r="C1768" s="993"/>
      <c r="D1768" s="996"/>
      <c r="E1768" s="999"/>
      <c r="F1768" s="1002"/>
      <c r="G1768" s="955"/>
      <c r="H1768" s="958"/>
      <c r="I1768" s="975"/>
      <c r="J1768" s="169"/>
      <c r="K1768" s="170"/>
      <c r="L1768" s="977"/>
      <c r="M1768" s="961"/>
      <c r="N1768" s="964"/>
      <c r="O1768" s="967"/>
      <c r="P1768" s="120"/>
      <c r="Q1768" s="136"/>
      <c r="R1768" s="136"/>
      <c r="S1768" s="136"/>
      <c r="T1768" s="136"/>
      <c r="U1768" s="136"/>
      <c r="V1768" s="136"/>
      <c r="W1768" s="117"/>
    </row>
    <row r="1769" spans="1:23" ht="15.75" customHeight="1">
      <c r="A1769" s="130"/>
      <c r="B1769" s="988">
        <v>177</v>
      </c>
      <c r="C1769" s="991">
        <v>12</v>
      </c>
      <c r="D1769" s="1028" t="s">
        <v>393</v>
      </c>
      <c r="E1769" s="1047" t="str">
        <f t="shared" ref="E1769" si="510">HLOOKUP(D1769,$F$1:$Q$2,2,FALSE)</f>
        <v>페이지
이동</v>
      </c>
      <c r="F1769" s="1000" t="str">
        <f>D1769&amp;"_"&amp;IF(LEN(C1769) = 1, "0"&amp;C1769, C1769)</f>
        <v>PG_12</v>
      </c>
      <c r="G1769" s="1032" t="s">
        <v>1334</v>
      </c>
      <c r="H1769" s="1017" t="s">
        <v>1335</v>
      </c>
      <c r="I1769" s="131" t="s">
        <v>1318</v>
      </c>
      <c r="J1769" s="132" t="s">
        <v>1069</v>
      </c>
      <c r="K1769" s="133"/>
      <c r="L1769" s="134" t="s">
        <v>405</v>
      </c>
      <c r="M1769" s="959">
        <f t="shared" ref="M1769" si="511">HLOOKUP(D1769,$F$1:$Q$3,3,FALSE)</f>
        <v>1</v>
      </c>
      <c r="N1769" s="1019" t="s">
        <v>1298</v>
      </c>
      <c r="O1769" s="1021"/>
      <c r="P1769" s="158"/>
      <c r="Q1769" s="136"/>
      <c r="R1769" s="136"/>
      <c r="S1769" s="136"/>
      <c r="T1769" s="136"/>
      <c r="U1769" s="136"/>
      <c r="V1769" s="136"/>
      <c r="W1769" s="117"/>
    </row>
    <row r="1770" spans="1:23" ht="16.5" customHeight="1">
      <c r="A1770" s="130"/>
      <c r="B1770" s="989"/>
      <c r="C1770" s="992"/>
      <c r="D1770" s="995"/>
      <c r="E1770" s="998"/>
      <c r="F1770" s="1001"/>
      <c r="G1770" s="954"/>
      <c r="H1770" s="957"/>
      <c r="I1770" s="968" t="s">
        <v>1075</v>
      </c>
      <c r="J1770" s="137"/>
      <c r="K1770" s="138"/>
      <c r="L1770" s="971" t="s">
        <v>1336</v>
      </c>
      <c r="M1770" s="960"/>
      <c r="N1770" s="963"/>
      <c r="O1770" s="966"/>
      <c r="P1770" s="120"/>
      <c r="Q1770" s="136"/>
      <c r="R1770" s="136"/>
      <c r="S1770" s="136"/>
      <c r="T1770" s="136"/>
      <c r="U1770" s="136"/>
      <c r="V1770" s="136"/>
      <c r="W1770" s="117"/>
    </row>
    <row r="1771" spans="1:23" ht="16.5" customHeight="1">
      <c r="A1771" s="130"/>
      <c r="B1771" s="989"/>
      <c r="C1771" s="992"/>
      <c r="D1771" s="995"/>
      <c r="E1771" s="998"/>
      <c r="F1771" s="1001"/>
      <c r="G1771" s="954"/>
      <c r="H1771" s="957"/>
      <c r="I1771" s="969"/>
      <c r="J1771" s="137"/>
      <c r="K1771" s="138"/>
      <c r="L1771" s="972"/>
      <c r="M1771" s="960"/>
      <c r="N1771" s="963"/>
      <c r="O1771" s="966"/>
      <c r="P1771" s="120"/>
      <c r="Q1771" s="117"/>
      <c r="R1771" s="117"/>
      <c r="S1771" s="117"/>
      <c r="T1771" s="117"/>
      <c r="U1771" s="117"/>
      <c r="V1771" s="117"/>
      <c r="W1771" s="117"/>
    </row>
    <row r="1772" spans="1:23" ht="16.5" customHeight="1">
      <c r="A1772" s="130"/>
      <c r="B1772" s="989"/>
      <c r="C1772" s="992"/>
      <c r="D1772" s="995"/>
      <c r="E1772" s="998"/>
      <c r="F1772" s="1001"/>
      <c r="G1772" s="954"/>
      <c r="H1772" s="957"/>
      <c r="I1772" s="969"/>
      <c r="J1772" s="137"/>
      <c r="K1772" s="138"/>
      <c r="L1772" s="972"/>
      <c r="M1772" s="960"/>
      <c r="N1772" s="963"/>
      <c r="O1772" s="966"/>
      <c r="P1772" s="120"/>
      <c r="Q1772" s="117"/>
      <c r="R1772" s="117"/>
      <c r="S1772" s="117"/>
      <c r="T1772" s="117"/>
      <c r="U1772" s="117"/>
      <c r="V1772" s="117"/>
      <c r="W1772" s="117"/>
    </row>
    <row r="1773" spans="1:23" ht="16.5" customHeight="1">
      <c r="A1773" s="130"/>
      <c r="B1773" s="989"/>
      <c r="C1773" s="992"/>
      <c r="D1773" s="995"/>
      <c r="E1773" s="998"/>
      <c r="F1773" s="1001"/>
      <c r="G1773" s="954"/>
      <c r="H1773" s="957"/>
      <c r="I1773" s="969"/>
      <c r="J1773" s="137"/>
      <c r="K1773" s="138"/>
      <c r="L1773" s="972"/>
      <c r="M1773" s="960"/>
      <c r="N1773" s="963"/>
      <c r="O1773" s="966"/>
      <c r="P1773" s="120"/>
      <c r="Q1773" s="117"/>
      <c r="R1773" s="117"/>
      <c r="S1773" s="117"/>
      <c r="T1773" s="117"/>
      <c r="U1773" s="117"/>
      <c r="V1773" s="117"/>
      <c r="W1773" s="117"/>
    </row>
    <row r="1774" spans="1:23" ht="16.5" customHeight="1">
      <c r="A1774" s="130"/>
      <c r="B1774" s="989"/>
      <c r="C1774" s="992"/>
      <c r="D1774" s="995"/>
      <c r="E1774" s="998"/>
      <c r="F1774" s="1001"/>
      <c r="G1774" s="954"/>
      <c r="H1774" s="957"/>
      <c r="I1774" s="970"/>
      <c r="J1774" s="137"/>
      <c r="K1774" s="138"/>
      <c r="L1774" s="973"/>
      <c r="M1774" s="960"/>
      <c r="N1774" s="963"/>
      <c r="O1774" s="966"/>
      <c r="P1774" s="120"/>
      <c r="Q1774" s="117"/>
      <c r="R1774" s="117"/>
      <c r="S1774" s="117"/>
      <c r="T1774" s="117"/>
      <c r="U1774" s="117"/>
      <c r="V1774" s="117"/>
      <c r="W1774" s="117"/>
    </row>
    <row r="1775" spans="1:23" ht="16.5" customHeight="1">
      <c r="A1775" s="130"/>
      <c r="B1775" s="989"/>
      <c r="C1775" s="992"/>
      <c r="D1775" s="995"/>
      <c r="E1775" s="998"/>
      <c r="F1775" s="1001"/>
      <c r="G1775" s="954"/>
      <c r="H1775" s="957"/>
      <c r="I1775" s="974" t="s">
        <v>397</v>
      </c>
      <c r="J1775" s="137"/>
      <c r="K1775" s="138"/>
      <c r="L1775" s="976" t="s">
        <v>403</v>
      </c>
      <c r="M1775" s="960"/>
      <c r="N1775" s="963"/>
      <c r="O1775" s="966"/>
      <c r="P1775" s="120"/>
      <c r="Q1775" s="136"/>
      <c r="R1775" s="136"/>
      <c r="S1775" s="136"/>
      <c r="T1775" s="136"/>
      <c r="U1775" s="136"/>
      <c r="V1775" s="136"/>
      <c r="W1775" s="117"/>
    </row>
    <row r="1776" spans="1:23" ht="16.5" customHeight="1">
      <c r="A1776" s="130"/>
      <c r="B1776" s="989"/>
      <c r="C1776" s="992"/>
      <c r="D1776" s="995"/>
      <c r="E1776" s="998"/>
      <c r="F1776" s="1001"/>
      <c r="G1776" s="954"/>
      <c r="H1776" s="957"/>
      <c r="I1776" s="974"/>
      <c r="J1776" s="137"/>
      <c r="K1776" s="138"/>
      <c r="L1776" s="976"/>
      <c r="M1776" s="960"/>
      <c r="N1776" s="963"/>
      <c r="O1776" s="966"/>
      <c r="P1776" s="120"/>
      <c r="Q1776" s="136"/>
      <c r="R1776" s="136"/>
      <c r="S1776" s="136"/>
      <c r="T1776" s="136"/>
      <c r="U1776" s="136"/>
      <c r="V1776" s="136"/>
      <c r="W1776" s="117"/>
    </row>
    <row r="1777" spans="1:23" ht="16.5" customHeight="1">
      <c r="A1777" s="130"/>
      <c r="B1777" s="989"/>
      <c r="C1777" s="992"/>
      <c r="D1777" s="995"/>
      <c r="E1777" s="998"/>
      <c r="F1777" s="1001"/>
      <c r="G1777" s="954"/>
      <c r="H1777" s="957"/>
      <c r="I1777" s="969"/>
      <c r="J1777" s="137"/>
      <c r="K1777" s="138"/>
      <c r="L1777" s="972"/>
      <c r="M1777" s="960"/>
      <c r="N1777" s="963"/>
      <c r="O1777" s="966"/>
      <c r="P1777" s="120"/>
      <c r="Q1777" s="136"/>
      <c r="R1777" s="136"/>
      <c r="S1777" s="136"/>
      <c r="T1777" s="136"/>
      <c r="U1777" s="136"/>
      <c r="V1777" s="136"/>
      <c r="W1777" s="117"/>
    </row>
    <row r="1778" spans="1:23" ht="16.5" customHeight="1">
      <c r="A1778" s="130"/>
      <c r="B1778" s="990"/>
      <c r="C1778" s="993"/>
      <c r="D1778" s="985"/>
      <c r="E1778" s="999"/>
      <c r="F1778" s="1002"/>
      <c r="G1778" s="1016"/>
      <c r="H1778" s="979"/>
      <c r="I1778" s="1041"/>
      <c r="J1778" s="139"/>
      <c r="K1778" s="140"/>
      <c r="L1778" s="1042"/>
      <c r="M1778" s="961"/>
      <c r="N1778" s="1039"/>
      <c r="O1778" s="1040"/>
      <c r="P1778" s="120"/>
      <c r="Q1778" s="136"/>
      <c r="R1778" s="136"/>
      <c r="S1778" s="136"/>
      <c r="T1778" s="136"/>
      <c r="U1778" s="136"/>
      <c r="V1778" s="136"/>
      <c r="W1778" s="117"/>
    </row>
    <row r="1779" spans="1:23" ht="15.75" customHeight="1">
      <c r="A1779" s="130"/>
      <c r="B1779" s="988">
        <v>178</v>
      </c>
      <c r="C1779" s="991">
        <v>13</v>
      </c>
      <c r="D1779" s="994" t="s">
        <v>393</v>
      </c>
      <c r="E1779" s="1047" t="str">
        <f t="shared" ref="E1779" si="512">HLOOKUP(D1779,$F$1:$Q$2,2,FALSE)</f>
        <v>페이지
이동</v>
      </c>
      <c r="F1779" s="1000" t="str">
        <f>D1779&amp;"_"&amp;IF(LEN(C1779) = 1, "0"&amp;C1779, C1779)</f>
        <v>PG_13</v>
      </c>
      <c r="G1779" s="1043" t="s">
        <v>1337</v>
      </c>
      <c r="H1779" s="956" t="s">
        <v>1338</v>
      </c>
      <c r="I1779" s="131" t="s">
        <v>405</v>
      </c>
      <c r="J1779" s="132" t="s">
        <v>1069</v>
      </c>
      <c r="K1779" s="133"/>
      <c r="L1779" s="134" t="s">
        <v>405</v>
      </c>
      <c r="M1779" s="959">
        <f>HLOOKUP(D1779,$F$1:$Q$3,3,FALSE)</f>
        <v>1</v>
      </c>
      <c r="N1779" s="962" t="s">
        <v>1298</v>
      </c>
      <c r="O1779" s="965"/>
      <c r="P1779" s="158"/>
      <c r="Q1779" s="136"/>
      <c r="R1779" s="136"/>
      <c r="S1779" s="136"/>
      <c r="T1779" s="136"/>
      <c r="U1779" s="136"/>
      <c r="V1779" s="136"/>
      <c r="W1779" s="117"/>
    </row>
    <row r="1780" spans="1:23" ht="16.5" customHeight="1">
      <c r="A1780" s="130"/>
      <c r="B1780" s="989"/>
      <c r="C1780" s="992"/>
      <c r="D1780" s="995"/>
      <c r="E1780" s="998"/>
      <c r="F1780" s="1001"/>
      <c r="G1780" s="954"/>
      <c r="H1780" s="957"/>
      <c r="I1780" s="968" t="s">
        <v>1076</v>
      </c>
      <c r="J1780" s="137"/>
      <c r="K1780" s="138"/>
      <c r="L1780" s="1023" t="s">
        <v>301</v>
      </c>
      <c r="M1780" s="960"/>
      <c r="N1780" s="963"/>
      <c r="O1780" s="966"/>
      <c r="P1780" s="120"/>
      <c r="Q1780" s="136"/>
      <c r="R1780" s="136"/>
      <c r="S1780" s="136"/>
      <c r="T1780" s="136"/>
      <c r="U1780" s="136"/>
      <c r="V1780" s="136"/>
      <c r="W1780" s="117"/>
    </row>
    <row r="1781" spans="1:23" ht="16.5" customHeight="1">
      <c r="A1781" s="130"/>
      <c r="B1781" s="989"/>
      <c r="C1781" s="992"/>
      <c r="D1781" s="995"/>
      <c r="E1781" s="998"/>
      <c r="F1781" s="1001"/>
      <c r="G1781" s="954"/>
      <c r="H1781" s="957"/>
      <c r="I1781" s="969"/>
      <c r="J1781" s="137"/>
      <c r="K1781" s="138"/>
      <c r="L1781" s="972"/>
      <c r="M1781" s="960"/>
      <c r="N1781" s="963"/>
      <c r="O1781" s="966"/>
      <c r="P1781" s="120"/>
      <c r="Q1781" s="117"/>
      <c r="R1781" s="117"/>
      <c r="S1781" s="117"/>
      <c r="T1781" s="117"/>
      <c r="U1781" s="117"/>
      <c r="V1781" s="117"/>
      <c r="W1781" s="117"/>
    </row>
    <row r="1782" spans="1:23" ht="16.5" customHeight="1">
      <c r="A1782" s="130"/>
      <c r="B1782" s="989"/>
      <c r="C1782" s="992"/>
      <c r="D1782" s="995"/>
      <c r="E1782" s="998"/>
      <c r="F1782" s="1001"/>
      <c r="G1782" s="954"/>
      <c r="H1782" s="957"/>
      <c r="I1782" s="969"/>
      <c r="J1782" s="137"/>
      <c r="K1782" s="138"/>
      <c r="L1782" s="972"/>
      <c r="M1782" s="960"/>
      <c r="N1782" s="963"/>
      <c r="O1782" s="966"/>
      <c r="P1782" s="120"/>
      <c r="Q1782" s="117"/>
      <c r="R1782" s="117"/>
      <c r="S1782" s="117"/>
      <c r="T1782" s="117"/>
      <c r="U1782" s="117"/>
      <c r="V1782" s="117"/>
      <c r="W1782" s="117"/>
    </row>
    <row r="1783" spans="1:23" ht="16.5" customHeight="1">
      <c r="A1783" s="130"/>
      <c r="B1783" s="989"/>
      <c r="C1783" s="992"/>
      <c r="D1783" s="995"/>
      <c r="E1783" s="998"/>
      <c r="F1783" s="1001"/>
      <c r="G1783" s="954"/>
      <c r="H1783" s="957"/>
      <c r="I1783" s="969"/>
      <c r="J1783" s="137"/>
      <c r="K1783" s="138"/>
      <c r="L1783" s="972"/>
      <c r="M1783" s="960"/>
      <c r="N1783" s="963"/>
      <c r="O1783" s="966"/>
      <c r="P1783" s="120"/>
      <c r="Q1783" s="117"/>
      <c r="R1783" s="117"/>
      <c r="S1783" s="117"/>
      <c r="T1783" s="117"/>
      <c r="U1783" s="117"/>
      <c r="V1783" s="117"/>
      <c r="W1783" s="117"/>
    </row>
    <row r="1784" spans="1:23" ht="16.5" customHeight="1">
      <c r="A1784" s="130"/>
      <c r="B1784" s="989"/>
      <c r="C1784" s="992"/>
      <c r="D1784" s="995"/>
      <c r="E1784" s="998"/>
      <c r="F1784" s="1001"/>
      <c r="G1784" s="954"/>
      <c r="H1784" s="957"/>
      <c r="I1784" s="970"/>
      <c r="J1784" s="137"/>
      <c r="K1784" s="138"/>
      <c r="L1784" s="973"/>
      <c r="M1784" s="960"/>
      <c r="N1784" s="963"/>
      <c r="O1784" s="966"/>
      <c r="P1784" s="120"/>
      <c r="Q1784" s="117"/>
      <c r="R1784" s="117"/>
      <c r="S1784" s="117"/>
      <c r="T1784" s="117"/>
      <c r="U1784" s="117"/>
      <c r="V1784" s="117"/>
      <c r="W1784" s="117"/>
    </row>
    <row r="1785" spans="1:23" ht="16.5" customHeight="1">
      <c r="A1785" s="130"/>
      <c r="B1785" s="989"/>
      <c r="C1785" s="992"/>
      <c r="D1785" s="995"/>
      <c r="E1785" s="998"/>
      <c r="F1785" s="1001"/>
      <c r="G1785" s="954"/>
      <c r="H1785" s="957"/>
      <c r="I1785" s="974" t="s">
        <v>397</v>
      </c>
      <c r="J1785" s="137"/>
      <c r="K1785" s="138"/>
      <c r="L1785" s="976" t="s">
        <v>1325</v>
      </c>
      <c r="M1785" s="960"/>
      <c r="N1785" s="963"/>
      <c r="O1785" s="966"/>
      <c r="P1785" s="120"/>
      <c r="Q1785" s="136"/>
      <c r="R1785" s="136"/>
      <c r="S1785" s="136"/>
      <c r="T1785" s="136"/>
      <c r="U1785" s="136"/>
      <c r="V1785" s="136"/>
      <c r="W1785" s="117"/>
    </row>
    <row r="1786" spans="1:23" ht="16.5" customHeight="1">
      <c r="A1786" s="130"/>
      <c r="B1786" s="989"/>
      <c r="C1786" s="992"/>
      <c r="D1786" s="995"/>
      <c r="E1786" s="998"/>
      <c r="F1786" s="1001"/>
      <c r="G1786" s="954"/>
      <c r="H1786" s="957"/>
      <c r="I1786" s="974"/>
      <c r="J1786" s="137"/>
      <c r="K1786" s="138"/>
      <c r="L1786" s="976"/>
      <c r="M1786" s="960"/>
      <c r="N1786" s="963"/>
      <c r="O1786" s="966"/>
      <c r="P1786" s="120"/>
      <c r="Q1786" s="136"/>
      <c r="R1786" s="136"/>
      <c r="S1786" s="136"/>
      <c r="T1786" s="136"/>
      <c r="U1786" s="136"/>
      <c r="V1786" s="136"/>
      <c r="W1786" s="117"/>
    </row>
    <row r="1787" spans="1:23" ht="16.5" customHeight="1">
      <c r="A1787" s="130"/>
      <c r="B1787" s="989"/>
      <c r="C1787" s="992"/>
      <c r="D1787" s="995"/>
      <c r="E1787" s="998"/>
      <c r="F1787" s="1001"/>
      <c r="G1787" s="954"/>
      <c r="H1787" s="957"/>
      <c r="I1787" s="969"/>
      <c r="J1787" s="137"/>
      <c r="K1787" s="138"/>
      <c r="L1787" s="972"/>
      <c r="M1787" s="960"/>
      <c r="N1787" s="963"/>
      <c r="O1787" s="966"/>
      <c r="P1787" s="120"/>
      <c r="Q1787" s="136"/>
      <c r="R1787" s="136"/>
      <c r="S1787" s="136"/>
      <c r="T1787" s="136"/>
      <c r="U1787" s="136"/>
      <c r="V1787" s="136"/>
      <c r="W1787" s="117"/>
    </row>
    <row r="1788" spans="1:23" ht="16.5" customHeight="1">
      <c r="A1788" s="130"/>
      <c r="B1788" s="990"/>
      <c r="C1788" s="993"/>
      <c r="D1788" s="985"/>
      <c r="E1788" s="999"/>
      <c r="F1788" s="1002"/>
      <c r="G1788" s="1016"/>
      <c r="H1788" s="979"/>
      <c r="I1788" s="1041"/>
      <c r="J1788" s="139"/>
      <c r="K1788" s="140"/>
      <c r="L1788" s="1042"/>
      <c r="M1788" s="961"/>
      <c r="N1788" s="1039"/>
      <c r="O1788" s="1040"/>
      <c r="P1788" s="120"/>
      <c r="Q1788" s="136"/>
      <c r="R1788" s="136"/>
      <c r="S1788" s="136"/>
      <c r="T1788" s="136"/>
      <c r="U1788" s="136"/>
      <c r="V1788" s="136"/>
      <c r="W1788" s="117"/>
    </row>
    <row r="1789" spans="1:23" ht="15.75" customHeight="1">
      <c r="A1789" s="130"/>
      <c r="B1789" s="988">
        <v>179</v>
      </c>
      <c r="C1789" s="991">
        <v>14</v>
      </c>
      <c r="D1789" s="1037" t="s">
        <v>1856</v>
      </c>
      <c r="E1789" s="1047" t="str">
        <f>HLOOKUP(D1789,$F$1:$Q$2,2,FALSE)</f>
        <v>페이지
이동</v>
      </c>
      <c r="F1789" s="1000" t="str">
        <f>D1789&amp;"_"&amp;IF(LEN(C1789) = 1, "0"&amp;C1789, C1789)</f>
        <v>PG_14</v>
      </c>
      <c r="G1789" s="1043" t="s">
        <v>1634</v>
      </c>
      <c r="H1789" s="956" t="s">
        <v>1635</v>
      </c>
      <c r="I1789" s="131" t="s">
        <v>405</v>
      </c>
      <c r="J1789" s="132" t="s">
        <v>1637</v>
      </c>
      <c r="K1789" s="133" t="s">
        <v>420</v>
      </c>
      <c r="L1789" s="134" t="s">
        <v>1473</v>
      </c>
      <c r="M1789" s="959">
        <f t="shared" ref="M1789" si="513">HLOOKUP(D1789,$F$1:$Q$3,3,FALSE)</f>
        <v>1</v>
      </c>
      <c r="N1789" s="962" t="s">
        <v>1873</v>
      </c>
      <c r="O1789" s="965"/>
      <c r="P1789" s="135"/>
      <c r="Q1789" s="179"/>
      <c r="R1789" s="179"/>
      <c r="S1789" s="179"/>
      <c r="T1789" s="179"/>
      <c r="U1789" s="179"/>
      <c r="V1789" s="179"/>
      <c r="W1789" s="117"/>
    </row>
    <row r="1790" spans="1:23" ht="16.5" customHeight="1">
      <c r="A1790" s="130"/>
      <c r="B1790" s="989"/>
      <c r="C1790" s="992"/>
      <c r="D1790" s="1028"/>
      <c r="E1790" s="998"/>
      <c r="F1790" s="1001"/>
      <c r="G1790" s="954"/>
      <c r="H1790" s="957"/>
      <c r="I1790" s="968" t="s">
        <v>1854</v>
      </c>
      <c r="J1790" s="137"/>
      <c r="K1790" s="138" t="s">
        <v>1636</v>
      </c>
      <c r="L1790" s="971" t="s">
        <v>1638</v>
      </c>
      <c r="M1790" s="960"/>
      <c r="N1790" s="963"/>
      <c r="O1790" s="966"/>
      <c r="P1790" s="135"/>
      <c r="Q1790" s="179"/>
      <c r="R1790" s="179"/>
      <c r="S1790" s="179"/>
      <c r="T1790" s="179"/>
      <c r="U1790" s="179"/>
      <c r="V1790" s="179"/>
      <c r="W1790" s="117"/>
    </row>
    <row r="1791" spans="1:23" ht="16.5" customHeight="1">
      <c r="A1791" s="130"/>
      <c r="B1791" s="989"/>
      <c r="C1791" s="992"/>
      <c r="D1791" s="1028"/>
      <c r="E1791" s="998"/>
      <c r="F1791" s="1001"/>
      <c r="G1791" s="954"/>
      <c r="H1791" s="957"/>
      <c r="I1791" s="969"/>
      <c r="J1791" s="137"/>
      <c r="K1791" s="138"/>
      <c r="L1791" s="972"/>
      <c r="M1791" s="960"/>
      <c r="N1791" s="963"/>
      <c r="O1791" s="966"/>
      <c r="P1791" s="135"/>
      <c r="Q1791" s="117"/>
      <c r="R1791" s="117"/>
      <c r="S1791" s="117"/>
      <c r="T1791" s="117"/>
      <c r="U1791" s="117"/>
      <c r="V1791" s="117"/>
      <c r="W1791" s="117"/>
    </row>
    <row r="1792" spans="1:23" ht="16.5" customHeight="1">
      <c r="A1792" s="130"/>
      <c r="B1792" s="989"/>
      <c r="C1792" s="992"/>
      <c r="D1792" s="1028"/>
      <c r="E1792" s="998"/>
      <c r="F1792" s="1001"/>
      <c r="G1792" s="954"/>
      <c r="H1792" s="957"/>
      <c r="I1792" s="969"/>
      <c r="J1792" s="137"/>
      <c r="K1792" s="138"/>
      <c r="L1792" s="972"/>
      <c r="M1792" s="960"/>
      <c r="N1792" s="963"/>
      <c r="O1792" s="966"/>
      <c r="P1792" s="135"/>
      <c r="Q1792" s="117"/>
      <c r="R1792" s="117"/>
      <c r="S1792" s="117"/>
      <c r="T1792" s="117"/>
      <c r="U1792" s="117"/>
      <c r="V1792" s="117"/>
      <c r="W1792" s="117"/>
    </row>
    <row r="1793" spans="1:23" ht="16.5" customHeight="1">
      <c r="A1793" s="130"/>
      <c r="B1793" s="989"/>
      <c r="C1793" s="992"/>
      <c r="D1793" s="1028"/>
      <c r="E1793" s="998"/>
      <c r="F1793" s="1001"/>
      <c r="G1793" s="954"/>
      <c r="H1793" s="957"/>
      <c r="I1793" s="969"/>
      <c r="J1793" s="137"/>
      <c r="K1793" s="138"/>
      <c r="L1793" s="972"/>
      <c r="M1793" s="960"/>
      <c r="N1793" s="963"/>
      <c r="O1793" s="966"/>
      <c r="P1793" s="135"/>
      <c r="Q1793" s="117"/>
      <c r="R1793" s="117"/>
      <c r="S1793" s="117"/>
      <c r="T1793" s="117"/>
      <c r="U1793" s="117"/>
      <c r="V1793" s="117"/>
      <c r="W1793" s="117"/>
    </row>
    <row r="1794" spans="1:23" ht="16.5" customHeight="1">
      <c r="A1794" s="130"/>
      <c r="B1794" s="989"/>
      <c r="C1794" s="992"/>
      <c r="D1794" s="1028"/>
      <c r="E1794" s="998"/>
      <c r="F1794" s="1001"/>
      <c r="G1794" s="954"/>
      <c r="H1794" s="957"/>
      <c r="I1794" s="970"/>
      <c r="J1794" s="137"/>
      <c r="K1794" s="138"/>
      <c r="L1794" s="973"/>
      <c r="M1794" s="960"/>
      <c r="N1794" s="963"/>
      <c r="O1794" s="966"/>
      <c r="P1794" s="135"/>
      <c r="Q1794" s="117"/>
      <c r="R1794" s="117"/>
      <c r="S1794" s="117"/>
      <c r="T1794" s="117"/>
      <c r="U1794" s="117"/>
      <c r="V1794" s="117"/>
      <c r="W1794" s="117"/>
    </row>
    <row r="1795" spans="1:23" ht="16.5" customHeight="1">
      <c r="A1795" s="130"/>
      <c r="B1795" s="989"/>
      <c r="C1795" s="992"/>
      <c r="D1795" s="1028"/>
      <c r="E1795" s="998"/>
      <c r="F1795" s="1001"/>
      <c r="G1795" s="954"/>
      <c r="H1795" s="957"/>
      <c r="I1795" s="974" t="s">
        <v>1470</v>
      </c>
      <c r="J1795" s="137"/>
      <c r="K1795" s="138"/>
      <c r="L1795" s="976" t="s">
        <v>1493</v>
      </c>
      <c r="M1795" s="960"/>
      <c r="N1795" s="963"/>
      <c r="O1795" s="966"/>
      <c r="P1795" s="135"/>
      <c r="Q1795" s="179"/>
      <c r="R1795" s="179"/>
      <c r="S1795" s="179"/>
      <c r="T1795" s="179"/>
      <c r="U1795" s="179"/>
      <c r="V1795" s="179"/>
      <c r="W1795" s="117"/>
    </row>
    <row r="1796" spans="1:23" ht="16.5" customHeight="1">
      <c r="A1796" s="130"/>
      <c r="B1796" s="989"/>
      <c r="C1796" s="992"/>
      <c r="D1796" s="1028"/>
      <c r="E1796" s="998"/>
      <c r="F1796" s="1001"/>
      <c r="G1796" s="954"/>
      <c r="H1796" s="957"/>
      <c r="I1796" s="974"/>
      <c r="J1796" s="137"/>
      <c r="K1796" s="138"/>
      <c r="L1796" s="976"/>
      <c r="M1796" s="960"/>
      <c r="N1796" s="963"/>
      <c r="O1796" s="966"/>
      <c r="P1796" s="135"/>
      <c r="Q1796" s="179"/>
      <c r="R1796" s="179"/>
      <c r="S1796" s="179"/>
      <c r="T1796" s="179"/>
      <c r="U1796" s="179"/>
      <c r="V1796" s="179"/>
      <c r="W1796" s="117"/>
    </row>
    <row r="1797" spans="1:23" ht="16.5" customHeight="1">
      <c r="A1797" s="130"/>
      <c r="B1797" s="989"/>
      <c r="C1797" s="992"/>
      <c r="D1797" s="1028"/>
      <c r="E1797" s="998"/>
      <c r="F1797" s="1001"/>
      <c r="G1797" s="954"/>
      <c r="H1797" s="957"/>
      <c r="I1797" s="969"/>
      <c r="J1797" s="137"/>
      <c r="K1797" s="138"/>
      <c r="L1797" s="972"/>
      <c r="M1797" s="960"/>
      <c r="N1797" s="963"/>
      <c r="O1797" s="966"/>
      <c r="P1797" s="135"/>
      <c r="Q1797" s="179"/>
      <c r="R1797" s="179"/>
      <c r="S1797" s="179"/>
      <c r="T1797" s="179"/>
      <c r="U1797" s="179"/>
      <c r="V1797" s="179"/>
      <c r="W1797" s="117"/>
    </row>
    <row r="1798" spans="1:23" ht="16.5" customHeight="1">
      <c r="A1798" s="130"/>
      <c r="B1798" s="990"/>
      <c r="C1798" s="993"/>
      <c r="D1798" s="1163"/>
      <c r="E1798" s="999"/>
      <c r="F1798" s="1002"/>
      <c r="G1798" s="955"/>
      <c r="H1798" s="958"/>
      <c r="I1798" s="975"/>
      <c r="J1798" s="169"/>
      <c r="K1798" s="170"/>
      <c r="L1798" s="977"/>
      <c r="M1798" s="961"/>
      <c r="N1798" s="964"/>
      <c r="O1798" s="967"/>
      <c r="P1798" s="135"/>
      <c r="Q1798" s="179"/>
      <c r="R1798" s="179"/>
      <c r="S1798" s="179"/>
      <c r="T1798" s="179"/>
      <c r="U1798" s="179"/>
      <c r="V1798" s="179"/>
      <c r="W1798" s="117"/>
    </row>
    <row r="1799" spans="1:23" ht="15.75" customHeight="1">
      <c r="A1799" s="130"/>
      <c r="B1799" s="1044"/>
      <c r="C1799" s="1045"/>
      <c r="D1799" s="1028"/>
      <c r="E1799" s="998"/>
      <c r="F1799" s="1001" t="str">
        <f t="shared" ref="F1799" si="514">D1799&amp;"_"&amp;IF(LEN(C1799) = 1, "0"&amp;C1799, C1799)</f>
        <v>_</v>
      </c>
      <c r="G1799" s="1053"/>
      <c r="H1799" s="1017"/>
      <c r="I1799" s="148" t="s">
        <v>405</v>
      </c>
      <c r="J1799" s="161"/>
      <c r="K1799" s="162"/>
      <c r="L1799" s="163" t="s">
        <v>405</v>
      </c>
      <c r="M1799" s="1136"/>
      <c r="N1799" s="1019"/>
      <c r="O1799" s="1021"/>
      <c r="P1799" s="158"/>
      <c r="Q1799" s="136"/>
      <c r="R1799" s="136"/>
      <c r="S1799" s="136"/>
      <c r="T1799" s="136"/>
      <c r="U1799" s="136"/>
      <c r="V1799" s="136"/>
      <c r="W1799" s="117"/>
    </row>
    <row r="1800" spans="1:23" ht="16.5" customHeight="1">
      <c r="A1800" s="130"/>
      <c r="B1800" s="989"/>
      <c r="C1800" s="992"/>
      <c r="D1800" s="995"/>
      <c r="E1800" s="1137"/>
      <c r="F1800" s="1001"/>
      <c r="G1800" s="954"/>
      <c r="H1800" s="957"/>
      <c r="I1800" s="968"/>
      <c r="J1800" s="137"/>
      <c r="K1800" s="138"/>
      <c r="L1800" s="1023"/>
      <c r="M1800" s="960"/>
      <c r="N1800" s="963"/>
      <c r="O1800" s="966"/>
      <c r="P1800" s="120"/>
      <c r="Q1800" s="136"/>
      <c r="R1800" s="136"/>
      <c r="S1800" s="136"/>
      <c r="T1800" s="136"/>
      <c r="U1800" s="136"/>
      <c r="V1800" s="136"/>
      <c r="W1800" s="117"/>
    </row>
    <row r="1801" spans="1:23" ht="16.5" customHeight="1">
      <c r="A1801" s="130"/>
      <c r="B1801" s="989"/>
      <c r="C1801" s="992"/>
      <c r="D1801" s="995"/>
      <c r="E1801" s="1137"/>
      <c r="F1801" s="1001"/>
      <c r="G1801" s="954"/>
      <c r="H1801" s="957"/>
      <c r="I1801" s="969"/>
      <c r="J1801" s="137"/>
      <c r="K1801" s="138"/>
      <c r="L1801" s="972"/>
      <c r="M1801" s="960"/>
      <c r="N1801" s="963"/>
      <c r="O1801" s="966"/>
      <c r="P1801" s="120"/>
      <c r="Q1801" s="117"/>
      <c r="R1801" s="117"/>
      <c r="S1801" s="117"/>
      <c r="T1801" s="117"/>
      <c r="U1801" s="117"/>
      <c r="V1801" s="117"/>
      <c r="W1801" s="117"/>
    </row>
    <row r="1802" spans="1:23" ht="16.5" customHeight="1">
      <c r="A1802" s="130"/>
      <c r="B1802" s="989"/>
      <c r="C1802" s="992"/>
      <c r="D1802" s="995"/>
      <c r="E1802" s="1137"/>
      <c r="F1802" s="1001"/>
      <c r="G1802" s="954"/>
      <c r="H1802" s="957"/>
      <c r="I1802" s="969"/>
      <c r="J1802" s="137"/>
      <c r="K1802" s="138"/>
      <c r="L1802" s="972"/>
      <c r="M1802" s="960"/>
      <c r="N1802" s="963"/>
      <c r="O1802" s="966"/>
      <c r="P1802" s="120"/>
      <c r="Q1802" s="117"/>
      <c r="R1802" s="117"/>
      <c r="S1802" s="117"/>
      <c r="T1802" s="117"/>
      <c r="U1802" s="117"/>
      <c r="V1802" s="117"/>
      <c r="W1802" s="117"/>
    </row>
    <row r="1803" spans="1:23" ht="16.5" customHeight="1">
      <c r="A1803" s="130"/>
      <c r="B1803" s="989"/>
      <c r="C1803" s="992"/>
      <c r="D1803" s="995"/>
      <c r="E1803" s="1137"/>
      <c r="F1803" s="1001"/>
      <c r="G1803" s="954"/>
      <c r="H1803" s="957"/>
      <c r="I1803" s="969"/>
      <c r="J1803" s="137"/>
      <c r="K1803" s="138"/>
      <c r="L1803" s="972"/>
      <c r="M1803" s="960"/>
      <c r="N1803" s="963"/>
      <c r="O1803" s="966"/>
      <c r="P1803" s="120"/>
      <c r="Q1803" s="117"/>
      <c r="R1803" s="117"/>
      <c r="S1803" s="117"/>
      <c r="T1803" s="117"/>
      <c r="U1803" s="117"/>
      <c r="V1803" s="117"/>
      <c r="W1803" s="117"/>
    </row>
    <row r="1804" spans="1:23" ht="16.5" customHeight="1">
      <c r="A1804" s="130"/>
      <c r="B1804" s="989"/>
      <c r="C1804" s="992"/>
      <c r="D1804" s="995"/>
      <c r="E1804" s="1137"/>
      <c r="F1804" s="1001"/>
      <c r="G1804" s="954"/>
      <c r="H1804" s="957"/>
      <c r="I1804" s="970"/>
      <c r="J1804" s="137"/>
      <c r="K1804" s="138"/>
      <c r="L1804" s="973"/>
      <c r="M1804" s="960"/>
      <c r="N1804" s="963"/>
      <c r="O1804" s="966"/>
      <c r="P1804" s="120"/>
      <c r="Q1804" s="117"/>
      <c r="R1804" s="117"/>
      <c r="S1804" s="117"/>
      <c r="T1804" s="117"/>
      <c r="U1804" s="117"/>
      <c r="V1804" s="117"/>
      <c r="W1804" s="117"/>
    </row>
    <row r="1805" spans="1:23" ht="16.5" customHeight="1">
      <c r="A1805" s="130"/>
      <c r="B1805" s="989"/>
      <c r="C1805" s="992"/>
      <c r="D1805" s="995"/>
      <c r="E1805" s="1137"/>
      <c r="F1805" s="1001"/>
      <c r="G1805" s="954"/>
      <c r="H1805" s="957"/>
      <c r="I1805" s="974"/>
      <c r="J1805" s="137"/>
      <c r="K1805" s="138"/>
      <c r="L1805" s="976"/>
      <c r="M1805" s="960"/>
      <c r="N1805" s="963"/>
      <c r="O1805" s="966"/>
      <c r="P1805" s="120"/>
      <c r="Q1805" s="136"/>
      <c r="R1805" s="136"/>
      <c r="S1805" s="136"/>
      <c r="T1805" s="136"/>
      <c r="U1805" s="136"/>
      <c r="V1805" s="136"/>
      <c r="W1805" s="117"/>
    </row>
    <row r="1806" spans="1:23" ht="16.5" customHeight="1">
      <c r="A1806" s="130"/>
      <c r="B1806" s="989"/>
      <c r="C1806" s="992"/>
      <c r="D1806" s="995"/>
      <c r="E1806" s="1137"/>
      <c r="F1806" s="1001"/>
      <c r="G1806" s="954"/>
      <c r="H1806" s="957"/>
      <c r="I1806" s="974"/>
      <c r="J1806" s="137"/>
      <c r="K1806" s="138"/>
      <c r="L1806" s="976"/>
      <c r="M1806" s="960"/>
      <c r="N1806" s="963"/>
      <c r="O1806" s="966"/>
      <c r="P1806" s="120"/>
      <c r="Q1806" s="136"/>
      <c r="R1806" s="136"/>
      <c r="S1806" s="136"/>
      <c r="T1806" s="136"/>
      <c r="U1806" s="136"/>
      <c r="V1806" s="136"/>
      <c r="W1806" s="117"/>
    </row>
    <row r="1807" spans="1:23" ht="16.5" customHeight="1">
      <c r="A1807" s="130"/>
      <c r="B1807" s="989"/>
      <c r="C1807" s="992"/>
      <c r="D1807" s="995"/>
      <c r="E1807" s="1137"/>
      <c r="F1807" s="1001"/>
      <c r="G1807" s="954"/>
      <c r="H1807" s="957"/>
      <c r="I1807" s="969"/>
      <c r="J1807" s="137"/>
      <c r="K1807" s="138"/>
      <c r="L1807" s="972"/>
      <c r="M1807" s="960"/>
      <c r="N1807" s="963"/>
      <c r="O1807" s="966"/>
      <c r="P1807" s="120"/>
      <c r="Q1807" s="136"/>
      <c r="R1807" s="136"/>
      <c r="S1807" s="136"/>
      <c r="T1807" s="136"/>
      <c r="U1807" s="136"/>
      <c r="V1807" s="136"/>
      <c r="W1807" s="117"/>
    </row>
    <row r="1808" spans="1:23" ht="16.5" customHeight="1">
      <c r="A1808" s="130"/>
      <c r="B1808" s="990"/>
      <c r="C1808" s="1050"/>
      <c r="D1808" s="985"/>
      <c r="E1808" s="1013"/>
      <c r="F1808" s="1002"/>
      <c r="G1808" s="1016"/>
      <c r="H1808" s="979"/>
      <c r="I1808" s="1041"/>
      <c r="J1808" s="139"/>
      <c r="K1808" s="140"/>
      <c r="L1808" s="1042"/>
      <c r="M1808" s="961"/>
      <c r="N1808" s="1039"/>
      <c r="O1808" s="1040"/>
      <c r="P1808" s="120"/>
      <c r="Q1808" s="136"/>
      <c r="R1808" s="136"/>
      <c r="S1808" s="136"/>
      <c r="T1808" s="136"/>
      <c r="U1808" s="136"/>
      <c r="V1808" s="136"/>
      <c r="W1808" s="117"/>
    </row>
    <row r="1809" spans="1:23" ht="15.75" customHeight="1">
      <c r="A1809" s="130"/>
      <c r="B1809" s="1044"/>
      <c r="C1809" s="1045"/>
      <c r="D1809" s="1028"/>
      <c r="E1809" s="998"/>
      <c r="F1809" s="1000" t="str">
        <f t="shared" ref="F1809" si="515">D1809&amp;"_"&amp;IF(LEN(C1809) = 1, "0"&amp;C1809, C1809)</f>
        <v>_</v>
      </c>
      <c r="G1809" s="1053"/>
      <c r="H1809" s="1017"/>
      <c r="I1809" s="148" t="s">
        <v>405</v>
      </c>
      <c r="J1809" s="161"/>
      <c r="K1809" s="162"/>
      <c r="L1809" s="163" t="s">
        <v>405</v>
      </c>
      <c r="M1809" s="1136"/>
      <c r="N1809" s="1019"/>
      <c r="O1809" s="1021"/>
      <c r="P1809" s="158"/>
      <c r="Q1809" s="136"/>
      <c r="R1809" s="136"/>
      <c r="S1809" s="136"/>
      <c r="T1809" s="136"/>
      <c r="U1809" s="136"/>
      <c r="V1809" s="136"/>
      <c r="W1809" s="117"/>
    </row>
    <row r="1810" spans="1:23" ht="16.5" customHeight="1">
      <c r="A1810" s="130"/>
      <c r="B1810" s="989"/>
      <c r="C1810" s="992"/>
      <c r="D1810" s="995"/>
      <c r="E1810" s="1137"/>
      <c r="F1810" s="1001"/>
      <c r="G1810" s="954"/>
      <c r="H1810" s="957"/>
      <c r="I1810" s="968"/>
      <c r="J1810" s="137"/>
      <c r="K1810" s="138"/>
      <c r="L1810" s="1023"/>
      <c r="M1810" s="960"/>
      <c r="N1810" s="963"/>
      <c r="O1810" s="966"/>
      <c r="P1810" s="120"/>
      <c r="Q1810" s="136"/>
      <c r="R1810" s="136"/>
      <c r="S1810" s="136"/>
      <c r="T1810" s="136"/>
      <c r="U1810" s="136"/>
      <c r="V1810" s="136"/>
      <c r="W1810" s="117"/>
    </row>
    <row r="1811" spans="1:23" ht="16.5" customHeight="1">
      <c r="A1811" s="130"/>
      <c r="B1811" s="989"/>
      <c r="C1811" s="992"/>
      <c r="D1811" s="995"/>
      <c r="E1811" s="1137"/>
      <c r="F1811" s="1001"/>
      <c r="G1811" s="954"/>
      <c r="H1811" s="957"/>
      <c r="I1811" s="969"/>
      <c r="J1811" s="137"/>
      <c r="K1811" s="138"/>
      <c r="L1811" s="972"/>
      <c r="M1811" s="960"/>
      <c r="N1811" s="963"/>
      <c r="O1811" s="966"/>
      <c r="P1811" s="120"/>
      <c r="Q1811" s="117"/>
      <c r="R1811" s="117"/>
      <c r="S1811" s="117"/>
      <c r="T1811" s="117"/>
      <c r="U1811" s="117"/>
      <c r="V1811" s="117"/>
      <c r="W1811" s="117"/>
    </row>
    <row r="1812" spans="1:23" ht="16.5" customHeight="1">
      <c r="A1812" s="130"/>
      <c r="B1812" s="989"/>
      <c r="C1812" s="992"/>
      <c r="D1812" s="995"/>
      <c r="E1812" s="1137"/>
      <c r="F1812" s="1001"/>
      <c r="G1812" s="954"/>
      <c r="H1812" s="957"/>
      <c r="I1812" s="969"/>
      <c r="J1812" s="137"/>
      <c r="K1812" s="138"/>
      <c r="L1812" s="972"/>
      <c r="M1812" s="960"/>
      <c r="N1812" s="963"/>
      <c r="O1812" s="966"/>
      <c r="P1812" s="120"/>
      <c r="Q1812" s="117"/>
      <c r="R1812" s="117"/>
      <c r="S1812" s="117"/>
      <c r="T1812" s="117"/>
      <c r="U1812" s="117"/>
      <c r="V1812" s="117"/>
      <c r="W1812" s="117"/>
    </row>
    <row r="1813" spans="1:23" ht="16.5" customHeight="1">
      <c r="A1813" s="130"/>
      <c r="B1813" s="989"/>
      <c r="C1813" s="992"/>
      <c r="D1813" s="995"/>
      <c r="E1813" s="1137"/>
      <c r="F1813" s="1001"/>
      <c r="G1813" s="954"/>
      <c r="H1813" s="957"/>
      <c r="I1813" s="969"/>
      <c r="J1813" s="137"/>
      <c r="K1813" s="138"/>
      <c r="L1813" s="972"/>
      <c r="M1813" s="960"/>
      <c r="N1813" s="963"/>
      <c r="O1813" s="966"/>
      <c r="P1813" s="120"/>
      <c r="Q1813" s="117"/>
      <c r="R1813" s="117"/>
      <c r="S1813" s="117"/>
      <c r="T1813" s="117"/>
      <c r="U1813" s="117"/>
      <c r="V1813" s="117"/>
      <c r="W1813" s="117"/>
    </row>
    <row r="1814" spans="1:23" ht="16.5" customHeight="1">
      <c r="A1814" s="130"/>
      <c r="B1814" s="989"/>
      <c r="C1814" s="992"/>
      <c r="D1814" s="995"/>
      <c r="E1814" s="1137"/>
      <c r="F1814" s="1001"/>
      <c r="G1814" s="954"/>
      <c r="H1814" s="957"/>
      <c r="I1814" s="970"/>
      <c r="J1814" s="137"/>
      <c r="K1814" s="138"/>
      <c r="L1814" s="973"/>
      <c r="M1814" s="960"/>
      <c r="N1814" s="963"/>
      <c r="O1814" s="966"/>
      <c r="P1814" s="120"/>
      <c r="Q1814" s="117"/>
      <c r="R1814" s="117"/>
      <c r="S1814" s="117"/>
      <c r="T1814" s="117"/>
      <c r="U1814" s="117"/>
      <c r="V1814" s="117"/>
      <c r="W1814" s="117"/>
    </row>
    <row r="1815" spans="1:23" ht="16.5" customHeight="1">
      <c r="A1815" s="130"/>
      <c r="B1815" s="989"/>
      <c r="C1815" s="992"/>
      <c r="D1815" s="995"/>
      <c r="E1815" s="1137"/>
      <c r="F1815" s="1001"/>
      <c r="G1815" s="954"/>
      <c r="H1815" s="957"/>
      <c r="I1815" s="974"/>
      <c r="J1815" s="137"/>
      <c r="K1815" s="138"/>
      <c r="L1815" s="976"/>
      <c r="M1815" s="960"/>
      <c r="N1815" s="963"/>
      <c r="O1815" s="966"/>
      <c r="P1815" s="120"/>
      <c r="Q1815" s="136"/>
      <c r="R1815" s="136"/>
      <c r="S1815" s="136"/>
      <c r="T1815" s="136"/>
      <c r="U1815" s="136"/>
      <c r="V1815" s="136"/>
      <c r="W1815" s="117"/>
    </row>
    <row r="1816" spans="1:23" ht="16.5" customHeight="1">
      <c r="A1816" s="130"/>
      <c r="B1816" s="989"/>
      <c r="C1816" s="992"/>
      <c r="D1816" s="995"/>
      <c r="E1816" s="1137"/>
      <c r="F1816" s="1001"/>
      <c r="G1816" s="954"/>
      <c r="H1816" s="957"/>
      <c r="I1816" s="974"/>
      <c r="J1816" s="137"/>
      <c r="K1816" s="138"/>
      <c r="L1816" s="976"/>
      <c r="M1816" s="960"/>
      <c r="N1816" s="963"/>
      <c r="O1816" s="966"/>
      <c r="P1816" s="120"/>
      <c r="Q1816" s="136"/>
      <c r="R1816" s="136"/>
      <c r="S1816" s="136"/>
      <c r="T1816" s="136"/>
      <c r="U1816" s="136"/>
      <c r="V1816" s="136"/>
      <c r="W1816" s="117"/>
    </row>
    <row r="1817" spans="1:23" ht="16.5" customHeight="1">
      <c r="A1817" s="130"/>
      <c r="B1817" s="989"/>
      <c r="C1817" s="992"/>
      <c r="D1817" s="995"/>
      <c r="E1817" s="1137"/>
      <c r="F1817" s="1001"/>
      <c r="G1817" s="954"/>
      <c r="H1817" s="957"/>
      <c r="I1817" s="969"/>
      <c r="J1817" s="137"/>
      <c r="K1817" s="138"/>
      <c r="L1817" s="972"/>
      <c r="M1817" s="960"/>
      <c r="N1817" s="963"/>
      <c r="O1817" s="966"/>
      <c r="P1817" s="120"/>
      <c r="Q1817" s="136"/>
      <c r="R1817" s="136"/>
      <c r="S1817" s="136"/>
      <c r="T1817" s="136"/>
      <c r="U1817" s="136"/>
      <c r="V1817" s="136"/>
      <c r="W1817" s="117"/>
    </row>
    <row r="1818" spans="1:23" ht="16.5" customHeight="1">
      <c r="A1818" s="130"/>
      <c r="B1818" s="990"/>
      <c r="C1818" s="1050"/>
      <c r="D1818" s="985"/>
      <c r="E1818" s="1013"/>
      <c r="F1818" s="1002"/>
      <c r="G1818" s="1016"/>
      <c r="H1818" s="979"/>
      <c r="I1818" s="1041"/>
      <c r="J1818" s="139"/>
      <c r="K1818" s="140"/>
      <c r="L1818" s="1042"/>
      <c r="M1818" s="961"/>
      <c r="N1818" s="1039"/>
      <c r="O1818" s="1040"/>
      <c r="P1818" s="120"/>
      <c r="Q1818" s="136"/>
      <c r="R1818" s="136"/>
      <c r="S1818" s="136"/>
      <c r="T1818" s="136"/>
      <c r="U1818" s="136"/>
      <c r="V1818" s="136"/>
      <c r="W1818" s="117"/>
    </row>
    <row r="1819" spans="1:23" ht="15.75" customHeight="1">
      <c r="A1819" s="130"/>
      <c r="B1819" s="988"/>
      <c r="C1819" s="991"/>
      <c r="D1819" s="994"/>
      <c r="E1819" s="1047"/>
      <c r="F1819" s="1000" t="str">
        <f t="shared" ref="F1819" si="516">D1819&amp;"_"&amp;IF(LEN(C1819) = 1, "0"&amp;C1819, C1819)</f>
        <v>_</v>
      </c>
      <c r="G1819" s="953"/>
      <c r="H1819" s="956"/>
      <c r="I1819" s="131" t="s">
        <v>405</v>
      </c>
      <c r="J1819" s="132"/>
      <c r="K1819" s="133"/>
      <c r="L1819" s="134" t="s">
        <v>405</v>
      </c>
      <c r="M1819" s="959"/>
      <c r="N1819" s="962"/>
      <c r="O1819" s="965"/>
      <c r="P1819" s="158"/>
      <c r="Q1819" s="136"/>
      <c r="R1819" s="136"/>
      <c r="S1819" s="136"/>
      <c r="T1819" s="136"/>
      <c r="U1819" s="136"/>
      <c r="V1819" s="136"/>
      <c r="W1819" s="117"/>
    </row>
    <row r="1820" spans="1:23" ht="16.5" customHeight="1">
      <c r="A1820" s="130"/>
      <c r="B1820" s="989"/>
      <c r="C1820" s="992"/>
      <c r="D1820" s="995"/>
      <c r="E1820" s="1137"/>
      <c r="F1820" s="1001"/>
      <c r="G1820" s="954"/>
      <c r="H1820" s="957"/>
      <c r="I1820" s="968"/>
      <c r="J1820" s="137"/>
      <c r="K1820" s="138"/>
      <c r="L1820" s="1023"/>
      <c r="M1820" s="960"/>
      <c r="N1820" s="963"/>
      <c r="O1820" s="966"/>
      <c r="P1820" s="120"/>
      <c r="Q1820" s="136"/>
      <c r="R1820" s="136"/>
      <c r="S1820" s="136"/>
      <c r="T1820" s="136"/>
      <c r="U1820" s="136"/>
      <c r="V1820" s="136"/>
      <c r="W1820" s="117"/>
    </row>
    <row r="1821" spans="1:23" ht="16.5" customHeight="1">
      <c r="A1821" s="130"/>
      <c r="B1821" s="989"/>
      <c r="C1821" s="992"/>
      <c r="D1821" s="995"/>
      <c r="E1821" s="1137"/>
      <c r="F1821" s="1001"/>
      <c r="G1821" s="954"/>
      <c r="H1821" s="957"/>
      <c r="I1821" s="969"/>
      <c r="J1821" s="137"/>
      <c r="K1821" s="138"/>
      <c r="L1821" s="972"/>
      <c r="M1821" s="960"/>
      <c r="N1821" s="963"/>
      <c r="O1821" s="966"/>
      <c r="P1821" s="120"/>
      <c r="Q1821" s="117"/>
      <c r="R1821" s="117"/>
      <c r="S1821" s="117"/>
      <c r="T1821" s="117"/>
      <c r="U1821" s="117"/>
      <c r="V1821" s="117"/>
      <c r="W1821" s="117"/>
    </row>
    <row r="1822" spans="1:23" ht="16.5" customHeight="1">
      <c r="A1822" s="130"/>
      <c r="B1822" s="989"/>
      <c r="C1822" s="992"/>
      <c r="D1822" s="995"/>
      <c r="E1822" s="1137"/>
      <c r="F1822" s="1001"/>
      <c r="G1822" s="954"/>
      <c r="H1822" s="957"/>
      <c r="I1822" s="969"/>
      <c r="J1822" s="137"/>
      <c r="K1822" s="138"/>
      <c r="L1822" s="972"/>
      <c r="M1822" s="960"/>
      <c r="N1822" s="963"/>
      <c r="O1822" s="966"/>
      <c r="P1822" s="120"/>
      <c r="Q1822" s="117"/>
      <c r="R1822" s="117"/>
      <c r="S1822" s="117"/>
      <c r="T1822" s="117"/>
      <c r="U1822" s="117"/>
      <c r="V1822" s="117"/>
      <c r="W1822" s="117"/>
    </row>
    <row r="1823" spans="1:23" ht="16.5" customHeight="1">
      <c r="A1823" s="130"/>
      <c r="B1823" s="989"/>
      <c r="C1823" s="992"/>
      <c r="D1823" s="995"/>
      <c r="E1823" s="1137"/>
      <c r="F1823" s="1001"/>
      <c r="G1823" s="954"/>
      <c r="H1823" s="957"/>
      <c r="I1823" s="969"/>
      <c r="J1823" s="137"/>
      <c r="K1823" s="138"/>
      <c r="L1823" s="972"/>
      <c r="M1823" s="960"/>
      <c r="N1823" s="963"/>
      <c r="O1823" s="966"/>
      <c r="P1823" s="120"/>
      <c r="Q1823" s="117"/>
      <c r="R1823" s="117"/>
      <c r="S1823" s="117"/>
      <c r="T1823" s="117"/>
      <c r="U1823" s="117"/>
      <c r="V1823" s="117"/>
      <c r="W1823" s="117"/>
    </row>
    <row r="1824" spans="1:23" ht="16.5" customHeight="1">
      <c r="A1824" s="130"/>
      <c r="B1824" s="989"/>
      <c r="C1824" s="992"/>
      <c r="D1824" s="995"/>
      <c r="E1824" s="1137"/>
      <c r="F1824" s="1001"/>
      <c r="G1824" s="954"/>
      <c r="H1824" s="957"/>
      <c r="I1824" s="970"/>
      <c r="J1824" s="137"/>
      <c r="K1824" s="138"/>
      <c r="L1824" s="973"/>
      <c r="M1824" s="960"/>
      <c r="N1824" s="963"/>
      <c r="O1824" s="966"/>
      <c r="P1824" s="120"/>
      <c r="Q1824" s="117"/>
      <c r="R1824" s="117"/>
      <c r="S1824" s="117"/>
      <c r="T1824" s="117"/>
      <c r="U1824" s="117"/>
      <c r="V1824" s="117"/>
      <c r="W1824" s="117"/>
    </row>
    <row r="1825" spans="1:23" ht="16.5" customHeight="1">
      <c r="A1825" s="130"/>
      <c r="B1825" s="989"/>
      <c r="C1825" s="992"/>
      <c r="D1825" s="995"/>
      <c r="E1825" s="1137"/>
      <c r="F1825" s="1001"/>
      <c r="G1825" s="954"/>
      <c r="H1825" s="957"/>
      <c r="I1825" s="974"/>
      <c r="J1825" s="137"/>
      <c r="K1825" s="138"/>
      <c r="L1825" s="976"/>
      <c r="M1825" s="960"/>
      <c r="N1825" s="963"/>
      <c r="O1825" s="966"/>
      <c r="P1825" s="120"/>
      <c r="Q1825" s="136"/>
      <c r="R1825" s="136"/>
      <c r="S1825" s="136"/>
      <c r="T1825" s="136"/>
      <c r="U1825" s="136"/>
      <c r="V1825" s="136"/>
      <c r="W1825" s="117"/>
    </row>
    <row r="1826" spans="1:23" ht="16.5" customHeight="1">
      <c r="A1826" s="130"/>
      <c r="B1826" s="989"/>
      <c r="C1826" s="992"/>
      <c r="D1826" s="995"/>
      <c r="E1826" s="1137"/>
      <c r="F1826" s="1001"/>
      <c r="G1826" s="954"/>
      <c r="H1826" s="957"/>
      <c r="I1826" s="974"/>
      <c r="J1826" s="137"/>
      <c r="K1826" s="138"/>
      <c r="L1826" s="976"/>
      <c r="M1826" s="960"/>
      <c r="N1826" s="963"/>
      <c r="O1826" s="966"/>
      <c r="P1826" s="120"/>
      <c r="Q1826" s="136"/>
      <c r="R1826" s="136"/>
      <c r="S1826" s="136"/>
      <c r="T1826" s="136"/>
      <c r="U1826" s="136"/>
      <c r="V1826" s="136"/>
      <c r="W1826" s="117"/>
    </row>
    <row r="1827" spans="1:23" ht="16.5" customHeight="1">
      <c r="A1827" s="130"/>
      <c r="B1827" s="989"/>
      <c r="C1827" s="992"/>
      <c r="D1827" s="995"/>
      <c r="E1827" s="1137"/>
      <c r="F1827" s="1001"/>
      <c r="G1827" s="954"/>
      <c r="H1827" s="957"/>
      <c r="I1827" s="969"/>
      <c r="J1827" s="137"/>
      <c r="K1827" s="138"/>
      <c r="L1827" s="972"/>
      <c r="M1827" s="960"/>
      <c r="N1827" s="963"/>
      <c r="O1827" s="966"/>
      <c r="P1827" s="120"/>
      <c r="Q1827" s="136"/>
      <c r="R1827" s="136"/>
      <c r="S1827" s="136"/>
      <c r="T1827" s="136"/>
      <c r="U1827" s="136"/>
      <c r="V1827" s="136"/>
      <c r="W1827" s="117"/>
    </row>
    <row r="1828" spans="1:23" ht="16.5" customHeight="1" thickBot="1">
      <c r="A1828" s="130"/>
      <c r="B1828" s="1026"/>
      <c r="C1828" s="1027"/>
      <c r="D1828" s="1029"/>
      <c r="E1828" s="1139"/>
      <c r="F1828" s="1031"/>
      <c r="G1828" s="1033"/>
      <c r="H1828" s="1018"/>
      <c r="I1828" s="1024"/>
      <c r="J1828" s="166"/>
      <c r="K1828" s="167"/>
      <c r="L1828" s="1025"/>
      <c r="M1828" s="1138"/>
      <c r="N1828" s="1020"/>
      <c r="O1828" s="1022"/>
      <c r="P1828" s="120"/>
      <c r="Q1828" s="136"/>
      <c r="R1828" s="136"/>
      <c r="S1828" s="136"/>
      <c r="T1828" s="136"/>
      <c r="U1828" s="136"/>
      <c r="V1828" s="136"/>
      <c r="W1828" s="117"/>
    </row>
    <row r="1829" spans="1:23" ht="15.75" customHeight="1">
      <c r="A1829" s="130"/>
      <c r="B1829" s="1044"/>
      <c r="C1829" s="1045"/>
      <c r="D1829" s="1028"/>
      <c r="E1829" s="998"/>
      <c r="F1829" s="1001" t="str">
        <f t="shared" ref="F1829" si="517">D1829&amp;"_"&amp;IF(LEN(C1829) = 1, "0"&amp;C1829, C1829)</f>
        <v>_</v>
      </c>
      <c r="G1829" s="1053"/>
      <c r="H1829" s="1017"/>
      <c r="I1829" s="148" t="s">
        <v>405</v>
      </c>
      <c r="J1829" s="161"/>
      <c r="K1829" s="162"/>
      <c r="L1829" s="163" t="s">
        <v>1318</v>
      </c>
      <c r="M1829" s="1136"/>
      <c r="N1829" s="1019"/>
      <c r="O1829" s="1021"/>
      <c r="P1829" s="158"/>
      <c r="Q1829" s="136"/>
      <c r="R1829" s="136"/>
      <c r="S1829" s="136"/>
      <c r="T1829" s="136"/>
      <c r="U1829" s="136"/>
      <c r="V1829" s="136"/>
      <c r="W1829" s="117"/>
    </row>
    <row r="1830" spans="1:23" ht="16.5" customHeight="1">
      <c r="A1830" s="130"/>
      <c r="B1830" s="989"/>
      <c r="C1830" s="992"/>
      <c r="D1830" s="995"/>
      <c r="E1830" s="1137"/>
      <c r="F1830" s="1001"/>
      <c r="G1830" s="954"/>
      <c r="H1830" s="957"/>
      <c r="I1830" s="968"/>
      <c r="J1830" s="137"/>
      <c r="K1830" s="138"/>
      <c r="L1830" s="1023"/>
      <c r="M1830" s="960"/>
      <c r="N1830" s="963"/>
      <c r="O1830" s="966"/>
      <c r="P1830" s="120"/>
      <c r="Q1830" s="136"/>
      <c r="R1830" s="136"/>
      <c r="S1830" s="136"/>
      <c r="T1830" s="136"/>
      <c r="U1830" s="136"/>
      <c r="V1830" s="136"/>
      <c r="W1830" s="117"/>
    </row>
    <row r="1831" spans="1:23" ht="16.5" customHeight="1">
      <c r="A1831" s="130"/>
      <c r="B1831" s="989"/>
      <c r="C1831" s="992"/>
      <c r="D1831" s="995"/>
      <c r="E1831" s="1137"/>
      <c r="F1831" s="1001"/>
      <c r="G1831" s="954"/>
      <c r="H1831" s="957"/>
      <c r="I1831" s="969"/>
      <c r="J1831" s="137"/>
      <c r="K1831" s="138"/>
      <c r="L1831" s="972"/>
      <c r="M1831" s="960"/>
      <c r="N1831" s="963"/>
      <c r="O1831" s="966"/>
      <c r="P1831" s="120"/>
      <c r="Q1831" s="117"/>
      <c r="R1831" s="117"/>
      <c r="S1831" s="117"/>
      <c r="T1831" s="117"/>
      <c r="U1831" s="117"/>
      <c r="V1831" s="117"/>
      <c r="W1831" s="117"/>
    </row>
    <row r="1832" spans="1:23" ht="16.5" customHeight="1">
      <c r="A1832" s="130"/>
      <c r="B1832" s="989"/>
      <c r="C1832" s="992"/>
      <c r="D1832" s="995"/>
      <c r="E1832" s="1137"/>
      <c r="F1832" s="1001"/>
      <c r="G1832" s="954"/>
      <c r="H1832" s="957"/>
      <c r="I1832" s="969"/>
      <c r="J1832" s="137"/>
      <c r="K1832" s="138"/>
      <c r="L1832" s="972"/>
      <c r="M1832" s="960"/>
      <c r="N1832" s="963"/>
      <c r="O1832" s="966"/>
      <c r="P1832" s="120"/>
      <c r="Q1832" s="117"/>
      <c r="R1832" s="117"/>
      <c r="S1832" s="117"/>
      <c r="T1832" s="117"/>
      <c r="U1832" s="117"/>
      <c r="V1832" s="117"/>
      <c r="W1832" s="117"/>
    </row>
    <row r="1833" spans="1:23" ht="16.5" customHeight="1">
      <c r="A1833" s="130"/>
      <c r="B1833" s="989"/>
      <c r="C1833" s="992"/>
      <c r="D1833" s="995"/>
      <c r="E1833" s="1137"/>
      <c r="F1833" s="1001"/>
      <c r="G1833" s="954"/>
      <c r="H1833" s="957"/>
      <c r="I1833" s="969"/>
      <c r="J1833" s="137"/>
      <c r="K1833" s="138"/>
      <c r="L1833" s="972"/>
      <c r="M1833" s="960"/>
      <c r="N1833" s="963"/>
      <c r="O1833" s="966"/>
      <c r="P1833" s="120"/>
      <c r="Q1833" s="117"/>
      <c r="R1833" s="117"/>
      <c r="S1833" s="117"/>
      <c r="T1833" s="117"/>
      <c r="U1833" s="117"/>
      <c r="V1833" s="117"/>
      <c r="W1833" s="117"/>
    </row>
    <row r="1834" spans="1:23" ht="16.5" customHeight="1">
      <c r="A1834" s="130"/>
      <c r="B1834" s="989"/>
      <c r="C1834" s="992"/>
      <c r="D1834" s="995"/>
      <c r="E1834" s="1137"/>
      <c r="F1834" s="1001"/>
      <c r="G1834" s="954"/>
      <c r="H1834" s="957"/>
      <c r="I1834" s="970"/>
      <c r="J1834" s="137"/>
      <c r="K1834" s="138"/>
      <c r="L1834" s="973"/>
      <c r="M1834" s="960"/>
      <c r="N1834" s="963"/>
      <c r="O1834" s="966"/>
      <c r="P1834" s="120"/>
      <c r="Q1834" s="117"/>
      <c r="R1834" s="117"/>
      <c r="S1834" s="117"/>
      <c r="T1834" s="117"/>
      <c r="U1834" s="117"/>
      <c r="V1834" s="117"/>
      <c r="W1834" s="117"/>
    </row>
    <row r="1835" spans="1:23" ht="16.5" customHeight="1">
      <c r="A1835" s="130"/>
      <c r="B1835" s="989"/>
      <c r="C1835" s="992"/>
      <c r="D1835" s="995"/>
      <c r="E1835" s="1137"/>
      <c r="F1835" s="1001"/>
      <c r="G1835" s="954"/>
      <c r="H1835" s="957"/>
      <c r="I1835" s="974"/>
      <c r="J1835" s="137"/>
      <c r="K1835" s="138"/>
      <c r="L1835" s="976"/>
      <c r="M1835" s="960"/>
      <c r="N1835" s="963"/>
      <c r="O1835" s="966"/>
      <c r="P1835" s="120"/>
      <c r="Q1835" s="136"/>
      <c r="R1835" s="136"/>
      <c r="S1835" s="136"/>
      <c r="T1835" s="136"/>
      <c r="U1835" s="136"/>
      <c r="V1835" s="136"/>
      <c r="W1835" s="117"/>
    </row>
    <row r="1836" spans="1:23" ht="16.5" customHeight="1">
      <c r="A1836" s="130"/>
      <c r="B1836" s="989"/>
      <c r="C1836" s="992"/>
      <c r="D1836" s="995"/>
      <c r="E1836" s="1137"/>
      <c r="F1836" s="1001"/>
      <c r="G1836" s="954"/>
      <c r="H1836" s="957"/>
      <c r="I1836" s="974"/>
      <c r="J1836" s="137"/>
      <c r="K1836" s="138"/>
      <c r="L1836" s="976"/>
      <c r="M1836" s="960"/>
      <c r="N1836" s="963"/>
      <c r="O1836" s="966"/>
      <c r="P1836" s="120"/>
      <c r="Q1836" s="136"/>
      <c r="R1836" s="136"/>
      <c r="S1836" s="136"/>
      <c r="T1836" s="136"/>
      <c r="U1836" s="136"/>
      <c r="V1836" s="136"/>
      <c r="W1836" s="117"/>
    </row>
    <row r="1837" spans="1:23" ht="16.5" customHeight="1">
      <c r="A1837" s="130"/>
      <c r="B1837" s="989"/>
      <c r="C1837" s="992"/>
      <c r="D1837" s="995"/>
      <c r="E1837" s="1137"/>
      <c r="F1837" s="1001"/>
      <c r="G1837" s="954"/>
      <c r="H1837" s="957"/>
      <c r="I1837" s="969"/>
      <c r="J1837" s="137"/>
      <c r="K1837" s="138"/>
      <c r="L1837" s="972"/>
      <c r="M1837" s="960"/>
      <c r="N1837" s="963"/>
      <c r="O1837" s="966"/>
      <c r="P1837" s="120"/>
      <c r="Q1837" s="136"/>
      <c r="R1837" s="136"/>
      <c r="S1837" s="136"/>
      <c r="T1837" s="136"/>
      <c r="U1837" s="136"/>
      <c r="V1837" s="136"/>
      <c r="W1837" s="117"/>
    </row>
    <row r="1838" spans="1:23" ht="16.5" customHeight="1">
      <c r="A1838" s="130"/>
      <c r="B1838" s="990"/>
      <c r="C1838" s="1050"/>
      <c r="D1838" s="985"/>
      <c r="E1838" s="1013"/>
      <c r="F1838" s="1002"/>
      <c r="G1838" s="1016"/>
      <c r="H1838" s="979"/>
      <c r="I1838" s="1041"/>
      <c r="J1838" s="139"/>
      <c r="K1838" s="140"/>
      <c r="L1838" s="1042"/>
      <c r="M1838" s="961"/>
      <c r="N1838" s="1039"/>
      <c r="O1838" s="1040"/>
      <c r="P1838" s="120"/>
      <c r="Q1838" s="136"/>
      <c r="R1838" s="136"/>
      <c r="S1838" s="136"/>
      <c r="T1838" s="136"/>
      <c r="U1838" s="136"/>
      <c r="V1838" s="136"/>
      <c r="W1838" s="117"/>
    </row>
    <row r="1839" spans="1:23" ht="15.75" customHeight="1">
      <c r="A1839" s="130"/>
      <c r="B1839" s="988"/>
      <c r="C1839" s="991"/>
      <c r="D1839" s="994"/>
      <c r="E1839" s="1047"/>
      <c r="F1839" s="1000" t="str">
        <f t="shared" ref="F1839" si="518">D1839&amp;"_"&amp;IF(LEN(C1839) = 1, "0"&amp;C1839, C1839)</f>
        <v>_</v>
      </c>
      <c r="G1839" s="953"/>
      <c r="H1839" s="956"/>
      <c r="I1839" s="131" t="s">
        <v>405</v>
      </c>
      <c r="J1839" s="132"/>
      <c r="K1839" s="133"/>
      <c r="L1839" s="134" t="s">
        <v>405</v>
      </c>
      <c r="M1839" s="959"/>
      <c r="N1839" s="962"/>
      <c r="O1839" s="965"/>
      <c r="P1839" s="158"/>
      <c r="Q1839" s="136"/>
      <c r="R1839" s="136"/>
      <c r="S1839" s="136"/>
      <c r="T1839" s="136"/>
      <c r="U1839" s="136"/>
      <c r="V1839" s="136"/>
      <c r="W1839" s="117"/>
    </row>
    <row r="1840" spans="1:23" ht="16.5" customHeight="1">
      <c r="A1840" s="130"/>
      <c r="B1840" s="989"/>
      <c r="C1840" s="992"/>
      <c r="D1840" s="995"/>
      <c r="E1840" s="1137"/>
      <c r="F1840" s="1001"/>
      <c r="G1840" s="954"/>
      <c r="H1840" s="957"/>
      <c r="I1840" s="968"/>
      <c r="J1840" s="137"/>
      <c r="K1840" s="138"/>
      <c r="L1840" s="1023"/>
      <c r="M1840" s="960"/>
      <c r="N1840" s="963"/>
      <c r="O1840" s="966"/>
      <c r="P1840" s="120"/>
      <c r="Q1840" s="136"/>
      <c r="R1840" s="136"/>
      <c r="S1840" s="136"/>
      <c r="T1840" s="136"/>
      <c r="U1840" s="136"/>
      <c r="V1840" s="136"/>
      <c r="W1840" s="117"/>
    </row>
    <row r="1841" spans="1:23" ht="16.5" customHeight="1">
      <c r="A1841" s="130"/>
      <c r="B1841" s="989"/>
      <c r="C1841" s="992"/>
      <c r="D1841" s="995"/>
      <c r="E1841" s="1137"/>
      <c r="F1841" s="1001"/>
      <c r="G1841" s="954"/>
      <c r="H1841" s="957"/>
      <c r="I1841" s="969"/>
      <c r="J1841" s="137"/>
      <c r="K1841" s="138"/>
      <c r="L1841" s="972"/>
      <c r="M1841" s="960"/>
      <c r="N1841" s="963"/>
      <c r="O1841" s="966"/>
      <c r="P1841" s="120"/>
      <c r="Q1841" s="117"/>
      <c r="R1841" s="117"/>
      <c r="S1841" s="117"/>
      <c r="T1841" s="117"/>
      <c r="U1841" s="117"/>
      <c r="V1841" s="117"/>
      <c r="W1841" s="117"/>
    </row>
    <row r="1842" spans="1:23" ht="16.5" customHeight="1">
      <c r="A1842" s="130"/>
      <c r="B1842" s="989"/>
      <c r="C1842" s="992"/>
      <c r="D1842" s="995"/>
      <c r="E1842" s="1137"/>
      <c r="F1842" s="1001"/>
      <c r="G1842" s="954"/>
      <c r="H1842" s="957"/>
      <c r="I1842" s="969"/>
      <c r="J1842" s="137"/>
      <c r="K1842" s="138"/>
      <c r="L1842" s="972"/>
      <c r="M1842" s="960"/>
      <c r="N1842" s="963"/>
      <c r="O1842" s="966"/>
      <c r="P1842" s="120"/>
      <c r="Q1842" s="117"/>
      <c r="R1842" s="117"/>
      <c r="S1842" s="117"/>
      <c r="T1842" s="117"/>
      <c r="U1842" s="117"/>
      <c r="V1842" s="117"/>
      <c r="W1842" s="117"/>
    </row>
    <row r="1843" spans="1:23" ht="16.5" customHeight="1">
      <c r="A1843" s="130"/>
      <c r="B1843" s="989"/>
      <c r="C1843" s="992"/>
      <c r="D1843" s="995"/>
      <c r="E1843" s="1137"/>
      <c r="F1843" s="1001"/>
      <c r="G1843" s="954"/>
      <c r="H1843" s="957"/>
      <c r="I1843" s="969"/>
      <c r="J1843" s="137"/>
      <c r="K1843" s="138"/>
      <c r="L1843" s="972"/>
      <c r="M1843" s="960"/>
      <c r="N1843" s="963"/>
      <c r="O1843" s="966"/>
      <c r="P1843" s="120"/>
      <c r="Q1843" s="117"/>
      <c r="R1843" s="117"/>
      <c r="S1843" s="117"/>
      <c r="T1843" s="117"/>
      <c r="U1843" s="117"/>
      <c r="V1843" s="117"/>
      <c r="W1843" s="117"/>
    </row>
    <row r="1844" spans="1:23" ht="16.5" customHeight="1">
      <c r="A1844" s="130"/>
      <c r="B1844" s="989"/>
      <c r="C1844" s="992"/>
      <c r="D1844" s="995"/>
      <c r="E1844" s="1137"/>
      <c r="F1844" s="1001"/>
      <c r="G1844" s="954"/>
      <c r="H1844" s="957"/>
      <c r="I1844" s="970"/>
      <c r="J1844" s="137"/>
      <c r="K1844" s="138"/>
      <c r="L1844" s="973"/>
      <c r="M1844" s="960"/>
      <c r="N1844" s="963"/>
      <c r="O1844" s="966"/>
      <c r="P1844" s="120"/>
      <c r="Q1844" s="117"/>
      <c r="R1844" s="117"/>
      <c r="S1844" s="117"/>
      <c r="T1844" s="117"/>
      <c r="U1844" s="117"/>
      <c r="V1844" s="117"/>
      <c r="W1844" s="117"/>
    </row>
    <row r="1845" spans="1:23" ht="16.5" customHeight="1">
      <c r="A1845" s="130"/>
      <c r="B1845" s="989"/>
      <c r="C1845" s="992"/>
      <c r="D1845" s="995"/>
      <c r="E1845" s="1137"/>
      <c r="F1845" s="1001"/>
      <c r="G1845" s="954"/>
      <c r="H1845" s="957"/>
      <c r="I1845" s="974"/>
      <c r="J1845" s="137"/>
      <c r="K1845" s="138"/>
      <c r="L1845" s="976"/>
      <c r="M1845" s="960"/>
      <c r="N1845" s="963"/>
      <c r="O1845" s="966"/>
      <c r="P1845" s="120"/>
      <c r="Q1845" s="136"/>
      <c r="R1845" s="136"/>
      <c r="S1845" s="136"/>
      <c r="T1845" s="136"/>
      <c r="U1845" s="136"/>
      <c r="V1845" s="136"/>
      <c r="W1845" s="117"/>
    </row>
    <row r="1846" spans="1:23" ht="16.5" customHeight="1">
      <c r="A1846" s="130"/>
      <c r="B1846" s="989"/>
      <c r="C1846" s="992"/>
      <c r="D1846" s="995"/>
      <c r="E1846" s="1137"/>
      <c r="F1846" s="1001"/>
      <c r="G1846" s="954"/>
      <c r="H1846" s="957"/>
      <c r="I1846" s="974"/>
      <c r="J1846" s="137"/>
      <c r="K1846" s="138"/>
      <c r="L1846" s="976"/>
      <c r="M1846" s="960"/>
      <c r="N1846" s="963"/>
      <c r="O1846" s="966"/>
      <c r="P1846" s="120"/>
      <c r="Q1846" s="136"/>
      <c r="R1846" s="136"/>
      <c r="S1846" s="136"/>
      <c r="T1846" s="136"/>
      <c r="U1846" s="136"/>
      <c r="V1846" s="136"/>
      <c r="W1846" s="117"/>
    </row>
    <row r="1847" spans="1:23" ht="16.5" customHeight="1">
      <c r="A1847" s="130"/>
      <c r="B1847" s="989"/>
      <c r="C1847" s="992"/>
      <c r="D1847" s="995"/>
      <c r="E1847" s="1137"/>
      <c r="F1847" s="1001"/>
      <c r="G1847" s="954"/>
      <c r="H1847" s="957"/>
      <c r="I1847" s="969"/>
      <c r="J1847" s="137"/>
      <c r="K1847" s="138"/>
      <c r="L1847" s="972"/>
      <c r="M1847" s="960"/>
      <c r="N1847" s="963"/>
      <c r="O1847" s="966"/>
      <c r="P1847" s="120"/>
      <c r="Q1847" s="136"/>
      <c r="R1847" s="136"/>
      <c r="S1847" s="136"/>
      <c r="T1847" s="136"/>
      <c r="U1847" s="136"/>
      <c r="V1847" s="136"/>
      <c r="W1847" s="117"/>
    </row>
    <row r="1848" spans="1:23" ht="16.5" customHeight="1">
      <c r="A1848" s="130"/>
      <c r="B1848" s="990"/>
      <c r="C1848" s="1050"/>
      <c r="D1848" s="985"/>
      <c r="E1848" s="1013"/>
      <c r="F1848" s="1002"/>
      <c r="G1848" s="1016"/>
      <c r="H1848" s="979"/>
      <c r="I1848" s="1041"/>
      <c r="J1848" s="139"/>
      <c r="K1848" s="140"/>
      <c r="L1848" s="1042"/>
      <c r="M1848" s="961"/>
      <c r="N1848" s="1039"/>
      <c r="O1848" s="1040"/>
      <c r="P1848" s="120"/>
      <c r="Q1848" s="136"/>
      <c r="R1848" s="136"/>
      <c r="S1848" s="136"/>
      <c r="T1848" s="136"/>
      <c r="U1848" s="136"/>
      <c r="V1848" s="136"/>
      <c r="W1848" s="117"/>
    </row>
    <row r="1849" spans="1:23" ht="15.75" customHeight="1">
      <c r="A1849" s="130"/>
      <c r="B1849" s="988"/>
      <c r="C1849" s="991"/>
      <c r="D1849" s="994"/>
      <c r="E1849" s="1047"/>
      <c r="F1849" s="1000" t="str">
        <f t="shared" ref="F1849" si="519">D1849&amp;"_"&amp;IF(LEN(C1849) = 1, "0"&amp;C1849, C1849)</f>
        <v>_</v>
      </c>
      <c r="G1849" s="953"/>
      <c r="H1849" s="956"/>
      <c r="I1849" s="131" t="s">
        <v>405</v>
      </c>
      <c r="J1849" s="132"/>
      <c r="K1849" s="133"/>
      <c r="L1849" s="134" t="s">
        <v>405</v>
      </c>
      <c r="M1849" s="959"/>
      <c r="N1849" s="962"/>
      <c r="O1849" s="965"/>
      <c r="P1849" s="158"/>
      <c r="Q1849" s="136"/>
      <c r="R1849" s="136"/>
      <c r="S1849" s="136"/>
      <c r="T1849" s="136"/>
      <c r="U1849" s="136"/>
      <c r="V1849" s="136"/>
      <c r="W1849" s="117"/>
    </row>
    <row r="1850" spans="1:23" ht="16.5" customHeight="1">
      <c r="A1850" s="130"/>
      <c r="B1850" s="989"/>
      <c r="C1850" s="992"/>
      <c r="D1850" s="995"/>
      <c r="E1850" s="1137"/>
      <c r="F1850" s="1001"/>
      <c r="G1850" s="954"/>
      <c r="H1850" s="957"/>
      <c r="I1850" s="968"/>
      <c r="J1850" s="137"/>
      <c r="K1850" s="138"/>
      <c r="L1850" s="1023"/>
      <c r="M1850" s="960"/>
      <c r="N1850" s="963"/>
      <c r="O1850" s="966"/>
      <c r="P1850" s="120"/>
      <c r="Q1850" s="136"/>
      <c r="R1850" s="136"/>
      <c r="S1850" s="136"/>
      <c r="T1850" s="136"/>
      <c r="U1850" s="136"/>
      <c r="V1850" s="136"/>
      <c r="W1850" s="117"/>
    </row>
    <row r="1851" spans="1:23" ht="16.5" customHeight="1">
      <c r="A1851" s="130"/>
      <c r="B1851" s="989"/>
      <c r="C1851" s="992"/>
      <c r="D1851" s="995"/>
      <c r="E1851" s="1137"/>
      <c r="F1851" s="1001"/>
      <c r="G1851" s="954"/>
      <c r="H1851" s="957"/>
      <c r="I1851" s="969"/>
      <c r="J1851" s="137"/>
      <c r="K1851" s="138"/>
      <c r="L1851" s="972"/>
      <c r="M1851" s="960"/>
      <c r="N1851" s="963"/>
      <c r="O1851" s="966"/>
      <c r="P1851" s="120"/>
      <c r="Q1851" s="117"/>
      <c r="R1851" s="117"/>
      <c r="S1851" s="117"/>
      <c r="T1851" s="117"/>
      <c r="U1851" s="117"/>
      <c r="V1851" s="117"/>
      <c r="W1851" s="117"/>
    </row>
    <row r="1852" spans="1:23" ht="16.5" customHeight="1">
      <c r="A1852" s="130"/>
      <c r="B1852" s="989"/>
      <c r="C1852" s="992"/>
      <c r="D1852" s="995"/>
      <c r="E1852" s="1137"/>
      <c r="F1852" s="1001"/>
      <c r="G1852" s="954"/>
      <c r="H1852" s="957"/>
      <c r="I1852" s="969"/>
      <c r="J1852" s="137"/>
      <c r="K1852" s="138"/>
      <c r="L1852" s="972"/>
      <c r="M1852" s="960"/>
      <c r="N1852" s="963"/>
      <c r="O1852" s="966"/>
      <c r="P1852" s="120"/>
      <c r="Q1852" s="117"/>
      <c r="R1852" s="117"/>
      <c r="S1852" s="117"/>
      <c r="T1852" s="117"/>
      <c r="U1852" s="117"/>
      <c r="V1852" s="117"/>
      <c r="W1852" s="117"/>
    </row>
    <row r="1853" spans="1:23" ht="16.5" customHeight="1">
      <c r="A1853" s="130"/>
      <c r="B1853" s="989"/>
      <c r="C1853" s="992"/>
      <c r="D1853" s="995"/>
      <c r="E1853" s="1137"/>
      <c r="F1853" s="1001"/>
      <c r="G1853" s="954"/>
      <c r="H1853" s="957"/>
      <c r="I1853" s="969"/>
      <c r="J1853" s="137"/>
      <c r="K1853" s="138"/>
      <c r="L1853" s="972"/>
      <c r="M1853" s="960"/>
      <c r="N1853" s="963"/>
      <c r="O1853" s="966"/>
      <c r="P1853" s="120"/>
      <c r="Q1853" s="117"/>
      <c r="R1853" s="117"/>
      <c r="S1853" s="117"/>
      <c r="T1853" s="117"/>
      <c r="U1853" s="117"/>
      <c r="V1853" s="117"/>
      <c r="W1853" s="117"/>
    </row>
    <row r="1854" spans="1:23" ht="16.5" customHeight="1">
      <c r="A1854" s="130"/>
      <c r="B1854" s="989"/>
      <c r="C1854" s="992"/>
      <c r="D1854" s="995"/>
      <c r="E1854" s="1137"/>
      <c r="F1854" s="1001"/>
      <c r="G1854" s="954"/>
      <c r="H1854" s="957"/>
      <c r="I1854" s="970"/>
      <c r="J1854" s="137"/>
      <c r="K1854" s="138"/>
      <c r="L1854" s="973"/>
      <c r="M1854" s="960"/>
      <c r="N1854" s="963"/>
      <c r="O1854" s="966"/>
      <c r="P1854" s="120"/>
      <c r="Q1854" s="117"/>
      <c r="R1854" s="117"/>
      <c r="S1854" s="117"/>
      <c r="T1854" s="117"/>
      <c r="U1854" s="117"/>
      <c r="V1854" s="117"/>
      <c r="W1854" s="117"/>
    </row>
    <row r="1855" spans="1:23" ht="16.5" customHeight="1">
      <c r="A1855" s="130"/>
      <c r="B1855" s="989"/>
      <c r="C1855" s="992"/>
      <c r="D1855" s="995"/>
      <c r="E1855" s="1137"/>
      <c r="F1855" s="1001"/>
      <c r="G1855" s="954"/>
      <c r="H1855" s="957"/>
      <c r="I1855" s="974"/>
      <c r="J1855" s="137"/>
      <c r="K1855" s="138"/>
      <c r="L1855" s="976"/>
      <c r="M1855" s="960"/>
      <c r="N1855" s="963"/>
      <c r="O1855" s="966"/>
      <c r="P1855" s="120"/>
      <c r="Q1855" s="136"/>
      <c r="R1855" s="136"/>
      <c r="S1855" s="136"/>
      <c r="T1855" s="136"/>
      <c r="U1855" s="136"/>
      <c r="V1855" s="136"/>
      <c r="W1855" s="117"/>
    </row>
    <row r="1856" spans="1:23" ht="16.5" customHeight="1">
      <c r="A1856" s="130"/>
      <c r="B1856" s="989"/>
      <c r="C1856" s="992"/>
      <c r="D1856" s="995"/>
      <c r="E1856" s="1137"/>
      <c r="F1856" s="1001"/>
      <c r="G1856" s="954"/>
      <c r="H1856" s="957"/>
      <c r="I1856" s="974"/>
      <c r="J1856" s="137"/>
      <c r="K1856" s="138"/>
      <c r="L1856" s="976"/>
      <c r="M1856" s="960"/>
      <c r="N1856" s="963"/>
      <c r="O1856" s="966"/>
      <c r="P1856" s="120"/>
      <c r="Q1856" s="136"/>
      <c r="R1856" s="136"/>
      <c r="S1856" s="136"/>
      <c r="T1856" s="136"/>
      <c r="U1856" s="136"/>
      <c r="V1856" s="136"/>
      <c r="W1856" s="117"/>
    </row>
    <row r="1857" spans="1:23" ht="16.5" customHeight="1">
      <c r="A1857" s="130"/>
      <c r="B1857" s="989"/>
      <c r="C1857" s="992"/>
      <c r="D1857" s="995"/>
      <c r="E1857" s="1137"/>
      <c r="F1857" s="1001"/>
      <c r="G1857" s="954"/>
      <c r="H1857" s="957"/>
      <c r="I1857" s="969"/>
      <c r="J1857" s="137"/>
      <c r="K1857" s="138"/>
      <c r="L1857" s="972"/>
      <c r="M1857" s="960"/>
      <c r="N1857" s="963"/>
      <c r="O1857" s="966"/>
      <c r="P1857" s="120"/>
      <c r="Q1857" s="136"/>
      <c r="R1857" s="136"/>
      <c r="S1857" s="136"/>
      <c r="T1857" s="136"/>
      <c r="U1857" s="136"/>
      <c r="V1857" s="136"/>
      <c r="W1857" s="117"/>
    </row>
    <row r="1858" spans="1:23" ht="16.5" customHeight="1">
      <c r="A1858" s="130"/>
      <c r="B1858" s="990"/>
      <c r="C1858" s="1050"/>
      <c r="D1858" s="985"/>
      <c r="E1858" s="1013"/>
      <c r="F1858" s="1002"/>
      <c r="G1858" s="1016"/>
      <c r="H1858" s="979"/>
      <c r="I1858" s="1041"/>
      <c r="J1858" s="139"/>
      <c r="K1858" s="140"/>
      <c r="L1858" s="1042"/>
      <c r="M1858" s="961"/>
      <c r="N1858" s="1039"/>
      <c r="O1858" s="1040"/>
      <c r="P1858" s="120"/>
      <c r="Q1858" s="136"/>
      <c r="R1858" s="136"/>
      <c r="S1858" s="136"/>
      <c r="T1858" s="136"/>
      <c r="U1858" s="136"/>
      <c r="V1858" s="136"/>
      <c r="W1858" s="117"/>
    </row>
    <row r="1859" spans="1:23" ht="15.75" customHeight="1">
      <c r="A1859" s="130"/>
      <c r="B1859" s="988"/>
      <c r="C1859" s="991"/>
      <c r="D1859" s="994"/>
      <c r="E1859" s="1047"/>
      <c r="F1859" s="1000" t="str">
        <f t="shared" ref="F1859" si="520">D1859&amp;"_"&amp;IF(LEN(C1859) = 1, "0"&amp;C1859, C1859)</f>
        <v>_</v>
      </c>
      <c r="G1859" s="953"/>
      <c r="H1859" s="956"/>
      <c r="I1859" s="131" t="s">
        <v>405</v>
      </c>
      <c r="J1859" s="132"/>
      <c r="K1859" s="133"/>
      <c r="L1859" s="134" t="s">
        <v>1318</v>
      </c>
      <c r="M1859" s="959"/>
      <c r="N1859" s="962"/>
      <c r="O1859" s="965"/>
      <c r="P1859" s="158"/>
      <c r="Q1859" s="136"/>
      <c r="R1859" s="136"/>
      <c r="S1859" s="136"/>
      <c r="T1859" s="136"/>
      <c r="U1859" s="136"/>
      <c r="V1859" s="136"/>
      <c r="W1859" s="117"/>
    </row>
    <row r="1860" spans="1:23" ht="16.5" customHeight="1">
      <c r="A1860" s="130"/>
      <c r="B1860" s="989"/>
      <c r="C1860" s="992"/>
      <c r="D1860" s="995"/>
      <c r="E1860" s="1137"/>
      <c r="F1860" s="1001"/>
      <c r="G1860" s="954"/>
      <c r="H1860" s="957"/>
      <c r="I1860" s="968"/>
      <c r="J1860" s="137"/>
      <c r="K1860" s="138"/>
      <c r="L1860" s="1023"/>
      <c r="M1860" s="960"/>
      <c r="N1860" s="963"/>
      <c r="O1860" s="966"/>
      <c r="P1860" s="120"/>
      <c r="Q1860" s="136"/>
      <c r="R1860" s="136"/>
      <c r="S1860" s="136"/>
      <c r="T1860" s="136"/>
      <c r="U1860" s="136"/>
      <c r="V1860" s="136"/>
      <c r="W1860" s="117"/>
    </row>
    <row r="1861" spans="1:23" ht="16.5" customHeight="1">
      <c r="A1861" s="130"/>
      <c r="B1861" s="989"/>
      <c r="C1861" s="992"/>
      <c r="D1861" s="995"/>
      <c r="E1861" s="1137"/>
      <c r="F1861" s="1001"/>
      <c r="G1861" s="954"/>
      <c r="H1861" s="957"/>
      <c r="I1861" s="969"/>
      <c r="J1861" s="137"/>
      <c r="K1861" s="138"/>
      <c r="L1861" s="972"/>
      <c r="M1861" s="960"/>
      <c r="N1861" s="963"/>
      <c r="O1861" s="966"/>
      <c r="P1861" s="120"/>
      <c r="Q1861" s="117"/>
      <c r="R1861" s="117"/>
      <c r="S1861" s="117"/>
      <c r="T1861" s="117"/>
      <c r="U1861" s="117"/>
      <c r="V1861" s="117"/>
      <c r="W1861" s="117"/>
    </row>
    <row r="1862" spans="1:23" ht="16.5" customHeight="1">
      <c r="A1862" s="130"/>
      <c r="B1862" s="989"/>
      <c r="C1862" s="992"/>
      <c r="D1862" s="995"/>
      <c r="E1862" s="1137"/>
      <c r="F1862" s="1001"/>
      <c r="G1862" s="954"/>
      <c r="H1862" s="957"/>
      <c r="I1862" s="969"/>
      <c r="J1862" s="137"/>
      <c r="K1862" s="138"/>
      <c r="L1862" s="972"/>
      <c r="M1862" s="960"/>
      <c r="N1862" s="963"/>
      <c r="O1862" s="966"/>
      <c r="P1862" s="120"/>
      <c r="Q1862" s="117"/>
      <c r="R1862" s="117"/>
      <c r="S1862" s="117"/>
      <c r="T1862" s="117"/>
      <c r="U1862" s="117"/>
      <c r="V1862" s="117"/>
      <c r="W1862" s="117"/>
    </row>
    <row r="1863" spans="1:23" ht="16.5" customHeight="1">
      <c r="A1863" s="130"/>
      <c r="B1863" s="989"/>
      <c r="C1863" s="992"/>
      <c r="D1863" s="995"/>
      <c r="E1863" s="1137"/>
      <c r="F1863" s="1001"/>
      <c r="G1863" s="954"/>
      <c r="H1863" s="957"/>
      <c r="I1863" s="969"/>
      <c r="J1863" s="137"/>
      <c r="K1863" s="138"/>
      <c r="L1863" s="972"/>
      <c r="M1863" s="960"/>
      <c r="N1863" s="963"/>
      <c r="O1863" s="966"/>
      <c r="P1863" s="120"/>
      <c r="Q1863" s="117"/>
      <c r="R1863" s="117"/>
      <c r="S1863" s="117"/>
      <c r="T1863" s="117"/>
      <c r="U1863" s="117"/>
      <c r="V1863" s="117"/>
      <c r="W1863" s="117"/>
    </row>
    <row r="1864" spans="1:23" ht="16.5" customHeight="1">
      <c r="A1864" s="130"/>
      <c r="B1864" s="989"/>
      <c r="C1864" s="992"/>
      <c r="D1864" s="995"/>
      <c r="E1864" s="1137"/>
      <c r="F1864" s="1001"/>
      <c r="G1864" s="954"/>
      <c r="H1864" s="957"/>
      <c r="I1864" s="970"/>
      <c r="J1864" s="137"/>
      <c r="K1864" s="138"/>
      <c r="L1864" s="973"/>
      <c r="M1864" s="960"/>
      <c r="N1864" s="963"/>
      <c r="O1864" s="966"/>
      <c r="P1864" s="120"/>
      <c r="Q1864" s="117"/>
      <c r="R1864" s="117"/>
      <c r="S1864" s="117"/>
      <c r="T1864" s="117"/>
      <c r="U1864" s="117"/>
      <c r="V1864" s="117"/>
      <c r="W1864" s="117"/>
    </row>
    <row r="1865" spans="1:23" ht="16.5" customHeight="1">
      <c r="A1865" s="130"/>
      <c r="B1865" s="989"/>
      <c r="C1865" s="992"/>
      <c r="D1865" s="995"/>
      <c r="E1865" s="1137"/>
      <c r="F1865" s="1001"/>
      <c r="G1865" s="954"/>
      <c r="H1865" s="957"/>
      <c r="I1865" s="974"/>
      <c r="J1865" s="137"/>
      <c r="K1865" s="138"/>
      <c r="L1865" s="976"/>
      <c r="M1865" s="960"/>
      <c r="N1865" s="963"/>
      <c r="O1865" s="966"/>
      <c r="P1865" s="120"/>
      <c r="Q1865" s="136"/>
      <c r="R1865" s="136"/>
      <c r="S1865" s="136"/>
      <c r="T1865" s="136"/>
      <c r="U1865" s="136"/>
      <c r="V1865" s="136"/>
      <c r="W1865" s="117"/>
    </row>
    <row r="1866" spans="1:23" ht="16.5" customHeight="1">
      <c r="A1866" s="130"/>
      <c r="B1866" s="989"/>
      <c r="C1866" s="992"/>
      <c r="D1866" s="995"/>
      <c r="E1866" s="1137"/>
      <c r="F1866" s="1001"/>
      <c r="G1866" s="954"/>
      <c r="H1866" s="957"/>
      <c r="I1866" s="974"/>
      <c r="J1866" s="137"/>
      <c r="K1866" s="138"/>
      <c r="L1866" s="976"/>
      <c r="M1866" s="960"/>
      <c r="N1866" s="963"/>
      <c r="O1866" s="966"/>
      <c r="P1866" s="120"/>
      <c r="Q1866" s="136"/>
      <c r="R1866" s="136"/>
      <c r="S1866" s="136"/>
      <c r="T1866" s="136"/>
      <c r="U1866" s="136"/>
      <c r="V1866" s="136"/>
      <c r="W1866" s="117"/>
    </row>
    <row r="1867" spans="1:23" ht="16.5" customHeight="1">
      <c r="A1867" s="130"/>
      <c r="B1867" s="989"/>
      <c r="C1867" s="992"/>
      <c r="D1867" s="995"/>
      <c r="E1867" s="1137"/>
      <c r="F1867" s="1001"/>
      <c r="G1867" s="954"/>
      <c r="H1867" s="957"/>
      <c r="I1867" s="969"/>
      <c r="J1867" s="137"/>
      <c r="K1867" s="138"/>
      <c r="L1867" s="972"/>
      <c r="M1867" s="960"/>
      <c r="N1867" s="963"/>
      <c r="O1867" s="966"/>
      <c r="P1867" s="120"/>
      <c r="Q1867" s="136"/>
      <c r="R1867" s="136"/>
      <c r="S1867" s="136"/>
      <c r="T1867" s="136"/>
      <c r="U1867" s="136"/>
      <c r="V1867" s="136"/>
      <c r="W1867" s="117"/>
    </row>
    <row r="1868" spans="1:23" ht="16.5" customHeight="1">
      <c r="A1868" s="130"/>
      <c r="B1868" s="1141"/>
      <c r="C1868" s="993"/>
      <c r="D1868" s="996"/>
      <c r="E1868" s="1142"/>
      <c r="F1868" s="1002"/>
      <c r="G1868" s="955"/>
      <c r="H1868" s="958"/>
      <c r="I1868" s="975"/>
      <c r="J1868" s="169"/>
      <c r="K1868" s="170"/>
      <c r="L1868" s="977"/>
      <c r="M1868" s="1140"/>
      <c r="N1868" s="964"/>
      <c r="O1868" s="967"/>
      <c r="P1868" s="120"/>
      <c r="Q1868" s="136"/>
      <c r="R1868" s="136"/>
      <c r="S1868" s="136"/>
      <c r="T1868" s="136"/>
      <c r="U1868" s="136"/>
      <c r="V1868" s="136"/>
      <c r="W1868" s="117"/>
    </row>
    <row r="1869" spans="1:23" ht="21.75" customHeight="1">
      <c r="A1869" s="117"/>
      <c r="B1869" s="117"/>
      <c r="C1869" s="117"/>
      <c r="D1869" s="117"/>
      <c r="E1869" s="117"/>
      <c r="F1869" s="117"/>
      <c r="G1869" s="117"/>
      <c r="H1869" s="117"/>
      <c r="I1869" s="117"/>
      <c r="J1869" s="117"/>
      <c r="K1869" s="117"/>
      <c r="L1869" s="117"/>
      <c r="M1869" s="117"/>
      <c r="N1869" s="117"/>
      <c r="O1869" s="117"/>
      <c r="P1869" s="135"/>
      <c r="Q1869" s="117"/>
      <c r="R1869" s="117"/>
      <c r="S1869" s="117"/>
      <c r="T1869" s="117"/>
      <c r="U1869" s="117"/>
      <c r="V1869" s="117"/>
      <c r="W1869" s="117"/>
    </row>
    <row r="1870" spans="1:23" ht="16.5"/>
    <row r="1871" spans="1:23" ht="16.5"/>
    <row r="1872" spans="1:23" ht="16.5"/>
    <row r="1873" ht="16.5"/>
    <row r="1874" ht="16.5"/>
    <row r="1875" ht="16.5"/>
    <row r="1876" ht="16.5"/>
    <row r="1877" ht="16.5"/>
    <row r="1878" ht="16.5"/>
    <row r="1879" ht="16.5"/>
    <row r="1880" ht="16.5"/>
    <row r="1881" ht="16.5"/>
    <row r="1882" ht="16.5"/>
    <row r="1883" ht="16.5"/>
    <row r="1884" ht="16.5"/>
    <row r="1885" ht="16.5"/>
    <row r="1886" ht="16.5"/>
    <row r="1887" ht="16.5"/>
    <row r="1888" ht="16.5"/>
    <row r="1889" ht="16.5"/>
    <row r="1890" ht="16.5"/>
    <row r="1891" ht="16.5"/>
    <row r="1892" ht="16.5"/>
    <row r="1893" ht="16.5"/>
    <row r="1894" ht="16.5"/>
    <row r="1895" ht="16.5"/>
    <row r="1896" ht="16.5"/>
    <row r="1897" ht="16.5"/>
    <row r="1898" ht="16.5"/>
    <row r="1899" ht="16.5"/>
    <row r="1900" ht="16.5"/>
    <row r="1901" ht="16.5"/>
    <row r="1902" ht="16.5"/>
    <row r="1903" ht="16.5"/>
    <row r="1904" ht="16.5"/>
    <row r="1905" ht="16.5"/>
    <row r="1906" ht="16.5"/>
    <row r="1907" ht="16.5"/>
    <row r="1908" ht="16.5"/>
    <row r="1909" ht="16.5"/>
    <row r="1910" ht="16.5"/>
    <row r="1911" ht="16.5"/>
    <row r="1912" ht="16.5"/>
    <row r="1913" ht="16.5"/>
    <row r="1914" ht="16.5"/>
    <row r="1915" ht="16.5"/>
    <row r="1916" ht="16.5"/>
    <row r="1917" ht="16.5"/>
    <row r="1918" ht="16.5"/>
    <row r="1919" ht="16.5"/>
    <row r="1920" ht="16.5"/>
    <row r="1921" ht="16.5"/>
    <row r="1922" ht="16.5"/>
    <row r="1923" ht="16.5"/>
    <row r="1924" ht="16.5"/>
    <row r="1925" ht="16.5"/>
    <row r="1926" ht="16.5"/>
    <row r="1927" ht="16.5"/>
    <row r="1928" ht="16.5"/>
    <row r="1929" ht="16.5"/>
    <row r="1930" ht="16.5"/>
    <row r="1931" ht="16.5"/>
    <row r="1932" ht="16.5"/>
    <row r="1933" ht="16.5"/>
    <row r="1934" ht="16.5"/>
    <row r="1935" ht="16.5"/>
    <row r="1936" ht="16.5"/>
    <row r="1937" ht="16.5"/>
    <row r="1938" ht="16.5"/>
    <row r="1939" ht="16.5"/>
    <row r="1940" ht="16.5"/>
    <row r="1941" ht="16.5"/>
    <row r="1942" ht="16.5"/>
    <row r="1943" ht="16.5"/>
    <row r="1944" ht="16.5"/>
    <row r="1945" ht="16.5"/>
    <row r="1946" ht="16.5"/>
    <row r="1947" ht="16.5"/>
    <row r="1948" ht="16.5"/>
    <row r="1949" ht="16.5"/>
    <row r="1950" ht="16.5"/>
    <row r="1951" ht="16.5"/>
    <row r="1952" ht="16.5"/>
    <row r="1953" ht="16.5"/>
    <row r="1954" ht="16.5"/>
    <row r="1955" ht="16.5"/>
    <row r="1956" ht="16.5"/>
    <row r="1957" ht="16.5"/>
    <row r="1958" ht="16.5"/>
    <row r="1959" ht="16.5"/>
    <row r="1960" ht="16.5"/>
    <row r="1961" ht="16.5"/>
    <row r="1962" ht="16.5"/>
    <row r="1963" ht="16.5"/>
    <row r="1964" ht="16.5"/>
    <row r="1965" ht="16.5"/>
    <row r="1966" ht="16.5"/>
    <row r="1967" ht="16.5"/>
    <row r="1968" ht="16.5"/>
    <row r="1969" ht="16.5"/>
    <row r="1970" ht="16.5"/>
    <row r="1971" ht="16.5"/>
    <row r="1972" ht="16.5"/>
    <row r="1973" ht="16.5"/>
    <row r="1974" ht="16.5"/>
    <row r="1975" ht="16.5"/>
    <row r="1976" ht="16.5"/>
    <row r="1977" ht="16.5"/>
    <row r="1978" ht="16.5"/>
    <row r="1979" ht="16.5"/>
    <row r="1980" ht="16.5"/>
    <row r="1981" ht="16.5"/>
    <row r="1982" ht="16.5"/>
    <row r="1983" ht="16.5"/>
    <row r="1984" ht="16.5"/>
    <row r="1985" ht="16.5"/>
    <row r="1986" ht="16.5"/>
    <row r="1987" ht="16.5"/>
    <row r="1988" ht="16.5"/>
    <row r="1989" ht="16.5"/>
    <row r="1990" ht="16.5"/>
    <row r="1991" ht="16.5"/>
    <row r="1992" ht="16.5"/>
    <row r="1993" ht="16.5"/>
    <row r="1994" ht="16.5"/>
    <row r="1995" ht="16.5"/>
    <row r="1996" ht="16.5"/>
    <row r="1997" ht="16.5"/>
    <row r="1998" ht="16.5"/>
    <row r="1999" ht="16.5"/>
    <row r="2000" ht="16.5"/>
    <row r="2001" ht="16.5"/>
    <row r="2002" ht="16.5"/>
    <row r="2003" ht="16.5"/>
    <row r="2004" ht="16.5"/>
    <row r="2005" ht="16.5"/>
    <row r="2006" ht="16.5"/>
    <row r="2007" ht="16.5"/>
    <row r="2008" ht="16.5"/>
    <row r="2009" ht="16.5"/>
    <row r="2010" ht="16.5"/>
    <row r="2011" ht="16.5"/>
    <row r="2012" ht="16.5"/>
    <row r="2013" ht="16.5"/>
    <row r="2014" ht="16.5"/>
    <row r="2015" ht="16.5"/>
    <row r="2016" ht="16.5"/>
    <row r="2017" ht="16.5"/>
    <row r="2018" ht="16.5"/>
    <row r="2019" ht="16.5"/>
    <row r="2020" ht="16.5"/>
    <row r="2021" ht="16.5"/>
    <row r="2022" ht="16.5"/>
    <row r="2023" ht="16.5"/>
    <row r="2024" ht="16.5"/>
    <row r="2025" ht="16.5"/>
    <row r="2026" ht="16.5"/>
    <row r="2027" ht="16.5"/>
    <row r="2028" ht="16.5"/>
    <row r="2029" ht="16.5"/>
    <row r="2030" ht="16.5"/>
    <row r="2031" ht="16.5"/>
    <row r="2032" ht="16.5"/>
    <row r="2033" ht="16.5"/>
    <row r="2034" ht="16.5"/>
    <row r="2035" ht="16.5"/>
    <row r="2036" ht="16.5"/>
    <row r="2037" ht="16.5"/>
    <row r="2038" ht="16.5"/>
    <row r="2039" ht="16.5"/>
    <row r="2040" ht="16.5"/>
    <row r="2041" ht="16.5"/>
    <row r="2042" ht="16.5"/>
    <row r="2043" ht="16.5"/>
    <row r="2044" ht="16.5"/>
    <row r="2045" ht="16.5"/>
    <row r="2046" ht="16.5"/>
    <row r="2047" ht="16.5"/>
    <row r="2048" ht="16.5"/>
    <row r="2049" ht="16.5"/>
    <row r="2050" ht="16.5"/>
    <row r="2051" ht="16.5"/>
    <row r="2052" ht="16.5"/>
    <row r="2053" ht="16.5"/>
    <row r="2054" ht="16.5"/>
    <row r="2055" ht="16.5"/>
    <row r="2056" ht="16.5"/>
    <row r="2057" ht="16.5"/>
    <row r="2058" ht="16.5"/>
    <row r="2059" ht="16.5"/>
    <row r="2060" ht="16.5"/>
    <row r="2061" ht="16.5"/>
    <row r="2062" ht="16.5"/>
    <row r="2063" ht="16.5"/>
    <row r="2064" ht="16.5"/>
    <row r="2065" ht="16.5"/>
    <row r="2066" ht="16.5"/>
    <row r="2067" ht="16.5"/>
    <row r="2068" ht="16.5"/>
    <row r="2069" ht="16.5"/>
    <row r="2070" ht="16.5"/>
    <row r="2071" ht="16.5"/>
    <row r="2072" ht="16.5"/>
    <row r="2073" ht="16.5"/>
    <row r="2074" ht="16.5"/>
    <row r="2075" ht="16.5"/>
    <row r="2076" ht="16.5"/>
    <row r="2077" ht="16.5"/>
    <row r="2078" ht="16.5"/>
    <row r="2079" ht="16.5"/>
    <row r="2080" ht="16.5"/>
    <row r="2081" ht="16.5"/>
    <row r="2082" ht="16.5"/>
    <row r="2083" ht="16.5"/>
    <row r="2084" ht="16.5"/>
    <row r="2085" ht="16.5"/>
    <row r="2086" ht="16.5"/>
    <row r="2087" ht="16.5"/>
    <row r="2088" ht="16.5"/>
    <row r="2089" ht="16.5"/>
    <row r="2090" ht="16.5"/>
    <row r="2091" ht="16.5"/>
    <row r="2092" ht="16.5"/>
    <row r="2093" ht="16.5"/>
    <row r="2094" ht="16.5"/>
    <row r="2095" ht="16.5"/>
    <row r="2096" ht="16.5"/>
    <row r="2097" ht="16.5"/>
    <row r="2098" ht="16.5"/>
    <row r="2099" ht="16.5"/>
    <row r="2100" ht="16.5"/>
    <row r="2101" ht="16.5"/>
    <row r="2102" ht="16.5"/>
    <row r="2103" ht="16.5"/>
    <row r="2104" ht="16.5"/>
    <row r="2105" ht="16.5"/>
    <row r="2106" ht="16.5"/>
    <row r="2107" ht="16.5"/>
    <row r="2108" ht="16.5"/>
    <row r="2109" ht="16.5"/>
    <row r="2110" ht="16.5"/>
    <row r="2111" ht="16.5"/>
  </sheetData>
  <autoFilter ref="D7:N1868" xr:uid="{00000000-0009-0000-0000-000005000000}">
    <filterColumn colId="5" showButton="0"/>
    <filterColumn colId="7" showButton="0"/>
  </autoFilter>
  <mergeCells count="2639"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</mergeCells>
  <phoneticPr fontId="1" type="noConversion"/>
  <pageMargins left="0.23622047244094491" right="0.70866141732283472" top="0.31496062992125984" bottom="0" header="0.31496062992125984" footer="0.31496062992125984"/>
  <pageSetup paperSize="9" scale="6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R118"/>
  <sheetViews>
    <sheetView showGridLines="0" view="pageBreakPreview" zoomScale="85" zoomScaleNormal="85" zoomScaleSheetLayoutView="85" workbookViewId="0">
      <selection activeCell="AQ24" sqref="AQ24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70" ht="22.15" customHeight="1" thickBot="1"/>
    <row r="2" spans="1:70" s="2" customFormat="1" ht="20.100000000000001" customHeight="1">
      <c r="A2" s="1">
        <v>1</v>
      </c>
      <c r="B2" s="1196" t="s">
        <v>155</v>
      </c>
      <c r="C2" s="1197"/>
      <c r="D2" s="1197"/>
      <c r="E2" s="1197"/>
      <c r="F2" s="1197"/>
      <c r="G2" s="1197"/>
      <c r="H2" s="1202" t="s">
        <v>99</v>
      </c>
      <c r="I2" s="1203"/>
      <c r="J2" s="1203"/>
      <c r="K2" s="1203"/>
      <c r="L2" s="1203"/>
      <c r="M2" s="1203"/>
      <c r="N2" s="1203"/>
      <c r="O2" s="1203"/>
      <c r="P2" s="1203"/>
      <c r="Q2" s="1203"/>
      <c r="R2" s="1203"/>
      <c r="S2" s="1203"/>
      <c r="T2" s="1203"/>
      <c r="U2" s="1203"/>
      <c r="V2" s="1203"/>
      <c r="W2" s="1204"/>
      <c r="X2" s="1208" t="s">
        <v>3</v>
      </c>
      <c r="Y2" s="1208"/>
      <c r="Z2" s="1208"/>
      <c r="AA2" s="1208"/>
      <c r="AB2" s="1208"/>
      <c r="AC2" s="1209" t="s">
        <v>132</v>
      </c>
      <c r="AD2" s="1209"/>
      <c r="AE2" s="1209"/>
      <c r="AF2" s="1209"/>
      <c r="AG2" s="1209"/>
      <c r="AH2" s="1210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899999999999999" customHeight="1">
      <c r="A3" s="1">
        <v>2</v>
      </c>
      <c r="B3" s="1198"/>
      <c r="C3" s="1199"/>
      <c r="D3" s="1199"/>
      <c r="E3" s="1199"/>
      <c r="F3" s="1199"/>
      <c r="G3" s="1199"/>
      <c r="H3" s="1205"/>
      <c r="I3" s="1206"/>
      <c r="J3" s="1206"/>
      <c r="K3" s="1206"/>
      <c r="L3" s="1206"/>
      <c r="M3" s="1206"/>
      <c r="N3" s="1206"/>
      <c r="O3" s="1206"/>
      <c r="P3" s="1206"/>
      <c r="Q3" s="1206"/>
      <c r="R3" s="1206"/>
      <c r="S3" s="1206"/>
      <c r="T3" s="1206"/>
      <c r="U3" s="1206"/>
      <c r="V3" s="1206"/>
      <c r="W3" s="1207"/>
      <c r="X3" s="1211" t="s">
        <v>2</v>
      </c>
      <c r="Y3" s="1211"/>
      <c r="Z3" s="1211"/>
      <c r="AA3" s="1211"/>
      <c r="AB3" s="1211"/>
      <c r="AC3" s="1212" t="s">
        <v>102</v>
      </c>
      <c r="AD3" s="1212"/>
      <c r="AE3" s="1212"/>
      <c r="AF3" s="1212"/>
      <c r="AG3" s="1212"/>
      <c r="AH3" s="1213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899999999999999" customHeight="1">
      <c r="A4" s="1">
        <v>3</v>
      </c>
      <c r="B4" s="1198"/>
      <c r="C4" s="1199"/>
      <c r="D4" s="1199"/>
      <c r="E4" s="1199"/>
      <c r="F4" s="1199"/>
      <c r="G4" s="1199"/>
      <c r="H4" s="1214" t="s">
        <v>133</v>
      </c>
      <c r="I4" s="1215"/>
      <c r="J4" s="1215"/>
      <c r="K4" s="1215"/>
      <c r="L4" s="1215"/>
      <c r="M4" s="1215"/>
      <c r="N4" s="1215"/>
      <c r="O4" s="1215"/>
      <c r="P4" s="1215"/>
      <c r="Q4" s="1215"/>
      <c r="R4" s="1215"/>
      <c r="S4" s="1215"/>
      <c r="T4" s="1215"/>
      <c r="U4" s="1215"/>
      <c r="V4" s="1215"/>
      <c r="W4" s="1216"/>
      <c r="X4" s="1211" t="s">
        <v>4</v>
      </c>
      <c r="Y4" s="1211"/>
      <c r="Z4" s="1211"/>
      <c r="AA4" s="1211"/>
      <c r="AB4" s="1211"/>
      <c r="AC4" s="1220">
        <v>42985</v>
      </c>
      <c r="AD4" s="1220"/>
      <c r="AE4" s="1220"/>
      <c r="AF4" s="1220"/>
      <c r="AG4" s="1220"/>
      <c r="AH4" s="122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200"/>
      <c r="C5" s="1201"/>
      <c r="D5" s="1201"/>
      <c r="E5" s="1201"/>
      <c r="F5" s="1201"/>
      <c r="G5" s="1201"/>
      <c r="H5" s="1217"/>
      <c r="I5" s="1218"/>
      <c r="J5" s="1218"/>
      <c r="K5" s="1218"/>
      <c r="L5" s="1218"/>
      <c r="M5" s="1218"/>
      <c r="N5" s="1218"/>
      <c r="O5" s="1218"/>
      <c r="P5" s="1218"/>
      <c r="Q5" s="1218"/>
      <c r="R5" s="1218"/>
      <c r="S5" s="1218"/>
      <c r="T5" s="1218"/>
      <c r="U5" s="1218"/>
      <c r="V5" s="1218"/>
      <c r="W5" s="1219"/>
      <c r="X5" s="1222" t="s">
        <v>5</v>
      </c>
      <c r="Y5" s="1222"/>
      <c r="Z5" s="1222"/>
      <c r="AA5" s="1222"/>
      <c r="AB5" s="1222"/>
      <c r="AC5" s="1191">
        <v>1</v>
      </c>
      <c r="AD5" s="1192"/>
      <c r="AE5" s="1193" t="s">
        <v>6</v>
      </c>
      <c r="AF5" s="1194"/>
      <c r="AG5" s="1191">
        <v>1</v>
      </c>
      <c r="AH5" s="1195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0"/>
    </row>
    <row r="6" spans="1:70" s="2" customFormat="1" ht="22.15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15" customHeight="1">
      <c r="A7" s="1">
        <v>6</v>
      </c>
      <c r="B7" s="18"/>
      <c r="C7" s="18" t="s">
        <v>145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15" customHeight="1">
      <c r="A8" s="1">
        <v>7</v>
      </c>
      <c r="B8" s="18"/>
      <c r="C8" s="19"/>
      <c r="D8" s="20"/>
      <c r="E8" s="20"/>
      <c r="F8" s="21"/>
      <c r="G8" s="21"/>
      <c r="H8" s="21"/>
      <c r="I8" s="21"/>
      <c r="J8" s="21"/>
      <c r="K8" s="21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21"/>
      <c r="AB8" s="21"/>
      <c r="AC8" s="21"/>
      <c r="AD8" s="21"/>
      <c r="AE8" s="21"/>
      <c r="AF8" s="21"/>
      <c r="AG8" s="21"/>
      <c r="AH8" s="18"/>
    </row>
    <row r="9" spans="1:70" s="2" customFormat="1" ht="22.15" customHeight="1">
      <c r="A9" s="1">
        <v>8</v>
      </c>
      <c r="B9" s="18"/>
      <c r="C9" s="18"/>
      <c r="D9" s="18"/>
      <c r="E9" s="18"/>
      <c r="F9" s="1223" t="s">
        <v>142</v>
      </c>
      <c r="G9" s="1223"/>
      <c r="H9" s="1223"/>
      <c r="I9" s="1223"/>
      <c r="J9" s="1223"/>
      <c r="K9" s="1223"/>
      <c r="L9" s="1223" t="s">
        <v>143</v>
      </c>
      <c r="M9" s="1223"/>
      <c r="N9" s="1223"/>
      <c r="O9" s="1223"/>
      <c r="P9" s="1223"/>
      <c r="Q9" s="1223"/>
      <c r="R9" s="1223"/>
      <c r="S9" s="1223"/>
      <c r="T9" s="1223" t="s">
        <v>141</v>
      </c>
      <c r="U9" s="1223"/>
      <c r="V9" s="1223"/>
      <c r="W9" s="1223"/>
      <c r="X9" s="1223"/>
      <c r="Y9" s="1223"/>
      <c r="Z9" s="1223"/>
      <c r="AA9" s="1223" t="s">
        <v>144</v>
      </c>
      <c r="AB9" s="1223"/>
      <c r="AC9" s="1223"/>
      <c r="AD9" s="1223"/>
      <c r="AE9" s="1223"/>
      <c r="AF9" s="1223"/>
      <c r="AG9" s="1223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15" customHeight="1">
      <c r="A10" s="1">
        <v>9</v>
      </c>
      <c r="B10" s="18"/>
      <c r="C10" s="1236" t="s">
        <v>107</v>
      </c>
      <c r="D10" s="1237"/>
      <c r="E10" s="1238"/>
      <c r="F10" s="1245" t="s">
        <v>1060</v>
      </c>
      <c r="G10" s="1246"/>
      <c r="H10" s="1246"/>
      <c r="I10" s="1246"/>
      <c r="J10" s="1246"/>
      <c r="K10" s="1247"/>
      <c r="L10" s="1227"/>
      <c r="M10" s="1228"/>
      <c r="N10" s="1228"/>
      <c r="O10" s="1228"/>
      <c r="P10" s="1228"/>
      <c r="Q10" s="1228"/>
      <c r="R10" s="1228"/>
      <c r="S10" s="1229"/>
      <c r="T10" s="1227"/>
      <c r="U10" s="1228"/>
      <c r="V10" s="1228"/>
      <c r="W10" s="1228"/>
      <c r="X10" s="1228"/>
      <c r="Y10" s="1228"/>
      <c r="Z10" s="1229"/>
      <c r="AA10" s="1251"/>
      <c r="AB10" s="1246"/>
      <c r="AC10" s="1246"/>
      <c r="AD10" s="1246"/>
      <c r="AE10" s="1246"/>
      <c r="AF10" s="1246"/>
      <c r="AG10" s="1247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15" customHeight="1">
      <c r="A11" s="1">
        <v>10</v>
      </c>
      <c r="B11" s="18"/>
      <c r="C11" s="1239"/>
      <c r="D11" s="1240"/>
      <c r="E11" s="1241"/>
      <c r="F11" s="1214"/>
      <c r="G11" s="1215"/>
      <c r="H11" s="1215"/>
      <c r="I11" s="1215"/>
      <c r="J11" s="1215"/>
      <c r="K11" s="1216"/>
      <c r="L11" s="1230"/>
      <c r="M11" s="1231"/>
      <c r="N11" s="1231"/>
      <c r="O11" s="1231"/>
      <c r="P11" s="1231"/>
      <c r="Q11" s="1231"/>
      <c r="R11" s="1231"/>
      <c r="S11" s="1232"/>
      <c r="T11" s="1230"/>
      <c r="U11" s="1231"/>
      <c r="V11" s="1231"/>
      <c r="W11" s="1231"/>
      <c r="X11" s="1231"/>
      <c r="Y11" s="1231"/>
      <c r="Z11" s="1232"/>
      <c r="AA11" s="1214"/>
      <c r="AB11" s="1215"/>
      <c r="AC11" s="1215"/>
      <c r="AD11" s="1215"/>
      <c r="AE11" s="1215"/>
      <c r="AF11" s="1215"/>
      <c r="AG11" s="1216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15" customHeight="1">
      <c r="A12" s="1">
        <v>11</v>
      </c>
      <c r="B12" s="18"/>
      <c r="C12" s="1239"/>
      <c r="D12" s="1240"/>
      <c r="E12" s="1241"/>
      <c r="F12" s="1214"/>
      <c r="G12" s="1215"/>
      <c r="H12" s="1215"/>
      <c r="I12" s="1215"/>
      <c r="J12" s="1215"/>
      <c r="K12" s="1216"/>
      <c r="L12" s="1230"/>
      <c r="M12" s="1231"/>
      <c r="N12" s="1231"/>
      <c r="O12" s="1231"/>
      <c r="P12" s="1231"/>
      <c r="Q12" s="1231"/>
      <c r="R12" s="1231"/>
      <c r="S12" s="1232"/>
      <c r="T12" s="1230"/>
      <c r="U12" s="1231"/>
      <c r="V12" s="1231"/>
      <c r="W12" s="1231"/>
      <c r="X12" s="1231"/>
      <c r="Y12" s="1231"/>
      <c r="Z12" s="1232"/>
      <c r="AA12" s="1214"/>
      <c r="AB12" s="1215"/>
      <c r="AC12" s="1215"/>
      <c r="AD12" s="1215"/>
      <c r="AE12" s="1215"/>
      <c r="AF12" s="1215"/>
      <c r="AG12" s="1216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15" customHeight="1">
      <c r="A13" s="1">
        <v>12</v>
      </c>
      <c r="B13" s="18"/>
      <c r="C13" s="1242"/>
      <c r="D13" s="1243"/>
      <c r="E13" s="1244"/>
      <c r="F13" s="1248"/>
      <c r="G13" s="1249"/>
      <c r="H13" s="1249"/>
      <c r="I13" s="1249"/>
      <c r="J13" s="1249"/>
      <c r="K13" s="1250"/>
      <c r="L13" s="1233"/>
      <c r="M13" s="1234"/>
      <c r="N13" s="1234"/>
      <c r="O13" s="1234"/>
      <c r="P13" s="1234"/>
      <c r="Q13" s="1234"/>
      <c r="R13" s="1234"/>
      <c r="S13" s="1235"/>
      <c r="T13" s="1233"/>
      <c r="U13" s="1234"/>
      <c r="V13" s="1234"/>
      <c r="W13" s="1234"/>
      <c r="X13" s="1234"/>
      <c r="Y13" s="1234"/>
      <c r="Z13" s="1235"/>
      <c r="AA13" s="1248"/>
      <c r="AB13" s="1249"/>
      <c r="AC13" s="1249"/>
      <c r="AD13" s="1249"/>
      <c r="AE13" s="1249"/>
      <c r="AF13" s="1249"/>
      <c r="AG13" s="1250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15" customHeight="1">
      <c r="A14" s="1">
        <v>13</v>
      </c>
      <c r="B14" s="22"/>
      <c r="C14" s="1225" t="s">
        <v>105</v>
      </c>
      <c r="D14" s="1225"/>
      <c r="E14" s="1225"/>
      <c r="F14" s="668" t="s">
        <v>1061</v>
      </c>
      <c r="G14" s="1212"/>
      <c r="H14" s="1212"/>
      <c r="I14" s="1212"/>
      <c r="J14" s="1212"/>
      <c r="K14" s="1212"/>
      <c r="L14" s="1223"/>
      <c r="M14" s="1223"/>
      <c r="N14" s="1223"/>
      <c r="O14" s="1223"/>
      <c r="P14" s="1223"/>
      <c r="Q14" s="1223"/>
      <c r="R14" s="1223"/>
      <c r="S14" s="1223"/>
      <c r="T14" s="1223"/>
      <c r="U14" s="1223"/>
      <c r="V14" s="1223"/>
      <c r="W14" s="1223"/>
      <c r="X14" s="1223"/>
      <c r="Y14" s="1223"/>
      <c r="Z14" s="1223"/>
      <c r="AA14" s="1212"/>
      <c r="AB14" s="1212"/>
      <c r="AC14" s="1212"/>
      <c r="AD14" s="1212"/>
      <c r="AE14" s="1212"/>
      <c r="AF14" s="1212"/>
      <c r="AG14" s="1212"/>
      <c r="AH14" s="22"/>
      <c r="AI14" s="1"/>
      <c r="AJ14" s="1"/>
      <c r="AK14" s="1"/>
      <c r="AL14" s="1"/>
      <c r="AM14" s="1"/>
      <c r="AN14" s="23"/>
      <c r="AO14" s="23"/>
      <c r="AP14" s="23"/>
      <c r="AQ14" s="21"/>
      <c r="AR14" s="21"/>
      <c r="AS14" s="21"/>
      <c r="AT14" s="21"/>
      <c r="AU14" s="21"/>
      <c r="AV14" s="21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21"/>
      <c r="BM14" s="21"/>
      <c r="BN14" s="21"/>
      <c r="BO14" s="21"/>
      <c r="BP14" s="21"/>
      <c r="BQ14" s="21"/>
      <c r="BR14" s="21"/>
    </row>
    <row r="15" spans="1:70" s="2" customFormat="1" ht="22.15" customHeight="1">
      <c r="A15" s="1">
        <v>14</v>
      </c>
      <c r="B15" s="22"/>
      <c r="C15" s="1225"/>
      <c r="D15" s="1225"/>
      <c r="E15" s="1225"/>
      <c r="F15" s="1212"/>
      <c r="G15" s="1212"/>
      <c r="H15" s="1212"/>
      <c r="I15" s="1212"/>
      <c r="J15" s="1212"/>
      <c r="K15" s="1212"/>
      <c r="L15" s="1223"/>
      <c r="M15" s="1223"/>
      <c r="N15" s="1223"/>
      <c r="O15" s="1223"/>
      <c r="P15" s="1223"/>
      <c r="Q15" s="1223"/>
      <c r="R15" s="1223"/>
      <c r="S15" s="1223"/>
      <c r="T15" s="1223"/>
      <c r="U15" s="1223"/>
      <c r="V15" s="1223"/>
      <c r="W15" s="1223"/>
      <c r="X15" s="1223"/>
      <c r="Y15" s="1223"/>
      <c r="Z15" s="1223"/>
      <c r="AA15" s="1212"/>
      <c r="AB15" s="1212"/>
      <c r="AC15" s="1212"/>
      <c r="AD15" s="1212"/>
      <c r="AE15" s="1212"/>
      <c r="AF15" s="1212"/>
      <c r="AG15" s="1212"/>
      <c r="AH15" s="22"/>
      <c r="AI15" s="1"/>
      <c r="AJ15" s="1"/>
      <c r="AK15" s="1"/>
      <c r="AL15" s="1"/>
      <c r="AM15" s="1"/>
      <c r="AN15" s="23"/>
      <c r="AO15" s="23"/>
      <c r="AP15" s="23"/>
      <c r="AQ15" s="64"/>
      <c r="AR15" s="64"/>
      <c r="AS15" s="64"/>
      <c r="AT15" s="64"/>
      <c r="AU15" s="64"/>
      <c r="AV15" s="64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64"/>
      <c r="BM15" s="64"/>
      <c r="BN15" s="64"/>
      <c r="BO15" s="64"/>
      <c r="BP15" s="64"/>
      <c r="BQ15" s="64"/>
      <c r="BR15" s="64"/>
    </row>
    <row r="16" spans="1:70" s="2" customFormat="1" ht="22.15" customHeight="1">
      <c r="A16" s="1">
        <v>15</v>
      </c>
      <c r="B16" s="18"/>
      <c r="C16" s="1225"/>
      <c r="D16" s="1225"/>
      <c r="E16" s="1225"/>
      <c r="F16" s="1212"/>
      <c r="G16" s="1212"/>
      <c r="H16" s="1212"/>
      <c r="I16" s="1212"/>
      <c r="J16" s="1212"/>
      <c r="K16" s="1212"/>
      <c r="L16" s="1223"/>
      <c r="M16" s="1223"/>
      <c r="N16" s="1223"/>
      <c r="O16" s="1223"/>
      <c r="P16" s="1223"/>
      <c r="Q16" s="1223"/>
      <c r="R16" s="1223"/>
      <c r="S16" s="1223"/>
      <c r="T16" s="1223"/>
      <c r="U16" s="1223"/>
      <c r="V16" s="1223"/>
      <c r="W16" s="1223"/>
      <c r="X16" s="1223"/>
      <c r="Y16" s="1223"/>
      <c r="Z16" s="1223"/>
      <c r="AA16" s="1212"/>
      <c r="AB16" s="1212"/>
      <c r="AC16" s="1212"/>
      <c r="AD16" s="1212"/>
      <c r="AE16" s="1212"/>
      <c r="AF16" s="1212"/>
      <c r="AG16" s="1212"/>
      <c r="AH16" s="18"/>
      <c r="AI16" s="1"/>
      <c r="AJ16" s="1"/>
      <c r="AK16" s="1"/>
      <c r="AL16" s="1"/>
      <c r="AM16" s="1"/>
      <c r="AN16" s="23"/>
      <c r="AO16" s="23"/>
      <c r="AP16" s="23"/>
      <c r="AQ16" s="21"/>
      <c r="AR16" s="21"/>
      <c r="AS16" s="21"/>
      <c r="AT16" s="21"/>
      <c r="AU16" s="21"/>
      <c r="AV16" s="21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21"/>
      <c r="BM16" s="21"/>
      <c r="BN16" s="21"/>
      <c r="BO16" s="21"/>
      <c r="BP16" s="21"/>
      <c r="BQ16" s="21"/>
      <c r="BR16" s="21"/>
    </row>
    <row r="17" spans="1:70" s="2" customFormat="1" ht="22.15" customHeight="1">
      <c r="A17" s="1">
        <v>16</v>
      </c>
      <c r="B17" s="18"/>
      <c r="C17" s="1225"/>
      <c r="D17" s="1225"/>
      <c r="E17" s="1225"/>
      <c r="F17" s="1212"/>
      <c r="G17" s="1212"/>
      <c r="H17" s="1212"/>
      <c r="I17" s="1212"/>
      <c r="J17" s="1212"/>
      <c r="K17" s="1212"/>
      <c r="L17" s="1223"/>
      <c r="M17" s="1223"/>
      <c r="N17" s="1223"/>
      <c r="O17" s="1223"/>
      <c r="P17" s="1223"/>
      <c r="Q17" s="1223"/>
      <c r="R17" s="1223"/>
      <c r="S17" s="1223"/>
      <c r="T17" s="1223"/>
      <c r="U17" s="1223"/>
      <c r="V17" s="1223"/>
      <c r="W17" s="1223"/>
      <c r="X17" s="1223"/>
      <c r="Y17" s="1223"/>
      <c r="Z17" s="1223"/>
      <c r="AA17" s="1212"/>
      <c r="AB17" s="1212"/>
      <c r="AC17" s="1212"/>
      <c r="AD17" s="1212"/>
      <c r="AE17" s="1212"/>
      <c r="AF17" s="1212"/>
      <c r="AG17" s="1212"/>
      <c r="AH17" s="18"/>
      <c r="AI17" s="1"/>
      <c r="AJ17" s="1"/>
      <c r="AK17" s="1"/>
      <c r="AL17" s="1"/>
      <c r="AM17" s="1"/>
      <c r="AN17" s="23"/>
      <c r="AO17" s="23"/>
      <c r="AP17" s="23"/>
      <c r="AQ17" s="21"/>
      <c r="AR17" s="21"/>
      <c r="AS17" s="21"/>
      <c r="AT17" s="21"/>
      <c r="AU17" s="21"/>
      <c r="AV17" s="21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21"/>
      <c r="BM17" s="21"/>
      <c r="BN17" s="21"/>
      <c r="BO17" s="21"/>
      <c r="BP17" s="21"/>
      <c r="BQ17" s="21"/>
      <c r="BR17" s="21"/>
    </row>
    <row r="18" spans="1:70" s="2" customFormat="1" ht="22.15" customHeight="1">
      <c r="A18" s="1">
        <v>17</v>
      </c>
      <c r="B18" s="18"/>
      <c r="C18" s="1225" t="s">
        <v>137</v>
      </c>
      <c r="D18" s="1225"/>
      <c r="E18" s="1225"/>
      <c r="F18" s="1224" t="s">
        <v>1062</v>
      </c>
      <c r="G18" s="1212"/>
      <c r="H18" s="1212"/>
      <c r="I18" s="1212"/>
      <c r="J18" s="1212"/>
      <c r="K18" s="1212"/>
      <c r="L18" s="1223"/>
      <c r="M18" s="1223"/>
      <c r="N18" s="1223"/>
      <c r="O18" s="1223"/>
      <c r="P18" s="1223"/>
      <c r="Q18" s="1223"/>
      <c r="R18" s="1223"/>
      <c r="S18" s="1223"/>
      <c r="T18" s="1223"/>
      <c r="U18" s="1223"/>
      <c r="V18" s="1223"/>
      <c r="W18" s="1223"/>
      <c r="X18" s="1223"/>
      <c r="Y18" s="1223"/>
      <c r="Z18" s="1223"/>
      <c r="AA18" s="1212"/>
      <c r="AB18" s="1212"/>
      <c r="AC18" s="1212"/>
      <c r="AD18" s="1212"/>
      <c r="AE18" s="1212"/>
      <c r="AF18" s="1212"/>
      <c r="AG18" s="1212"/>
      <c r="AH18" s="18"/>
      <c r="AI18" s="1"/>
      <c r="AJ18" s="1"/>
      <c r="AK18" s="1"/>
      <c r="AL18" s="1"/>
      <c r="AM18" s="1"/>
      <c r="AN18" s="23"/>
      <c r="AO18" s="23"/>
      <c r="AP18" s="23"/>
      <c r="AQ18" s="21"/>
      <c r="AR18" s="21"/>
      <c r="AS18" s="21"/>
      <c r="AT18" s="21"/>
      <c r="AU18" s="21"/>
      <c r="AV18" s="21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21"/>
      <c r="BM18" s="21"/>
      <c r="BN18" s="21"/>
      <c r="BO18" s="21"/>
      <c r="BP18" s="21"/>
      <c r="BQ18" s="21"/>
      <c r="BR18" s="21"/>
    </row>
    <row r="19" spans="1:70" s="2" customFormat="1" ht="22.15" customHeight="1">
      <c r="A19" s="1">
        <v>18</v>
      </c>
      <c r="B19" s="18"/>
      <c r="C19" s="1225"/>
      <c r="D19" s="1225"/>
      <c r="E19" s="1225"/>
      <c r="F19" s="1212"/>
      <c r="G19" s="1212"/>
      <c r="H19" s="1212"/>
      <c r="I19" s="1212"/>
      <c r="J19" s="1212"/>
      <c r="K19" s="1212"/>
      <c r="L19" s="1223"/>
      <c r="M19" s="1223"/>
      <c r="N19" s="1223"/>
      <c r="O19" s="1223"/>
      <c r="P19" s="1223"/>
      <c r="Q19" s="1223"/>
      <c r="R19" s="1223"/>
      <c r="S19" s="1223"/>
      <c r="T19" s="1223"/>
      <c r="U19" s="1223"/>
      <c r="V19" s="1223"/>
      <c r="W19" s="1223"/>
      <c r="X19" s="1223"/>
      <c r="Y19" s="1223"/>
      <c r="Z19" s="1223"/>
      <c r="AA19" s="1212"/>
      <c r="AB19" s="1212"/>
      <c r="AC19" s="1212"/>
      <c r="AD19" s="1212"/>
      <c r="AE19" s="1212"/>
      <c r="AF19" s="1212"/>
      <c r="AG19" s="1212"/>
      <c r="AH19" s="18"/>
      <c r="AI19" s="1"/>
      <c r="AJ19" s="1"/>
      <c r="AK19" s="1"/>
      <c r="AL19" s="1"/>
      <c r="AM19" s="1"/>
      <c r="AN19" s="23"/>
      <c r="AO19" s="23"/>
      <c r="AP19" s="23"/>
      <c r="AQ19" s="64"/>
      <c r="AR19" s="64"/>
      <c r="AS19" s="64"/>
      <c r="AT19" s="64"/>
      <c r="AU19" s="64"/>
      <c r="AV19" s="64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64"/>
      <c r="BM19" s="64"/>
      <c r="BN19" s="64"/>
      <c r="BO19" s="64"/>
      <c r="BP19" s="64"/>
      <c r="BQ19" s="64"/>
      <c r="BR19" s="64"/>
    </row>
    <row r="20" spans="1:70" s="2" customFormat="1" ht="22.15" customHeight="1">
      <c r="A20" s="1">
        <v>19</v>
      </c>
      <c r="B20" s="18"/>
      <c r="C20" s="1225"/>
      <c r="D20" s="1225"/>
      <c r="E20" s="1225"/>
      <c r="F20" s="1212"/>
      <c r="G20" s="1212"/>
      <c r="H20" s="1212"/>
      <c r="I20" s="1212"/>
      <c r="J20" s="1212"/>
      <c r="K20" s="1212"/>
      <c r="L20" s="1223"/>
      <c r="M20" s="1223"/>
      <c r="N20" s="1223"/>
      <c r="O20" s="1223"/>
      <c r="P20" s="1223"/>
      <c r="Q20" s="1223"/>
      <c r="R20" s="1223"/>
      <c r="S20" s="1223"/>
      <c r="T20" s="1223"/>
      <c r="U20" s="1223"/>
      <c r="V20" s="1223"/>
      <c r="W20" s="1223"/>
      <c r="X20" s="1223"/>
      <c r="Y20" s="1223"/>
      <c r="Z20" s="1223"/>
      <c r="AA20" s="1212"/>
      <c r="AB20" s="1212"/>
      <c r="AC20" s="1212"/>
      <c r="AD20" s="1212"/>
      <c r="AE20" s="1212"/>
      <c r="AF20" s="1212"/>
      <c r="AG20" s="1212"/>
      <c r="AH20" s="18"/>
      <c r="AI20" s="1"/>
      <c r="AJ20" s="1"/>
      <c r="AK20" s="1"/>
      <c r="AL20" s="1"/>
      <c r="AM20" s="1"/>
      <c r="AN20" s="23"/>
      <c r="AO20" s="23"/>
      <c r="AP20" s="23"/>
      <c r="AQ20" s="21"/>
      <c r="AR20" s="21"/>
      <c r="AS20" s="21"/>
      <c r="AT20" s="21"/>
      <c r="AU20" s="21"/>
      <c r="AV20" s="21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21"/>
      <c r="BM20" s="21"/>
      <c r="BN20" s="21"/>
      <c r="BO20" s="21"/>
      <c r="BP20" s="21"/>
      <c r="BQ20" s="21"/>
      <c r="BR20" s="21"/>
    </row>
    <row r="21" spans="1:70" s="2" customFormat="1" ht="22.15" customHeight="1">
      <c r="A21" s="1">
        <v>20</v>
      </c>
      <c r="B21" s="18"/>
      <c r="C21" s="1225"/>
      <c r="D21" s="1225"/>
      <c r="E21" s="1225"/>
      <c r="F21" s="1212"/>
      <c r="G21" s="1212"/>
      <c r="H21" s="1212"/>
      <c r="I21" s="1212"/>
      <c r="J21" s="1212"/>
      <c r="K21" s="1212"/>
      <c r="L21" s="1223"/>
      <c r="M21" s="1223"/>
      <c r="N21" s="1223"/>
      <c r="O21" s="1223"/>
      <c r="P21" s="1223"/>
      <c r="Q21" s="1223"/>
      <c r="R21" s="1223"/>
      <c r="S21" s="1223"/>
      <c r="T21" s="1223"/>
      <c r="U21" s="1223"/>
      <c r="V21" s="1223"/>
      <c r="W21" s="1223"/>
      <c r="X21" s="1223"/>
      <c r="Y21" s="1223"/>
      <c r="Z21" s="1223"/>
      <c r="AA21" s="1212"/>
      <c r="AB21" s="1212"/>
      <c r="AC21" s="1212"/>
      <c r="AD21" s="1212"/>
      <c r="AE21" s="1212"/>
      <c r="AF21" s="1212"/>
      <c r="AG21" s="1212"/>
      <c r="AH21" s="18"/>
      <c r="AI21" s="1"/>
      <c r="AJ21" s="1"/>
      <c r="AK21" s="1"/>
      <c r="AL21" s="1"/>
      <c r="AM21" s="1"/>
      <c r="AN21" s="23"/>
      <c r="AO21" s="23"/>
      <c r="AP21" s="23"/>
      <c r="AQ21" s="21"/>
      <c r="AR21" s="21"/>
      <c r="AS21" s="21"/>
      <c r="AT21" s="21"/>
      <c r="AU21" s="21"/>
      <c r="AV21" s="21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21"/>
      <c r="BM21" s="21"/>
      <c r="BN21" s="21"/>
      <c r="BO21" s="21"/>
      <c r="BP21" s="21"/>
      <c r="BQ21" s="21"/>
      <c r="BR21" s="21"/>
    </row>
    <row r="22" spans="1:70" s="2" customFormat="1" ht="22.15" customHeight="1">
      <c r="A22" s="1">
        <v>21</v>
      </c>
      <c r="B22" s="18"/>
      <c r="C22" s="1225" t="s">
        <v>42</v>
      </c>
      <c r="D22" s="1225"/>
      <c r="E22" s="1225"/>
      <c r="F22" s="1224" t="s">
        <v>1063</v>
      </c>
      <c r="G22" s="1212"/>
      <c r="H22" s="1212"/>
      <c r="I22" s="1212"/>
      <c r="J22" s="1212"/>
      <c r="K22" s="1212"/>
      <c r="L22" s="1223"/>
      <c r="M22" s="1223"/>
      <c r="N22" s="1223"/>
      <c r="O22" s="1223"/>
      <c r="P22" s="1223"/>
      <c r="Q22" s="1223"/>
      <c r="R22" s="1223"/>
      <c r="S22" s="1223"/>
      <c r="T22" s="1223"/>
      <c r="U22" s="1223"/>
      <c r="V22" s="1223"/>
      <c r="W22" s="1223"/>
      <c r="X22" s="1223"/>
      <c r="Y22" s="1223"/>
      <c r="Z22" s="1223"/>
      <c r="AA22" s="1212"/>
      <c r="AB22" s="1212"/>
      <c r="AC22" s="1212"/>
      <c r="AD22" s="1212"/>
      <c r="AE22" s="1212"/>
      <c r="AF22" s="1212"/>
      <c r="AG22" s="1212"/>
      <c r="AH22" s="18"/>
      <c r="AI22" s="1"/>
      <c r="AJ22" s="1"/>
      <c r="AK22" s="1"/>
      <c r="AL22" s="1"/>
      <c r="AM22" s="1"/>
      <c r="AN22" s="23"/>
      <c r="AO22" s="23"/>
      <c r="AP22" s="23"/>
      <c r="AQ22" s="21"/>
      <c r="AR22" s="21"/>
      <c r="AS22" s="21"/>
      <c r="AT22" s="21"/>
      <c r="AU22" s="21"/>
      <c r="AV22" s="21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21"/>
      <c r="BM22" s="21"/>
      <c r="BN22" s="21"/>
      <c r="BO22" s="21"/>
      <c r="BP22" s="21"/>
      <c r="BQ22" s="21"/>
      <c r="BR22" s="21"/>
    </row>
    <row r="23" spans="1:70" s="2" customFormat="1" ht="22.15" customHeight="1">
      <c r="A23" s="1">
        <v>22</v>
      </c>
      <c r="B23" s="18"/>
      <c r="C23" s="1225"/>
      <c r="D23" s="1225"/>
      <c r="E23" s="1225"/>
      <c r="F23" s="1212"/>
      <c r="G23" s="1212"/>
      <c r="H23" s="1212"/>
      <c r="I23" s="1212"/>
      <c r="J23" s="1212"/>
      <c r="K23" s="1212"/>
      <c r="L23" s="1223"/>
      <c r="M23" s="1223"/>
      <c r="N23" s="1223"/>
      <c r="O23" s="1223"/>
      <c r="P23" s="1223"/>
      <c r="Q23" s="1223"/>
      <c r="R23" s="1223"/>
      <c r="S23" s="1223"/>
      <c r="T23" s="1223"/>
      <c r="U23" s="1223"/>
      <c r="V23" s="1223"/>
      <c r="W23" s="1223"/>
      <c r="X23" s="1223"/>
      <c r="Y23" s="1223"/>
      <c r="Z23" s="1223"/>
      <c r="AA23" s="1212"/>
      <c r="AB23" s="1212"/>
      <c r="AC23" s="1212"/>
      <c r="AD23" s="1212"/>
      <c r="AE23" s="1212"/>
      <c r="AF23" s="1212"/>
      <c r="AG23" s="1212"/>
      <c r="AH23" s="18"/>
      <c r="AI23" s="1"/>
      <c r="AJ23" s="1"/>
      <c r="AK23" s="1"/>
      <c r="AL23" s="1"/>
      <c r="AM23" s="1"/>
      <c r="AN23" s="23"/>
      <c r="AO23" s="23"/>
      <c r="AP23" s="23"/>
      <c r="AQ23" s="64"/>
      <c r="AR23" s="64"/>
      <c r="AS23" s="64"/>
      <c r="AT23" s="64"/>
      <c r="AU23" s="64"/>
      <c r="AV23" s="64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64"/>
      <c r="BM23" s="64"/>
      <c r="BN23" s="64"/>
      <c r="BO23" s="64"/>
      <c r="BP23" s="64"/>
      <c r="BQ23" s="64"/>
      <c r="BR23" s="64"/>
    </row>
    <row r="24" spans="1:70" s="2" customFormat="1" ht="22.15" customHeight="1">
      <c r="A24" s="1">
        <v>23</v>
      </c>
      <c r="B24" s="18"/>
      <c r="C24" s="1225"/>
      <c r="D24" s="1225"/>
      <c r="E24" s="1225"/>
      <c r="F24" s="1212"/>
      <c r="G24" s="1212"/>
      <c r="H24" s="1212"/>
      <c r="I24" s="1212"/>
      <c r="J24" s="1212"/>
      <c r="K24" s="1212"/>
      <c r="L24" s="1223"/>
      <c r="M24" s="1223"/>
      <c r="N24" s="1223"/>
      <c r="O24" s="1223"/>
      <c r="P24" s="1223"/>
      <c r="Q24" s="1223"/>
      <c r="R24" s="1223"/>
      <c r="S24" s="1223"/>
      <c r="T24" s="1223"/>
      <c r="U24" s="1223"/>
      <c r="V24" s="1223"/>
      <c r="W24" s="1223"/>
      <c r="X24" s="1223"/>
      <c r="Y24" s="1223"/>
      <c r="Z24" s="1223"/>
      <c r="AA24" s="1212"/>
      <c r="AB24" s="1212"/>
      <c r="AC24" s="1212"/>
      <c r="AD24" s="1212"/>
      <c r="AE24" s="1212"/>
      <c r="AF24" s="1212"/>
      <c r="AG24" s="1212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15" customHeight="1">
      <c r="A25" s="1">
        <v>24</v>
      </c>
      <c r="B25" s="18"/>
      <c r="C25" s="1225"/>
      <c r="D25" s="1225"/>
      <c r="E25" s="1225"/>
      <c r="F25" s="1212"/>
      <c r="G25" s="1212"/>
      <c r="H25" s="1212"/>
      <c r="I25" s="1212"/>
      <c r="J25" s="1212"/>
      <c r="K25" s="1212"/>
      <c r="L25" s="1223"/>
      <c r="M25" s="1223"/>
      <c r="N25" s="1223"/>
      <c r="O25" s="1223"/>
      <c r="P25" s="1223"/>
      <c r="Q25" s="1223"/>
      <c r="R25" s="1223"/>
      <c r="S25" s="1223"/>
      <c r="T25" s="1223"/>
      <c r="U25" s="1223"/>
      <c r="V25" s="1223"/>
      <c r="W25" s="1223"/>
      <c r="X25" s="1223"/>
      <c r="Y25" s="1223"/>
      <c r="Z25" s="1223"/>
      <c r="AA25" s="1212"/>
      <c r="AB25" s="1212"/>
      <c r="AC25" s="1212"/>
      <c r="AD25" s="1212"/>
      <c r="AE25" s="1212"/>
      <c r="AF25" s="1212"/>
      <c r="AG25" s="1212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15" customHeight="1">
      <c r="A26" s="1">
        <v>25</v>
      </c>
      <c r="B26" s="18"/>
      <c r="C26" s="1225" t="s">
        <v>103</v>
      </c>
      <c r="D26" s="1225"/>
      <c r="E26" s="1225"/>
      <c r="F26" s="668" t="s">
        <v>1064</v>
      </c>
      <c r="G26" s="1212"/>
      <c r="H26" s="1212"/>
      <c r="I26" s="1212"/>
      <c r="J26" s="1212"/>
      <c r="K26" s="1212"/>
      <c r="L26" s="1223"/>
      <c r="M26" s="1223"/>
      <c r="N26" s="1223"/>
      <c r="O26" s="1223"/>
      <c r="P26" s="1223"/>
      <c r="Q26" s="1223"/>
      <c r="R26" s="1223"/>
      <c r="S26" s="1223"/>
      <c r="T26" s="1223"/>
      <c r="U26" s="1223"/>
      <c r="V26" s="1223"/>
      <c r="W26" s="1223"/>
      <c r="X26" s="1223"/>
      <c r="Y26" s="1223"/>
      <c r="Z26" s="1223"/>
      <c r="AA26" s="1212"/>
      <c r="AB26" s="1212"/>
      <c r="AC26" s="1212"/>
      <c r="AD26" s="1212"/>
      <c r="AE26" s="1212"/>
      <c r="AF26" s="1212"/>
      <c r="AG26" s="1212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15" customHeight="1">
      <c r="A27" s="1">
        <v>26</v>
      </c>
      <c r="B27" s="18"/>
      <c r="C27" s="1225"/>
      <c r="D27" s="1225"/>
      <c r="E27" s="1225"/>
      <c r="F27" s="1212"/>
      <c r="G27" s="1212"/>
      <c r="H27" s="1212"/>
      <c r="I27" s="1212"/>
      <c r="J27" s="1212"/>
      <c r="K27" s="1212"/>
      <c r="L27" s="1223"/>
      <c r="M27" s="1223"/>
      <c r="N27" s="1223"/>
      <c r="O27" s="1223"/>
      <c r="P27" s="1223"/>
      <c r="Q27" s="1223"/>
      <c r="R27" s="1223"/>
      <c r="S27" s="1223"/>
      <c r="T27" s="1223"/>
      <c r="U27" s="1223"/>
      <c r="V27" s="1223"/>
      <c r="W27" s="1223"/>
      <c r="X27" s="1223"/>
      <c r="Y27" s="1223"/>
      <c r="Z27" s="1223"/>
      <c r="AA27" s="1212"/>
      <c r="AB27" s="1212"/>
      <c r="AC27" s="1212"/>
      <c r="AD27" s="1212"/>
      <c r="AE27" s="1212"/>
      <c r="AF27" s="1212"/>
      <c r="AG27" s="1212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15" customHeight="1">
      <c r="A28" s="1">
        <v>27</v>
      </c>
      <c r="B28" s="18"/>
      <c r="C28" s="1225"/>
      <c r="D28" s="1225"/>
      <c r="E28" s="1225"/>
      <c r="F28" s="1212"/>
      <c r="G28" s="1212"/>
      <c r="H28" s="1212"/>
      <c r="I28" s="1212"/>
      <c r="J28" s="1212"/>
      <c r="K28" s="1212"/>
      <c r="L28" s="1223"/>
      <c r="M28" s="1223"/>
      <c r="N28" s="1223"/>
      <c r="O28" s="1223"/>
      <c r="P28" s="1223"/>
      <c r="Q28" s="1223"/>
      <c r="R28" s="1223"/>
      <c r="S28" s="1223"/>
      <c r="T28" s="1223"/>
      <c r="U28" s="1223"/>
      <c r="V28" s="1223"/>
      <c r="W28" s="1223"/>
      <c r="X28" s="1223"/>
      <c r="Y28" s="1223"/>
      <c r="Z28" s="1223"/>
      <c r="AA28" s="1212"/>
      <c r="AB28" s="1212"/>
      <c r="AC28" s="1212"/>
      <c r="AD28" s="1212"/>
      <c r="AE28" s="1212"/>
      <c r="AF28" s="1212"/>
      <c r="AG28" s="1212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15" customHeight="1">
      <c r="A29" s="1">
        <v>28</v>
      </c>
      <c r="B29" s="18"/>
      <c r="C29" s="1225"/>
      <c r="D29" s="1225"/>
      <c r="E29" s="1225"/>
      <c r="F29" s="1212"/>
      <c r="G29" s="1212"/>
      <c r="H29" s="1212"/>
      <c r="I29" s="1212"/>
      <c r="J29" s="1212"/>
      <c r="K29" s="1212"/>
      <c r="L29" s="1223"/>
      <c r="M29" s="1223"/>
      <c r="N29" s="1223"/>
      <c r="O29" s="1223"/>
      <c r="P29" s="1223"/>
      <c r="Q29" s="1223"/>
      <c r="R29" s="1223"/>
      <c r="S29" s="1223"/>
      <c r="T29" s="1223"/>
      <c r="U29" s="1223"/>
      <c r="V29" s="1223"/>
      <c r="W29" s="1223"/>
      <c r="X29" s="1223"/>
      <c r="Y29" s="1223"/>
      <c r="Z29" s="1223"/>
      <c r="AA29" s="1212"/>
      <c r="AB29" s="1212"/>
      <c r="AC29" s="1212"/>
      <c r="AD29" s="1212"/>
      <c r="AE29" s="1212"/>
      <c r="AF29" s="1212"/>
      <c r="AG29" s="1212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15" customHeight="1">
      <c r="A30" s="1">
        <v>29</v>
      </c>
      <c r="B30" s="18"/>
      <c r="C30" s="1225" t="s">
        <v>104</v>
      </c>
      <c r="D30" s="1225"/>
      <c r="E30" s="1225"/>
      <c r="F30" s="1224" t="s">
        <v>1065</v>
      </c>
      <c r="G30" s="1212"/>
      <c r="H30" s="1212"/>
      <c r="I30" s="1212"/>
      <c r="J30" s="1212"/>
      <c r="K30" s="1212"/>
      <c r="L30" s="1223"/>
      <c r="M30" s="1223"/>
      <c r="N30" s="1223"/>
      <c r="O30" s="1223"/>
      <c r="P30" s="1223"/>
      <c r="Q30" s="1223"/>
      <c r="R30" s="1223"/>
      <c r="S30" s="1223"/>
      <c r="T30" s="1223"/>
      <c r="U30" s="1223"/>
      <c r="V30" s="1223"/>
      <c r="W30" s="1223"/>
      <c r="X30" s="1223"/>
      <c r="Y30" s="1223"/>
      <c r="Z30" s="1223"/>
      <c r="AA30" s="1212"/>
      <c r="AB30" s="1212"/>
      <c r="AC30" s="1212"/>
      <c r="AD30" s="1212"/>
      <c r="AE30" s="1212"/>
      <c r="AF30" s="1212"/>
      <c r="AG30" s="1212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91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15" customHeight="1">
      <c r="A31" s="1">
        <v>30</v>
      </c>
      <c r="B31" s="18"/>
      <c r="C31" s="1225"/>
      <c r="D31" s="1225"/>
      <c r="E31" s="1225"/>
      <c r="F31" s="1212"/>
      <c r="G31" s="1212"/>
      <c r="H31" s="1212"/>
      <c r="I31" s="1212"/>
      <c r="J31" s="1212"/>
      <c r="K31" s="1212"/>
      <c r="L31" s="1223"/>
      <c r="M31" s="1223"/>
      <c r="N31" s="1223"/>
      <c r="O31" s="1223"/>
      <c r="P31" s="1223"/>
      <c r="Q31" s="1223"/>
      <c r="R31" s="1223"/>
      <c r="S31" s="1223"/>
      <c r="T31" s="1223"/>
      <c r="U31" s="1223"/>
      <c r="V31" s="1223"/>
      <c r="W31" s="1223"/>
      <c r="X31" s="1223"/>
      <c r="Y31" s="1223"/>
      <c r="Z31" s="1223"/>
      <c r="AA31" s="1212"/>
      <c r="AB31" s="1212"/>
      <c r="AC31" s="1212"/>
      <c r="AD31" s="1212"/>
      <c r="AE31" s="1212"/>
      <c r="AF31" s="1212"/>
      <c r="AG31" s="1212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15" customHeight="1">
      <c r="A32" s="1">
        <v>31</v>
      </c>
      <c r="B32" s="18"/>
      <c r="C32" s="1225"/>
      <c r="D32" s="1225"/>
      <c r="E32" s="1225"/>
      <c r="F32" s="1212"/>
      <c r="G32" s="1212"/>
      <c r="H32" s="1212"/>
      <c r="I32" s="1212"/>
      <c r="J32" s="1212"/>
      <c r="K32" s="1212"/>
      <c r="L32" s="1223"/>
      <c r="M32" s="1223"/>
      <c r="N32" s="1223"/>
      <c r="O32" s="1223"/>
      <c r="P32" s="1223"/>
      <c r="Q32" s="1223"/>
      <c r="R32" s="1223"/>
      <c r="S32" s="1223"/>
      <c r="T32" s="1223"/>
      <c r="U32" s="1223"/>
      <c r="V32" s="1223"/>
      <c r="W32" s="1223"/>
      <c r="X32" s="1223"/>
      <c r="Y32" s="1223"/>
      <c r="Z32" s="1223"/>
      <c r="AA32" s="1212"/>
      <c r="AB32" s="1212"/>
      <c r="AC32" s="1212"/>
      <c r="AD32" s="1212"/>
      <c r="AE32" s="1212"/>
      <c r="AF32" s="1212"/>
      <c r="AG32" s="1212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15" customHeight="1">
      <c r="A33" s="1">
        <v>32</v>
      </c>
      <c r="B33" s="18"/>
      <c r="C33" s="1225"/>
      <c r="D33" s="1225"/>
      <c r="E33" s="1225"/>
      <c r="F33" s="1212"/>
      <c r="G33" s="1212"/>
      <c r="H33" s="1212"/>
      <c r="I33" s="1212"/>
      <c r="J33" s="1212"/>
      <c r="K33" s="1212"/>
      <c r="L33" s="1223"/>
      <c r="M33" s="1223"/>
      <c r="N33" s="1223"/>
      <c r="O33" s="1223"/>
      <c r="P33" s="1223"/>
      <c r="Q33" s="1223"/>
      <c r="R33" s="1223"/>
      <c r="S33" s="1223"/>
      <c r="T33" s="1223"/>
      <c r="U33" s="1223"/>
      <c r="V33" s="1223"/>
      <c r="W33" s="1223"/>
      <c r="X33" s="1223"/>
      <c r="Y33" s="1223"/>
      <c r="Z33" s="1223"/>
      <c r="AA33" s="1212"/>
      <c r="AB33" s="1212"/>
      <c r="AC33" s="1212"/>
      <c r="AD33" s="1212"/>
      <c r="AE33" s="1212"/>
      <c r="AF33" s="1212"/>
      <c r="AG33" s="1212"/>
      <c r="AH33" s="18"/>
    </row>
    <row r="34" spans="1:50" s="2" customFormat="1" ht="22.15" customHeight="1">
      <c r="A34" s="1">
        <v>33</v>
      </c>
      <c r="B34" s="18"/>
      <c r="C34" s="1225" t="s">
        <v>106</v>
      </c>
      <c r="D34" s="1225"/>
      <c r="E34" s="1225"/>
      <c r="F34" s="1224" t="s">
        <v>1066</v>
      </c>
      <c r="G34" s="1212"/>
      <c r="H34" s="1212"/>
      <c r="I34" s="1212"/>
      <c r="J34" s="1212"/>
      <c r="K34" s="1212"/>
      <c r="L34" s="1223"/>
      <c r="M34" s="1223"/>
      <c r="N34" s="1223"/>
      <c r="O34" s="1223"/>
      <c r="P34" s="1223"/>
      <c r="Q34" s="1223"/>
      <c r="R34" s="1223"/>
      <c r="S34" s="1223"/>
      <c r="T34" s="1223"/>
      <c r="U34" s="1223"/>
      <c r="V34" s="1223"/>
      <c r="W34" s="1223"/>
      <c r="X34" s="1223"/>
      <c r="Y34" s="1223"/>
      <c r="Z34" s="1223"/>
      <c r="AA34" s="1212"/>
      <c r="AB34" s="1212"/>
      <c r="AC34" s="1212"/>
      <c r="AD34" s="1212"/>
      <c r="AE34" s="1212"/>
      <c r="AF34" s="1212"/>
      <c r="AG34" s="1212"/>
      <c r="AH34" s="18"/>
      <c r="AL34" s="1226"/>
      <c r="AM34" s="1226"/>
      <c r="AN34" s="1226"/>
      <c r="AO34" s="1226"/>
      <c r="AP34" s="1226"/>
      <c r="AQ34" s="1226"/>
      <c r="AR34" s="1226"/>
    </row>
    <row r="35" spans="1:50" s="2" customFormat="1" ht="22.15" customHeight="1">
      <c r="A35" s="1">
        <v>34</v>
      </c>
      <c r="B35" s="18"/>
      <c r="C35" s="1225"/>
      <c r="D35" s="1225"/>
      <c r="E35" s="1225"/>
      <c r="F35" s="1212"/>
      <c r="G35" s="1212"/>
      <c r="H35" s="1212"/>
      <c r="I35" s="1212"/>
      <c r="J35" s="1212"/>
      <c r="K35" s="1212"/>
      <c r="L35" s="1223"/>
      <c r="M35" s="1223"/>
      <c r="N35" s="1223"/>
      <c r="O35" s="1223"/>
      <c r="P35" s="1223"/>
      <c r="Q35" s="1223"/>
      <c r="R35" s="1223"/>
      <c r="S35" s="1223"/>
      <c r="T35" s="1223"/>
      <c r="U35" s="1223"/>
      <c r="V35" s="1223"/>
      <c r="W35" s="1223"/>
      <c r="X35" s="1223"/>
      <c r="Y35" s="1223"/>
      <c r="Z35" s="1223"/>
      <c r="AA35" s="1212"/>
      <c r="AB35" s="1212"/>
      <c r="AC35" s="1212"/>
      <c r="AD35" s="1212"/>
      <c r="AE35" s="1212"/>
      <c r="AF35" s="1212"/>
      <c r="AG35" s="1212"/>
      <c r="AH35" s="18"/>
      <c r="AL35" s="65"/>
      <c r="AM35" s="65"/>
      <c r="AN35" s="65"/>
      <c r="AO35" s="65"/>
      <c r="AP35" s="65"/>
      <c r="AQ35" s="65"/>
      <c r="AR35" s="65"/>
    </row>
    <row r="36" spans="1:50" s="2" customFormat="1" ht="22.15" customHeight="1">
      <c r="A36" s="1">
        <v>35</v>
      </c>
      <c r="B36" s="18"/>
      <c r="C36" s="1225"/>
      <c r="D36" s="1225"/>
      <c r="E36" s="1225"/>
      <c r="F36" s="1212"/>
      <c r="G36" s="1212"/>
      <c r="H36" s="1212"/>
      <c r="I36" s="1212"/>
      <c r="J36" s="1212"/>
      <c r="K36" s="1212"/>
      <c r="L36" s="1223"/>
      <c r="M36" s="1223"/>
      <c r="N36" s="1223"/>
      <c r="O36" s="1223"/>
      <c r="P36" s="1223"/>
      <c r="Q36" s="1223"/>
      <c r="R36" s="1223"/>
      <c r="S36" s="1223"/>
      <c r="T36" s="1223"/>
      <c r="U36" s="1223"/>
      <c r="V36" s="1223"/>
      <c r="W36" s="1223"/>
      <c r="X36" s="1223"/>
      <c r="Y36" s="1223"/>
      <c r="Z36" s="1223"/>
      <c r="AA36" s="1212"/>
      <c r="AB36" s="1212"/>
      <c r="AC36" s="1212"/>
      <c r="AD36" s="1212"/>
      <c r="AE36" s="1212"/>
      <c r="AF36" s="1212"/>
      <c r="AG36" s="1212"/>
      <c r="AH36" s="18"/>
    </row>
    <row r="37" spans="1:50" s="2" customFormat="1" ht="22.15" customHeight="1">
      <c r="A37" s="1">
        <v>36</v>
      </c>
      <c r="B37" s="18"/>
      <c r="C37" s="1225"/>
      <c r="D37" s="1225"/>
      <c r="E37" s="1225"/>
      <c r="F37" s="1212"/>
      <c r="G37" s="1212"/>
      <c r="H37" s="1212"/>
      <c r="I37" s="1212"/>
      <c r="J37" s="1212"/>
      <c r="K37" s="1212"/>
      <c r="L37" s="1223"/>
      <c r="M37" s="1223"/>
      <c r="N37" s="1223"/>
      <c r="O37" s="1223"/>
      <c r="P37" s="1223"/>
      <c r="Q37" s="1223"/>
      <c r="R37" s="1223"/>
      <c r="S37" s="1223"/>
      <c r="T37" s="1223"/>
      <c r="U37" s="1223"/>
      <c r="V37" s="1223"/>
      <c r="W37" s="1223"/>
      <c r="X37" s="1223"/>
      <c r="Y37" s="1223"/>
      <c r="Z37" s="1223"/>
      <c r="AA37" s="1212"/>
      <c r="AB37" s="1212"/>
      <c r="AC37" s="1212"/>
      <c r="AD37" s="1212"/>
      <c r="AE37" s="1212"/>
      <c r="AF37" s="1212"/>
      <c r="AG37" s="1212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15" customHeight="1">
      <c r="A38" s="1">
        <v>37</v>
      </c>
      <c r="B38" s="18"/>
      <c r="C38" s="90"/>
      <c r="D38" s="90"/>
      <c r="E38" s="90"/>
      <c r="F38" s="91"/>
      <c r="G38" s="91"/>
      <c r="H38" s="91"/>
      <c r="I38" s="91"/>
      <c r="J38" s="91"/>
      <c r="K38" s="91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1"/>
      <c r="AB38" s="91"/>
      <c r="AC38" s="91"/>
      <c r="AD38" s="91"/>
      <c r="AE38" s="91"/>
      <c r="AF38" s="91"/>
      <c r="AG38" s="91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15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15" customHeight="1" thickBot="1">
      <c r="A40" s="1">
        <v>39</v>
      </c>
      <c r="B40" s="1190" t="s">
        <v>99</v>
      </c>
      <c r="C40" s="1190"/>
      <c r="D40" s="1190"/>
      <c r="E40" s="1190"/>
      <c r="F40" s="1190"/>
      <c r="G40" s="1190"/>
      <c r="H40" s="1190"/>
      <c r="I40" s="1190"/>
      <c r="J40" s="1190"/>
      <c r="K40" s="1190"/>
      <c r="L40" s="1190"/>
      <c r="M40" s="1190"/>
      <c r="N40" s="1190"/>
      <c r="O40" s="1190"/>
      <c r="P40" s="1190"/>
      <c r="Q40" s="1190"/>
      <c r="R40" s="1190"/>
      <c r="S40" s="1190"/>
      <c r="T40" s="1190"/>
      <c r="U40" s="1190"/>
      <c r="V40" s="1190"/>
      <c r="W40" s="1190"/>
      <c r="X40" s="1190"/>
      <c r="Y40" s="1190"/>
      <c r="Z40" s="1190"/>
      <c r="AA40" s="1190"/>
      <c r="AB40" s="1190"/>
      <c r="AC40" s="1190"/>
      <c r="AD40" s="1190"/>
      <c r="AE40" s="1190"/>
      <c r="AF40" s="1190"/>
      <c r="AG40" s="1190"/>
      <c r="AH40" s="1190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196" t="s">
        <v>155</v>
      </c>
      <c r="C41" s="1197"/>
      <c r="D41" s="1197"/>
      <c r="E41" s="1197"/>
      <c r="F41" s="1197"/>
      <c r="G41" s="1197"/>
      <c r="H41" s="1202" t="s">
        <v>98</v>
      </c>
      <c r="I41" s="1203"/>
      <c r="J41" s="1203"/>
      <c r="K41" s="1203"/>
      <c r="L41" s="1203"/>
      <c r="M41" s="1203"/>
      <c r="N41" s="1203"/>
      <c r="O41" s="1203"/>
      <c r="P41" s="1203"/>
      <c r="Q41" s="1203"/>
      <c r="R41" s="1203"/>
      <c r="S41" s="1203"/>
      <c r="T41" s="1203"/>
      <c r="U41" s="1203"/>
      <c r="V41" s="1203"/>
      <c r="W41" s="1204"/>
      <c r="X41" s="1208" t="s">
        <v>3</v>
      </c>
      <c r="Y41" s="1208"/>
      <c r="Z41" s="1208"/>
      <c r="AA41" s="1208"/>
      <c r="AB41" s="1208"/>
      <c r="AC41" s="1209" t="s">
        <v>132</v>
      </c>
      <c r="AD41" s="1209"/>
      <c r="AE41" s="1209"/>
      <c r="AF41" s="1209"/>
      <c r="AG41" s="1209"/>
      <c r="AH41" s="1210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899999999999999" customHeight="1">
      <c r="A42" s="1">
        <v>2</v>
      </c>
      <c r="B42" s="1198"/>
      <c r="C42" s="1199"/>
      <c r="D42" s="1199"/>
      <c r="E42" s="1199"/>
      <c r="F42" s="1199"/>
      <c r="G42" s="1199"/>
      <c r="H42" s="1205"/>
      <c r="I42" s="1206"/>
      <c r="J42" s="1206"/>
      <c r="K42" s="1206"/>
      <c r="L42" s="1206"/>
      <c r="M42" s="1206"/>
      <c r="N42" s="1206"/>
      <c r="O42" s="1206"/>
      <c r="P42" s="1206"/>
      <c r="Q42" s="1206"/>
      <c r="R42" s="1206"/>
      <c r="S42" s="1206"/>
      <c r="T42" s="1206"/>
      <c r="U42" s="1206"/>
      <c r="V42" s="1206"/>
      <c r="W42" s="1207"/>
      <c r="X42" s="1211" t="s">
        <v>2</v>
      </c>
      <c r="Y42" s="1211"/>
      <c r="Z42" s="1211"/>
      <c r="AA42" s="1211"/>
      <c r="AB42" s="1211"/>
      <c r="AC42" s="1212" t="s">
        <v>12</v>
      </c>
      <c r="AD42" s="1212"/>
      <c r="AE42" s="1212"/>
      <c r="AF42" s="1212"/>
      <c r="AG42" s="1212"/>
      <c r="AH42" s="1213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899999999999999" customHeight="1">
      <c r="A43" s="1">
        <v>3</v>
      </c>
      <c r="B43" s="1198"/>
      <c r="C43" s="1199"/>
      <c r="D43" s="1199"/>
      <c r="E43" s="1199"/>
      <c r="F43" s="1199"/>
      <c r="G43" s="1199"/>
      <c r="H43" s="1214" t="s">
        <v>133</v>
      </c>
      <c r="I43" s="1215"/>
      <c r="J43" s="1215"/>
      <c r="K43" s="1215"/>
      <c r="L43" s="1215"/>
      <c r="M43" s="1215"/>
      <c r="N43" s="1215"/>
      <c r="O43" s="1215"/>
      <c r="P43" s="1215"/>
      <c r="Q43" s="1215"/>
      <c r="R43" s="1215"/>
      <c r="S43" s="1215"/>
      <c r="T43" s="1215"/>
      <c r="U43" s="1215"/>
      <c r="V43" s="1215"/>
      <c r="W43" s="1216"/>
      <c r="X43" s="1211" t="s">
        <v>4</v>
      </c>
      <c r="Y43" s="1211"/>
      <c r="Z43" s="1211"/>
      <c r="AA43" s="1211"/>
      <c r="AB43" s="1211"/>
      <c r="AC43" s="1220">
        <v>42985</v>
      </c>
      <c r="AD43" s="1220"/>
      <c r="AE43" s="1220"/>
      <c r="AF43" s="1220"/>
      <c r="AG43" s="1220"/>
      <c r="AH43" s="122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200"/>
      <c r="C44" s="1201"/>
      <c r="D44" s="1201"/>
      <c r="E44" s="1201"/>
      <c r="F44" s="1201"/>
      <c r="G44" s="1201"/>
      <c r="H44" s="1217"/>
      <c r="I44" s="1218"/>
      <c r="J44" s="1218"/>
      <c r="K44" s="1218"/>
      <c r="L44" s="1218"/>
      <c r="M44" s="1218"/>
      <c r="N44" s="1218"/>
      <c r="O44" s="1218"/>
      <c r="P44" s="1218"/>
      <c r="Q44" s="1218"/>
      <c r="R44" s="1218"/>
      <c r="S44" s="1218"/>
      <c r="T44" s="1218"/>
      <c r="U44" s="1218"/>
      <c r="V44" s="1218"/>
      <c r="W44" s="1219"/>
      <c r="X44" s="1222" t="s">
        <v>5</v>
      </c>
      <c r="Y44" s="1222"/>
      <c r="Z44" s="1222"/>
      <c r="AA44" s="1222"/>
      <c r="AB44" s="1222"/>
      <c r="AC44" s="1191">
        <v>1</v>
      </c>
      <c r="AD44" s="1192"/>
      <c r="AE44" s="1193" t="s">
        <v>6</v>
      </c>
      <c r="AF44" s="1194"/>
      <c r="AG44" s="1191">
        <v>1</v>
      </c>
      <c r="AH44" s="1195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15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15" customHeight="1">
      <c r="A46" s="1">
        <v>6</v>
      </c>
      <c r="B46" s="18"/>
      <c r="C46" s="24" t="s">
        <v>1067</v>
      </c>
      <c r="D46" s="25"/>
      <c r="E46" s="25"/>
      <c r="F46" s="25"/>
      <c r="G46" s="25"/>
      <c r="H46" s="18"/>
      <c r="I46" s="18"/>
      <c r="J46" s="18"/>
      <c r="K46" s="18"/>
      <c r="L46" s="26"/>
      <c r="M46" s="26"/>
      <c r="N46" s="26"/>
      <c r="O46" s="26"/>
      <c r="P46" s="26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15" customHeight="1">
      <c r="A47" s="1">
        <v>7</v>
      </c>
      <c r="B47" s="18"/>
      <c r="C47" s="13"/>
      <c r="D47" s="1252" t="s">
        <v>152</v>
      </c>
      <c r="E47" s="1252"/>
      <c r="F47" s="1252"/>
      <c r="G47" s="1252"/>
      <c r="H47" s="1252" t="s">
        <v>146</v>
      </c>
      <c r="I47" s="1252"/>
      <c r="J47" s="1252"/>
      <c r="K47" s="1252"/>
      <c r="L47" s="1252" t="s">
        <v>147</v>
      </c>
      <c r="M47" s="1252"/>
      <c r="N47" s="1252"/>
      <c r="O47" s="1252"/>
      <c r="P47" s="1252" t="s">
        <v>148</v>
      </c>
      <c r="Q47" s="1252"/>
      <c r="R47" s="1252"/>
      <c r="S47" s="1252"/>
      <c r="T47" s="1252" t="s">
        <v>149</v>
      </c>
      <c r="U47" s="1252"/>
      <c r="V47" s="1252"/>
      <c r="W47" s="1252"/>
      <c r="X47" s="1252" t="s">
        <v>150</v>
      </c>
      <c r="Y47" s="1252"/>
      <c r="Z47" s="1252"/>
      <c r="AA47" s="1252"/>
      <c r="AB47" s="1252" t="s">
        <v>151</v>
      </c>
      <c r="AC47" s="1252"/>
      <c r="AD47" s="1252"/>
      <c r="AE47" s="1252"/>
      <c r="AF47" s="19"/>
      <c r="AG47" s="19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15" customHeight="1">
      <c r="A48" s="1">
        <v>8</v>
      </c>
      <c r="B48" s="18"/>
      <c r="C48" s="27"/>
      <c r="D48" s="1253">
        <v>43002</v>
      </c>
      <c r="E48" s="1254"/>
      <c r="F48" s="1254"/>
      <c r="G48" s="1254"/>
      <c r="H48" s="1253">
        <v>43003</v>
      </c>
      <c r="I48" s="1254"/>
      <c r="J48" s="1254"/>
      <c r="K48" s="1254"/>
      <c r="L48" s="1253">
        <v>43004</v>
      </c>
      <c r="M48" s="1254"/>
      <c r="N48" s="1254"/>
      <c r="O48" s="1254"/>
      <c r="P48" s="1253">
        <v>43005</v>
      </c>
      <c r="Q48" s="1254"/>
      <c r="R48" s="1254"/>
      <c r="S48" s="1254"/>
      <c r="T48" s="1253">
        <v>43006</v>
      </c>
      <c r="U48" s="1254"/>
      <c r="V48" s="1254"/>
      <c r="W48" s="1254"/>
      <c r="X48" s="1253">
        <v>43007</v>
      </c>
      <c r="Y48" s="1254"/>
      <c r="Z48" s="1254"/>
      <c r="AA48" s="1254"/>
      <c r="AB48" s="1253">
        <v>43008</v>
      </c>
      <c r="AC48" s="1254"/>
      <c r="AD48" s="1254"/>
      <c r="AE48" s="1254"/>
      <c r="AF48" s="64"/>
      <c r="AG48" s="64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15" customHeight="1">
      <c r="A49" s="1">
        <v>9</v>
      </c>
      <c r="B49" s="18"/>
      <c r="C49" s="27"/>
      <c r="D49" s="1261"/>
      <c r="E49" s="1254"/>
      <c r="F49" s="1254"/>
      <c r="G49" s="1254"/>
      <c r="H49" s="1254"/>
      <c r="I49" s="1254"/>
      <c r="J49" s="1254"/>
      <c r="K49" s="1254"/>
      <c r="L49" s="1254"/>
      <c r="M49" s="1254"/>
      <c r="N49" s="1254"/>
      <c r="O49" s="1254"/>
      <c r="P49" s="1254"/>
      <c r="Q49" s="1254"/>
      <c r="R49" s="1254"/>
      <c r="S49" s="1254"/>
      <c r="T49" s="1254"/>
      <c r="U49" s="1254"/>
      <c r="V49" s="1254"/>
      <c r="W49" s="1254"/>
      <c r="X49" s="1254"/>
      <c r="Y49" s="1254"/>
      <c r="Z49" s="1254"/>
      <c r="AA49" s="1254"/>
      <c r="AB49" s="1254"/>
      <c r="AC49" s="1254"/>
      <c r="AD49" s="1254"/>
      <c r="AE49" s="1257"/>
      <c r="AF49" s="64"/>
      <c r="AG49" s="64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15" customHeight="1">
      <c r="A50" s="1">
        <v>10</v>
      </c>
      <c r="B50" s="18"/>
      <c r="C50" s="27"/>
      <c r="D50" s="1262"/>
      <c r="E50" s="1255"/>
      <c r="F50" s="1255"/>
      <c r="G50" s="1255"/>
      <c r="H50" s="1255"/>
      <c r="I50" s="1255"/>
      <c r="J50" s="1255"/>
      <c r="K50" s="1255"/>
      <c r="L50" s="1255"/>
      <c r="M50" s="1255"/>
      <c r="N50" s="1255"/>
      <c r="O50" s="1255"/>
      <c r="P50" s="1255"/>
      <c r="Q50" s="1255"/>
      <c r="R50" s="1255"/>
      <c r="S50" s="1255"/>
      <c r="T50" s="1255"/>
      <c r="U50" s="1255"/>
      <c r="V50" s="1255"/>
      <c r="W50" s="1255"/>
      <c r="X50" s="1255"/>
      <c r="Y50" s="1255"/>
      <c r="Z50" s="1255"/>
      <c r="AA50" s="1255"/>
      <c r="AB50" s="1255"/>
      <c r="AC50" s="1255"/>
      <c r="AD50" s="1255"/>
      <c r="AE50" s="1258"/>
      <c r="AF50" s="64"/>
      <c r="AG50" s="64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15" customHeight="1">
      <c r="A51" s="1">
        <v>11</v>
      </c>
      <c r="B51" s="22"/>
      <c r="C51" s="19"/>
      <c r="D51" s="1262"/>
      <c r="E51" s="1255"/>
      <c r="F51" s="1255"/>
      <c r="G51" s="1255"/>
      <c r="H51" s="1255"/>
      <c r="I51" s="1255"/>
      <c r="J51" s="1255"/>
      <c r="K51" s="1255"/>
      <c r="L51" s="1255"/>
      <c r="M51" s="1255"/>
      <c r="N51" s="1255"/>
      <c r="O51" s="1255"/>
      <c r="P51" s="1255"/>
      <c r="Q51" s="1255"/>
      <c r="R51" s="1255"/>
      <c r="S51" s="1255"/>
      <c r="T51" s="1255"/>
      <c r="U51" s="1255"/>
      <c r="V51" s="1255"/>
      <c r="W51" s="1255"/>
      <c r="X51" s="1255"/>
      <c r="Y51" s="1255"/>
      <c r="Z51" s="1255"/>
      <c r="AA51" s="1255"/>
      <c r="AB51" s="1255"/>
      <c r="AC51" s="1255"/>
      <c r="AD51" s="1255"/>
      <c r="AE51" s="1258"/>
      <c r="AF51" s="64"/>
      <c r="AG51" s="64"/>
      <c r="AH51" s="22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15" customHeight="1">
      <c r="A52" s="1">
        <v>12</v>
      </c>
      <c r="B52" s="18"/>
      <c r="C52" s="19"/>
      <c r="D52" s="1263"/>
      <c r="E52" s="1256"/>
      <c r="F52" s="1256"/>
      <c r="G52" s="1256"/>
      <c r="H52" s="1256"/>
      <c r="I52" s="1256"/>
      <c r="J52" s="1256"/>
      <c r="K52" s="1256"/>
      <c r="L52" s="1256"/>
      <c r="M52" s="1256"/>
      <c r="N52" s="1256"/>
      <c r="O52" s="1256"/>
      <c r="P52" s="1256"/>
      <c r="Q52" s="1256"/>
      <c r="R52" s="1256"/>
      <c r="S52" s="1256"/>
      <c r="T52" s="1256"/>
      <c r="U52" s="1256"/>
      <c r="V52" s="1256"/>
      <c r="W52" s="1256"/>
      <c r="X52" s="1256"/>
      <c r="Y52" s="1256"/>
      <c r="Z52" s="1256"/>
      <c r="AA52" s="1256"/>
      <c r="AB52" s="1256"/>
      <c r="AC52" s="1256"/>
      <c r="AD52" s="1256"/>
      <c r="AE52" s="1259"/>
      <c r="AF52" s="64"/>
      <c r="AG52" s="64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15" customHeight="1">
      <c r="A53" s="1">
        <v>13</v>
      </c>
      <c r="B53" s="18"/>
      <c r="C53" s="18"/>
      <c r="D53" s="1260">
        <v>43009</v>
      </c>
      <c r="E53" s="1255"/>
      <c r="F53" s="1255"/>
      <c r="G53" s="1255"/>
      <c r="H53" s="1260">
        <v>43010</v>
      </c>
      <c r="I53" s="1255"/>
      <c r="J53" s="1255"/>
      <c r="K53" s="1255"/>
      <c r="L53" s="1260">
        <v>43011</v>
      </c>
      <c r="M53" s="1255"/>
      <c r="N53" s="1255"/>
      <c r="O53" s="1255"/>
      <c r="P53" s="1260">
        <v>43012</v>
      </c>
      <c r="Q53" s="1255"/>
      <c r="R53" s="1255"/>
      <c r="S53" s="1255"/>
      <c r="T53" s="1260">
        <v>43013</v>
      </c>
      <c r="U53" s="1255"/>
      <c r="V53" s="1255"/>
      <c r="W53" s="1255"/>
      <c r="X53" s="1260">
        <v>43014</v>
      </c>
      <c r="Y53" s="1255"/>
      <c r="Z53" s="1255"/>
      <c r="AA53" s="1255"/>
      <c r="AB53" s="1260">
        <v>43015</v>
      </c>
      <c r="AC53" s="1255"/>
      <c r="AD53" s="1255"/>
      <c r="AE53" s="1255"/>
      <c r="AF53" s="64"/>
      <c r="AG53" s="64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15" customHeight="1">
      <c r="A54" s="1">
        <v>14</v>
      </c>
      <c r="B54" s="18"/>
      <c r="C54" s="19"/>
      <c r="D54" s="1261"/>
      <c r="E54" s="1254"/>
      <c r="F54" s="1254"/>
      <c r="G54" s="1254"/>
      <c r="H54" s="1254"/>
      <c r="I54" s="1254"/>
      <c r="J54" s="1254"/>
      <c r="K54" s="1254"/>
      <c r="L54" s="1254"/>
      <c r="M54" s="1254"/>
      <c r="N54" s="1254"/>
      <c r="O54" s="1254"/>
      <c r="P54" s="1254"/>
      <c r="Q54" s="1254"/>
      <c r="R54" s="1254"/>
      <c r="S54" s="1254"/>
      <c r="T54" s="1254"/>
      <c r="U54" s="1254"/>
      <c r="V54" s="1254"/>
      <c r="W54" s="1254"/>
      <c r="X54" s="1254"/>
      <c r="Y54" s="1254"/>
      <c r="Z54" s="1254"/>
      <c r="AA54" s="1254"/>
      <c r="AB54" s="1254"/>
      <c r="AC54" s="1254"/>
      <c r="AD54" s="1254"/>
      <c r="AE54" s="1257"/>
      <c r="AF54" s="64"/>
      <c r="AG54" s="64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15" customHeight="1">
      <c r="A55" s="1">
        <v>15</v>
      </c>
      <c r="B55" s="18"/>
      <c r="C55" s="19"/>
      <c r="D55" s="1262"/>
      <c r="E55" s="1255"/>
      <c r="F55" s="1255"/>
      <c r="G55" s="1255"/>
      <c r="H55" s="1255"/>
      <c r="I55" s="1255"/>
      <c r="J55" s="1255"/>
      <c r="K55" s="1255"/>
      <c r="L55" s="1255"/>
      <c r="M55" s="1255"/>
      <c r="N55" s="1255"/>
      <c r="O55" s="1255"/>
      <c r="P55" s="1255"/>
      <c r="Q55" s="1255"/>
      <c r="R55" s="1255"/>
      <c r="S55" s="1255"/>
      <c r="T55" s="1255"/>
      <c r="U55" s="1255"/>
      <c r="V55" s="1255"/>
      <c r="W55" s="1255"/>
      <c r="X55" s="1255"/>
      <c r="Y55" s="1255"/>
      <c r="Z55" s="1255"/>
      <c r="AA55" s="1255"/>
      <c r="AB55" s="1255"/>
      <c r="AC55" s="1255"/>
      <c r="AD55" s="1255"/>
      <c r="AE55" s="1258"/>
      <c r="AF55" s="64"/>
      <c r="AG55" s="64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15" customHeight="1">
      <c r="A56" s="1">
        <v>16</v>
      </c>
      <c r="B56" s="18"/>
      <c r="C56" s="18"/>
      <c r="D56" s="1262"/>
      <c r="E56" s="1255"/>
      <c r="F56" s="1255"/>
      <c r="G56" s="1255"/>
      <c r="H56" s="1255"/>
      <c r="I56" s="1255"/>
      <c r="J56" s="1255"/>
      <c r="K56" s="1255"/>
      <c r="L56" s="1255"/>
      <c r="M56" s="1255"/>
      <c r="N56" s="1255"/>
      <c r="O56" s="1255"/>
      <c r="P56" s="1255"/>
      <c r="Q56" s="1255"/>
      <c r="R56" s="1255"/>
      <c r="S56" s="1255"/>
      <c r="T56" s="1255"/>
      <c r="U56" s="1255"/>
      <c r="V56" s="1255"/>
      <c r="W56" s="1255"/>
      <c r="X56" s="1255"/>
      <c r="Y56" s="1255"/>
      <c r="Z56" s="1255"/>
      <c r="AA56" s="1255"/>
      <c r="AB56" s="1255"/>
      <c r="AC56" s="1255"/>
      <c r="AD56" s="1255"/>
      <c r="AE56" s="1258"/>
      <c r="AF56" s="24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15" customHeight="1">
      <c r="A57" s="1">
        <v>17</v>
      </c>
      <c r="B57" s="18"/>
      <c r="C57" s="19"/>
      <c r="D57" s="1263"/>
      <c r="E57" s="1256"/>
      <c r="F57" s="1256"/>
      <c r="G57" s="1256"/>
      <c r="H57" s="1256"/>
      <c r="I57" s="1256"/>
      <c r="J57" s="1256"/>
      <c r="K57" s="1256"/>
      <c r="L57" s="1256"/>
      <c r="M57" s="1256"/>
      <c r="N57" s="1256"/>
      <c r="O57" s="1256"/>
      <c r="P57" s="1256"/>
      <c r="Q57" s="1256"/>
      <c r="R57" s="1256"/>
      <c r="S57" s="1256"/>
      <c r="T57" s="1256"/>
      <c r="U57" s="1256"/>
      <c r="V57" s="1256"/>
      <c r="W57" s="1256"/>
      <c r="X57" s="1256"/>
      <c r="Y57" s="1256"/>
      <c r="Z57" s="1256"/>
      <c r="AA57" s="1256"/>
      <c r="AB57" s="1256"/>
      <c r="AC57" s="1256"/>
      <c r="AD57" s="1256"/>
      <c r="AE57" s="1259"/>
      <c r="AF57" s="24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15" customHeight="1">
      <c r="A58" s="1">
        <v>18</v>
      </c>
      <c r="B58" s="18"/>
      <c r="C58" s="19"/>
      <c r="D58" s="1260">
        <v>43016</v>
      </c>
      <c r="E58" s="1255"/>
      <c r="F58" s="1255"/>
      <c r="G58" s="1255"/>
      <c r="H58" s="1260">
        <v>43017</v>
      </c>
      <c r="I58" s="1255"/>
      <c r="J58" s="1255"/>
      <c r="K58" s="1255"/>
      <c r="L58" s="1260">
        <v>43018</v>
      </c>
      <c r="M58" s="1255"/>
      <c r="N58" s="1255"/>
      <c r="O58" s="1255"/>
      <c r="P58" s="1260">
        <v>43019</v>
      </c>
      <c r="Q58" s="1255"/>
      <c r="R58" s="1255"/>
      <c r="S58" s="1255"/>
      <c r="T58" s="1260">
        <v>43020</v>
      </c>
      <c r="U58" s="1255"/>
      <c r="V58" s="1255"/>
      <c r="W58" s="1255"/>
      <c r="X58" s="1260">
        <v>43021</v>
      </c>
      <c r="Y58" s="1255"/>
      <c r="Z58" s="1255"/>
      <c r="AA58" s="1255"/>
      <c r="AB58" s="1260">
        <v>43022</v>
      </c>
      <c r="AC58" s="1255"/>
      <c r="AD58" s="1255"/>
      <c r="AE58" s="1255"/>
      <c r="AF58" s="24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15" customHeight="1">
      <c r="A59" s="1">
        <v>19</v>
      </c>
      <c r="B59" s="18"/>
      <c r="C59" s="18"/>
      <c r="D59" s="1261"/>
      <c r="E59" s="1254"/>
      <c r="F59" s="1254"/>
      <c r="G59" s="1254"/>
      <c r="H59" s="1254"/>
      <c r="I59" s="1254"/>
      <c r="J59" s="1254"/>
      <c r="K59" s="1254"/>
      <c r="L59" s="1254"/>
      <c r="M59" s="1254"/>
      <c r="N59" s="1254"/>
      <c r="O59" s="1254"/>
      <c r="P59" s="1254"/>
      <c r="Q59" s="1254"/>
      <c r="R59" s="1254"/>
      <c r="S59" s="1254"/>
      <c r="T59" s="1254"/>
      <c r="U59" s="1254"/>
      <c r="V59" s="1254"/>
      <c r="W59" s="1254"/>
      <c r="X59" s="1254"/>
      <c r="Y59" s="1254"/>
      <c r="Z59" s="1254"/>
      <c r="AA59" s="1254"/>
      <c r="AB59" s="1254"/>
      <c r="AC59" s="1254"/>
      <c r="AD59" s="1254"/>
      <c r="AE59" s="1257"/>
      <c r="AF59" s="28"/>
      <c r="AG59" s="28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15" customHeight="1">
      <c r="A60" s="1">
        <v>20</v>
      </c>
      <c r="B60" s="18"/>
      <c r="C60" s="19"/>
      <c r="D60" s="1262"/>
      <c r="E60" s="1255"/>
      <c r="F60" s="1255"/>
      <c r="G60" s="1255"/>
      <c r="H60" s="1255"/>
      <c r="I60" s="1255"/>
      <c r="J60" s="1255"/>
      <c r="K60" s="1255"/>
      <c r="L60" s="1255"/>
      <c r="M60" s="1255"/>
      <c r="N60" s="1255"/>
      <c r="O60" s="1255"/>
      <c r="P60" s="1255"/>
      <c r="Q60" s="1255"/>
      <c r="R60" s="1255"/>
      <c r="S60" s="1255"/>
      <c r="T60" s="1255"/>
      <c r="U60" s="1255"/>
      <c r="V60" s="1255"/>
      <c r="W60" s="1255"/>
      <c r="X60" s="1255"/>
      <c r="Y60" s="1255"/>
      <c r="Z60" s="1255"/>
      <c r="AA60" s="1255"/>
      <c r="AB60" s="1255"/>
      <c r="AC60" s="1255"/>
      <c r="AD60" s="1255"/>
      <c r="AE60" s="1258"/>
      <c r="AF60" s="24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15" customHeight="1">
      <c r="A61" s="1">
        <v>21</v>
      </c>
      <c r="B61" s="18"/>
      <c r="C61" s="19"/>
      <c r="D61" s="1262"/>
      <c r="E61" s="1255"/>
      <c r="F61" s="1255"/>
      <c r="G61" s="1255"/>
      <c r="H61" s="1255"/>
      <c r="I61" s="1255"/>
      <c r="J61" s="1255"/>
      <c r="K61" s="1255"/>
      <c r="L61" s="1255"/>
      <c r="M61" s="1255"/>
      <c r="N61" s="1255"/>
      <c r="O61" s="1255"/>
      <c r="P61" s="1255"/>
      <c r="Q61" s="1255"/>
      <c r="R61" s="1255"/>
      <c r="S61" s="1255"/>
      <c r="T61" s="1255"/>
      <c r="U61" s="1255"/>
      <c r="V61" s="1255"/>
      <c r="W61" s="1255"/>
      <c r="X61" s="1255"/>
      <c r="Y61" s="1255"/>
      <c r="Z61" s="1255"/>
      <c r="AA61" s="1255"/>
      <c r="AB61" s="1255"/>
      <c r="AC61" s="1255"/>
      <c r="AD61" s="1255"/>
      <c r="AE61" s="1258"/>
      <c r="AF61" s="27"/>
      <c r="AG61" s="27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15" customHeight="1">
      <c r="A62" s="1">
        <v>22</v>
      </c>
      <c r="B62" s="18"/>
      <c r="C62" s="18"/>
      <c r="D62" s="1263"/>
      <c r="E62" s="1256"/>
      <c r="F62" s="1256"/>
      <c r="G62" s="1256"/>
      <c r="H62" s="1256"/>
      <c r="I62" s="1256"/>
      <c r="J62" s="1256"/>
      <c r="K62" s="1256"/>
      <c r="L62" s="1256"/>
      <c r="M62" s="1256"/>
      <c r="N62" s="1256"/>
      <c r="O62" s="1256"/>
      <c r="P62" s="1256"/>
      <c r="Q62" s="1256"/>
      <c r="R62" s="1256"/>
      <c r="S62" s="1256"/>
      <c r="T62" s="1256"/>
      <c r="U62" s="1256"/>
      <c r="V62" s="1256"/>
      <c r="W62" s="1256"/>
      <c r="X62" s="1256"/>
      <c r="Y62" s="1256"/>
      <c r="Z62" s="1256"/>
      <c r="AA62" s="1256"/>
      <c r="AB62" s="1256"/>
      <c r="AC62" s="1256"/>
      <c r="AD62" s="1256"/>
      <c r="AE62" s="1259"/>
      <c r="AF62" s="24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15" customHeight="1">
      <c r="A63" s="1">
        <v>23</v>
      </c>
      <c r="B63" s="18"/>
      <c r="C63" s="13"/>
      <c r="D63" s="1260">
        <v>43023</v>
      </c>
      <c r="E63" s="1255"/>
      <c r="F63" s="1255"/>
      <c r="G63" s="1255"/>
      <c r="H63" s="1260">
        <v>43024</v>
      </c>
      <c r="I63" s="1255"/>
      <c r="J63" s="1255"/>
      <c r="K63" s="1255"/>
      <c r="L63" s="1260">
        <v>43025</v>
      </c>
      <c r="M63" s="1255"/>
      <c r="N63" s="1255"/>
      <c r="O63" s="1255"/>
      <c r="P63" s="1260">
        <v>43026</v>
      </c>
      <c r="Q63" s="1255"/>
      <c r="R63" s="1255"/>
      <c r="S63" s="1255"/>
      <c r="T63" s="1260">
        <v>43027</v>
      </c>
      <c r="U63" s="1255"/>
      <c r="V63" s="1255"/>
      <c r="W63" s="1255"/>
      <c r="X63" s="1260">
        <v>43028</v>
      </c>
      <c r="Y63" s="1255"/>
      <c r="Z63" s="1255"/>
      <c r="AA63" s="1255"/>
      <c r="AB63" s="1260">
        <v>43029</v>
      </c>
      <c r="AC63" s="1255"/>
      <c r="AD63" s="1255"/>
      <c r="AE63" s="1255"/>
      <c r="AF63" s="24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15" customHeight="1">
      <c r="A64" s="1">
        <v>24</v>
      </c>
      <c r="B64" s="18"/>
      <c r="C64" s="13"/>
      <c r="D64" s="1261"/>
      <c r="E64" s="1254"/>
      <c r="F64" s="1254"/>
      <c r="G64" s="1254"/>
      <c r="H64" s="1254"/>
      <c r="I64" s="1254"/>
      <c r="J64" s="1254"/>
      <c r="K64" s="1254"/>
      <c r="L64" s="1254"/>
      <c r="M64" s="1254"/>
      <c r="N64" s="1254"/>
      <c r="O64" s="1254"/>
      <c r="P64" s="1254"/>
      <c r="Q64" s="1254"/>
      <c r="R64" s="1254"/>
      <c r="S64" s="1254"/>
      <c r="T64" s="1254"/>
      <c r="U64" s="1254"/>
      <c r="V64" s="1254"/>
      <c r="W64" s="1254"/>
      <c r="X64" s="1254"/>
      <c r="Y64" s="1254"/>
      <c r="Z64" s="1254"/>
      <c r="AA64" s="1254"/>
      <c r="AB64" s="1254"/>
      <c r="AC64" s="1254"/>
      <c r="AD64" s="1254"/>
      <c r="AE64" s="1257"/>
      <c r="AF64" s="23"/>
      <c r="AG64" s="23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15" customHeight="1">
      <c r="A65" s="1">
        <v>25</v>
      </c>
      <c r="B65" s="18"/>
      <c r="C65" s="13"/>
      <c r="D65" s="1262"/>
      <c r="E65" s="1255"/>
      <c r="F65" s="1255"/>
      <c r="G65" s="1255"/>
      <c r="H65" s="1255"/>
      <c r="I65" s="1255"/>
      <c r="J65" s="1255"/>
      <c r="K65" s="1255"/>
      <c r="L65" s="1255"/>
      <c r="M65" s="1255"/>
      <c r="N65" s="1255"/>
      <c r="O65" s="1255"/>
      <c r="P65" s="1255"/>
      <c r="Q65" s="1255"/>
      <c r="R65" s="1255"/>
      <c r="S65" s="1255"/>
      <c r="T65" s="1255"/>
      <c r="U65" s="1255"/>
      <c r="V65" s="1255"/>
      <c r="W65" s="1255"/>
      <c r="X65" s="1255"/>
      <c r="Y65" s="1255"/>
      <c r="Z65" s="1255"/>
      <c r="AA65" s="1255"/>
      <c r="AB65" s="1255"/>
      <c r="AC65" s="1255"/>
      <c r="AD65" s="1255"/>
      <c r="AE65" s="1258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15" customHeight="1">
      <c r="A66" s="1">
        <v>26</v>
      </c>
      <c r="B66" s="18"/>
      <c r="C66" s="13"/>
      <c r="D66" s="1262"/>
      <c r="E66" s="1255"/>
      <c r="F66" s="1255"/>
      <c r="G66" s="1255"/>
      <c r="H66" s="1255"/>
      <c r="I66" s="1255"/>
      <c r="J66" s="1255"/>
      <c r="K66" s="1255"/>
      <c r="L66" s="1255"/>
      <c r="M66" s="1255"/>
      <c r="N66" s="1255"/>
      <c r="O66" s="1255"/>
      <c r="P66" s="1255"/>
      <c r="Q66" s="1255"/>
      <c r="R66" s="1255"/>
      <c r="S66" s="1255"/>
      <c r="T66" s="1255"/>
      <c r="U66" s="1255"/>
      <c r="V66" s="1255"/>
      <c r="W66" s="1255"/>
      <c r="X66" s="1255"/>
      <c r="Y66" s="1255"/>
      <c r="Z66" s="1255"/>
      <c r="AA66" s="1255"/>
      <c r="AB66" s="1255"/>
      <c r="AC66" s="1255"/>
      <c r="AD66" s="1255"/>
      <c r="AE66" s="1258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15" customHeight="1">
      <c r="A67" s="1">
        <v>27</v>
      </c>
      <c r="B67" s="18"/>
      <c r="C67" s="13"/>
      <c r="D67" s="1263"/>
      <c r="E67" s="1256"/>
      <c r="F67" s="1256"/>
      <c r="G67" s="1256"/>
      <c r="H67" s="1256"/>
      <c r="I67" s="1256"/>
      <c r="J67" s="1256"/>
      <c r="K67" s="1256"/>
      <c r="L67" s="1256"/>
      <c r="M67" s="1256"/>
      <c r="N67" s="1256"/>
      <c r="O67" s="1256"/>
      <c r="P67" s="1256"/>
      <c r="Q67" s="1256"/>
      <c r="R67" s="1256"/>
      <c r="S67" s="1256"/>
      <c r="T67" s="1256"/>
      <c r="U67" s="1256"/>
      <c r="V67" s="1256"/>
      <c r="W67" s="1256"/>
      <c r="X67" s="1256"/>
      <c r="Y67" s="1256"/>
      <c r="Z67" s="1256"/>
      <c r="AA67" s="1256"/>
      <c r="AB67" s="1256"/>
      <c r="AC67" s="1256"/>
      <c r="AD67" s="1256"/>
      <c r="AE67" s="1259"/>
      <c r="AF67" s="19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15" customHeight="1">
      <c r="A68" s="1">
        <v>28</v>
      </c>
      <c r="B68" s="18"/>
      <c r="C68" s="13"/>
      <c r="D68" s="1260">
        <v>43030</v>
      </c>
      <c r="E68" s="1255"/>
      <c r="F68" s="1255"/>
      <c r="G68" s="1255"/>
      <c r="H68" s="1260">
        <v>43031</v>
      </c>
      <c r="I68" s="1255"/>
      <c r="J68" s="1255"/>
      <c r="K68" s="1255"/>
      <c r="L68" s="1260">
        <v>43032</v>
      </c>
      <c r="M68" s="1255"/>
      <c r="N68" s="1255"/>
      <c r="O68" s="1255"/>
      <c r="P68" s="1260">
        <v>43033</v>
      </c>
      <c r="Q68" s="1255"/>
      <c r="R68" s="1255"/>
      <c r="S68" s="1255"/>
      <c r="T68" s="1260">
        <v>43034</v>
      </c>
      <c r="U68" s="1255"/>
      <c r="V68" s="1255"/>
      <c r="W68" s="1255"/>
      <c r="X68" s="1260">
        <v>43035</v>
      </c>
      <c r="Y68" s="1255"/>
      <c r="Z68" s="1255"/>
      <c r="AA68" s="1255"/>
      <c r="AB68" s="1260">
        <v>43036</v>
      </c>
      <c r="AC68" s="1255"/>
      <c r="AD68" s="1255"/>
      <c r="AE68" s="1255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15" customHeight="1">
      <c r="A69" s="1">
        <v>29</v>
      </c>
      <c r="B69" s="18"/>
      <c r="C69" s="13"/>
      <c r="D69" s="1261"/>
      <c r="E69" s="1254"/>
      <c r="F69" s="1254"/>
      <c r="G69" s="1254"/>
      <c r="H69" s="1254"/>
      <c r="I69" s="1254"/>
      <c r="J69" s="1254"/>
      <c r="K69" s="1254"/>
      <c r="L69" s="1254"/>
      <c r="M69" s="1254"/>
      <c r="N69" s="1254"/>
      <c r="O69" s="1254"/>
      <c r="P69" s="1254"/>
      <c r="Q69" s="1254"/>
      <c r="R69" s="1254"/>
      <c r="S69" s="1254"/>
      <c r="T69" s="1254"/>
      <c r="U69" s="1254"/>
      <c r="V69" s="1254"/>
      <c r="W69" s="1254"/>
      <c r="X69" s="1254"/>
      <c r="Y69" s="1254"/>
      <c r="Z69" s="1254"/>
      <c r="AA69" s="1254"/>
      <c r="AB69" s="1254"/>
      <c r="AC69" s="1254"/>
      <c r="AD69" s="1254"/>
      <c r="AE69" s="1257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15" customHeight="1">
      <c r="A70" s="1">
        <v>30</v>
      </c>
      <c r="B70" s="18"/>
      <c r="C70" s="13"/>
      <c r="D70" s="1262"/>
      <c r="E70" s="1255"/>
      <c r="F70" s="1255"/>
      <c r="G70" s="1255"/>
      <c r="H70" s="1255"/>
      <c r="I70" s="1255"/>
      <c r="J70" s="1255"/>
      <c r="K70" s="1255"/>
      <c r="L70" s="1255"/>
      <c r="M70" s="1255"/>
      <c r="N70" s="1255"/>
      <c r="O70" s="1255"/>
      <c r="P70" s="1255"/>
      <c r="Q70" s="1255"/>
      <c r="R70" s="1255"/>
      <c r="S70" s="1255"/>
      <c r="T70" s="1255"/>
      <c r="U70" s="1255"/>
      <c r="V70" s="1255"/>
      <c r="W70" s="1255"/>
      <c r="X70" s="1255"/>
      <c r="Y70" s="1255"/>
      <c r="Z70" s="1255"/>
      <c r="AA70" s="1255"/>
      <c r="AB70" s="1255"/>
      <c r="AC70" s="1255"/>
      <c r="AD70" s="1255"/>
      <c r="AE70" s="1258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15" customHeight="1">
      <c r="A71" s="1">
        <v>31</v>
      </c>
      <c r="B71" s="18"/>
      <c r="C71" s="13"/>
      <c r="D71" s="1262"/>
      <c r="E71" s="1255"/>
      <c r="F71" s="1255"/>
      <c r="G71" s="1255"/>
      <c r="H71" s="1255"/>
      <c r="I71" s="1255"/>
      <c r="J71" s="1255"/>
      <c r="K71" s="1255"/>
      <c r="L71" s="1255"/>
      <c r="M71" s="1255"/>
      <c r="N71" s="1255"/>
      <c r="O71" s="1255"/>
      <c r="P71" s="1255"/>
      <c r="Q71" s="1255"/>
      <c r="R71" s="1255"/>
      <c r="S71" s="1255"/>
      <c r="T71" s="1255"/>
      <c r="U71" s="1255"/>
      <c r="V71" s="1255"/>
      <c r="W71" s="1255"/>
      <c r="X71" s="1255"/>
      <c r="Y71" s="1255"/>
      <c r="Z71" s="1255"/>
      <c r="AA71" s="1255"/>
      <c r="AB71" s="1255"/>
      <c r="AC71" s="1255"/>
      <c r="AD71" s="1255"/>
      <c r="AE71" s="1258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15" customHeight="1">
      <c r="A72" s="1">
        <v>32</v>
      </c>
      <c r="B72" s="18"/>
      <c r="C72" s="13"/>
      <c r="D72" s="1263"/>
      <c r="E72" s="1256"/>
      <c r="F72" s="1256"/>
      <c r="G72" s="1256"/>
      <c r="H72" s="1256"/>
      <c r="I72" s="1256"/>
      <c r="J72" s="1256"/>
      <c r="K72" s="1256"/>
      <c r="L72" s="1256"/>
      <c r="M72" s="1256"/>
      <c r="N72" s="1256"/>
      <c r="O72" s="1256"/>
      <c r="P72" s="1256"/>
      <c r="Q72" s="1256"/>
      <c r="R72" s="1256"/>
      <c r="S72" s="1256"/>
      <c r="T72" s="1256"/>
      <c r="U72" s="1256"/>
      <c r="V72" s="1256"/>
      <c r="W72" s="1256"/>
      <c r="X72" s="1256"/>
      <c r="Y72" s="1256"/>
      <c r="Z72" s="1256"/>
      <c r="AA72" s="1256"/>
      <c r="AB72" s="1256"/>
      <c r="AC72" s="1256"/>
      <c r="AD72" s="1256"/>
      <c r="AE72" s="1259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15" customHeight="1">
      <c r="A73" s="1">
        <v>33</v>
      </c>
      <c r="B73" s="18"/>
      <c r="D73" s="1260">
        <v>43037</v>
      </c>
      <c r="E73" s="1255"/>
      <c r="F73" s="1255"/>
      <c r="G73" s="1255"/>
      <c r="H73" s="1260">
        <v>43038</v>
      </c>
      <c r="I73" s="1255"/>
      <c r="J73" s="1255"/>
      <c r="K73" s="1255"/>
      <c r="L73" s="1260">
        <v>43039</v>
      </c>
      <c r="M73" s="1255"/>
      <c r="N73" s="1255"/>
      <c r="O73" s="1255"/>
      <c r="P73" s="1260">
        <v>43040</v>
      </c>
      <c r="Q73" s="1255"/>
      <c r="R73" s="1255"/>
      <c r="S73" s="1255"/>
      <c r="T73" s="1260">
        <v>43041</v>
      </c>
      <c r="U73" s="1255"/>
      <c r="V73" s="1255"/>
      <c r="W73" s="1255"/>
      <c r="X73" s="1260">
        <v>43042</v>
      </c>
      <c r="Y73" s="1255"/>
      <c r="Z73" s="1255"/>
      <c r="AA73" s="1255"/>
      <c r="AB73" s="1260">
        <v>43043</v>
      </c>
      <c r="AC73" s="1255"/>
      <c r="AD73" s="1255"/>
      <c r="AE73" s="1255"/>
      <c r="AF73" s="18"/>
      <c r="AG73" s="18"/>
      <c r="AH73" s="18"/>
    </row>
    <row r="74" spans="1:64" s="2" customFormat="1" ht="22.15" customHeight="1">
      <c r="A74" s="1">
        <v>27</v>
      </c>
      <c r="B74" s="18"/>
      <c r="C74" s="13"/>
      <c r="D74" s="1261"/>
      <c r="E74" s="1254"/>
      <c r="F74" s="1254"/>
      <c r="G74" s="1254"/>
      <c r="H74" s="1254"/>
      <c r="I74" s="1254"/>
      <c r="J74" s="1254"/>
      <c r="K74" s="1254"/>
      <c r="L74" s="1254"/>
      <c r="M74" s="1254"/>
      <c r="N74" s="1254"/>
      <c r="O74" s="1254"/>
      <c r="P74" s="1254"/>
      <c r="Q74" s="1254"/>
      <c r="R74" s="1254"/>
      <c r="S74" s="1254"/>
      <c r="T74" s="1254"/>
      <c r="U74" s="1254"/>
      <c r="V74" s="1254"/>
      <c r="W74" s="1254"/>
      <c r="X74" s="1254"/>
      <c r="Y74" s="1254"/>
      <c r="Z74" s="1254"/>
      <c r="AA74" s="1254"/>
      <c r="AB74" s="1254"/>
      <c r="AC74" s="1254"/>
      <c r="AD74" s="1254"/>
      <c r="AE74" s="1257"/>
      <c r="AF74" s="18"/>
      <c r="AG74" s="18"/>
      <c r="AH74" s="18"/>
    </row>
    <row r="75" spans="1:64" s="2" customFormat="1" ht="22.15" customHeight="1">
      <c r="A75" s="1">
        <v>28</v>
      </c>
      <c r="B75" s="18"/>
      <c r="C75" s="19"/>
      <c r="D75" s="1262"/>
      <c r="E75" s="1255"/>
      <c r="F75" s="1255"/>
      <c r="G75" s="1255"/>
      <c r="H75" s="1255"/>
      <c r="I75" s="1255"/>
      <c r="J75" s="1255"/>
      <c r="K75" s="1255"/>
      <c r="L75" s="1255"/>
      <c r="M75" s="1255"/>
      <c r="N75" s="1255"/>
      <c r="O75" s="1255"/>
      <c r="P75" s="1255"/>
      <c r="Q75" s="1255"/>
      <c r="R75" s="1255"/>
      <c r="S75" s="1255"/>
      <c r="T75" s="1255"/>
      <c r="U75" s="1255"/>
      <c r="V75" s="1255"/>
      <c r="W75" s="1255"/>
      <c r="X75" s="1255"/>
      <c r="Y75" s="1255"/>
      <c r="Z75" s="1255"/>
      <c r="AA75" s="1255"/>
      <c r="AB75" s="1255"/>
      <c r="AC75" s="1255"/>
      <c r="AD75" s="1255"/>
      <c r="AE75" s="1258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15" customHeight="1">
      <c r="A76" s="1">
        <v>29</v>
      </c>
      <c r="B76" s="18"/>
      <c r="C76" s="19"/>
      <c r="D76" s="1262"/>
      <c r="E76" s="1255"/>
      <c r="F76" s="1255"/>
      <c r="G76" s="1255"/>
      <c r="H76" s="1255"/>
      <c r="I76" s="1255"/>
      <c r="J76" s="1255"/>
      <c r="K76" s="1255"/>
      <c r="L76" s="1255"/>
      <c r="M76" s="1255"/>
      <c r="N76" s="1255"/>
      <c r="O76" s="1255"/>
      <c r="P76" s="1255"/>
      <c r="Q76" s="1255"/>
      <c r="R76" s="1255"/>
      <c r="S76" s="1255"/>
      <c r="T76" s="1255"/>
      <c r="U76" s="1255"/>
      <c r="V76" s="1255"/>
      <c r="W76" s="1255"/>
      <c r="X76" s="1255"/>
      <c r="Y76" s="1255"/>
      <c r="Z76" s="1255"/>
      <c r="AA76" s="1255"/>
      <c r="AB76" s="1255"/>
      <c r="AC76" s="1255"/>
      <c r="AD76" s="1255"/>
      <c r="AE76" s="1258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15" customHeight="1">
      <c r="A77" s="1">
        <v>30</v>
      </c>
      <c r="B77" s="18"/>
      <c r="C77" s="18"/>
      <c r="D77" s="1263"/>
      <c r="E77" s="1256"/>
      <c r="F77" s="1256"/>
      <c r="G77" s="1256"/>
      <c r="H77" s="1256"/>
      <c r="I77" s="1256"/>
      <c r="J77" s="1256"/>
      <c r="K77" s="1256"/>
      <c r="L77" s="1256"/>
      <c r="M77" s="1256"/>
      <c r="N77" s="1256"/>
      <c r="O77" s="1256"/>
      <c r="P77" s="1256"/>
      <c r="Q77" s="1256"/>
      <c r="R77" s="1256"/>
      <c r="S77" s="1256"/>
      <c r="T77" s="1256"/>
      <c r="U77" s="1256"/>
      <c r="V77" s="1256"/>
      <c r="W77" s="1256"/>
      <c r="X77" s="1256"/>
      <c r="Y77" s="1256"/>
      <c r="Z77" s="1256"/>
      <c r="AA77" s="1256"/>
      <c r="AB77" s="1256"/>
      <c r="AC77" s="1256"/>
      <c r="AD77" s="1256"/>
      <c r="AE77" s="1259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15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15" customHeight="1" thickBot="1">
      <c r="A79" s="1">
        <v>32</v>
      </c>
      <c r="B79" s="1190" t="s">
        <v>98</v>
      </c>
      <c r="C79" s="1190"/>
      <c r="D79" s="1190"/>
      <c r="E79" s="1190"/>
      <c r="F79" s="1190"/>
      <c r="G79" s="1190"/>
      <c r="H79" s="1190"/>
      <c r="I79" s="1190"/>
      <c r="J79" s="1190"/>
      <c r="K79" s="1190"/>
      <c r="L79" s="1190"/>
      <c r="M79" s="1190"/>
      <c r="N79" s="1190"/>
      <c r="O79" s="1190"/>
      <c r="P79" s="1190"/>
      <c r="Q79" s="1190"/>
      <c r="R79" s="1190"/>
      <c r="S79" s="1190"/>
      <c r="T79" s="1190"/>
      <c r="U79" s="1190"/>
      <c r="V79" s="1190"/>
      <c r="W79" s="1190"/>
      <c r="X79" s="1190"/>
      <c r="Y79" s="1190"/>
      <c r="Z79" s="1190"/>
      <c r="AA79" s="1190"/>
      <c r="AB79" s="1190"/>
      <c r="AC79" s="1190"/>
      <c r="AD79" s="1190"/>
      <c r="AE79" s="1190"/>
      <c r="AF79" s="1190"/>
      <c r="AG79" s="1190"/>
      <c r="AH79" s="1190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196" t="s">
        <v>155</v>
      </c>
      <c r="C80" s="1197"/>
      <c r="D80" s="1197"/>
      <c r="E80" s="1197"/>
      <c r="F80" s="1197"/>
      <c r="G80" s="1197"/>
      <c r="H80" s="1202" t="s">
        <v>99</v>
      </c>
      <c r="I80" s="1203"/>
      <c r="J80" s="1203"/>
      <c r="K80" s="1203"/>
      <c r="L80" s="1203"/>
      <c r="M80" s="1203"/>
      <c r="N80" s="1203"/>
      <c r="O80" s="1203"/>
      <c r="P80" s="1203"/>
      <c r="Q80" s="1203"/>
      <c r="R80" s="1203"/>
      <c r="S80" s="1203"/>
      <c r="T80" s="1203"/>
      <c r="U80" s="1203"/>
      <c r="V80" s="1203"/>
      <c r="W80" s="1204"/>
      <c r="X80" s="1208" t="s">
        <v>3</v>
      </c>
      <c r="Y80" s="1208"/>
      <c r="Z80" s="1208"/>
      <c r="AA80" s="1208"/>
      <c r="AB80" s="1208"/>
      <c r="AC80" s="1209" t="s">
        <v>158</v>
      </c>
      <c r="AD80" s="1209"/>
      <c r="AE80" s="1209"/>
      <c r="AF80" s="1209"/>
      <c r="AG80" s="1209"/>
      <c r="AH80" s="1210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899999999999999" customHeight="1">
      <c r="A81" s="1">
        <v>2</v>
      </c>
      <c r="B81" s="1198"/>
      <c r="C81" s="1199"/>
      <c r="D81" s="1199"/>
      <c r="E81" s="1199"/>
      <c r="F81" s="1199"/>
      <c r="G81" s="1199"/>
      <c r="H81" s="1205"/>
      <c r="I81" s="1206"/>
      <c r="J81" s="1206"/>
      <c r="K81" s="1206"/>
      <c r="L81" s="1206"/>
      <c r="M81" s="1206"/>
      <c r="N81" s="1206"/>
      <c r="O81" s="1206"/>
      <c r="P81" s="1206"/>
      <c r="Q81" s="1206"/>
      <c r="R81" s="1206"/>
      <c r="S81" s="1206"/>
      <c r="T81" s="1206"/>
      <c r="U81" s="1206"/>
      <c r="V81" s="1206"/>
      <c r="W81" s="1207"/>
      <c r="X81" s="1211" t="s">
        <v>2</v>
      </c>
      <c r="Y81" s="1211"/>
      <c r="Z81" s="1211"/>
      <c r="AA81" s="1211"/>
      <c r="AB81" s="1211"/>
      <c r="AC81" s="1212" t="s">
        <v>102</v>
      </c>
      <c r="AD81" s="1212"/>
      <c r="AE81" s="1212"/>
      <c r="AF81" s="1212"/>
      <c r="AG81" s="1212"/>
      <c r="AH81" s="1213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899999999999999" customHeight="1">
      <c r="A82" s="1">
        <v>3</v>
      </c>
      <c r="B82" s="1198"/>
      <c r="C82" s="1199"/>
      <c r="D82" s="1199"/>
      <c r="E82" s="1199"/>
      <c r="F82" s="1199"/>
      <c r="G82" s="1199"/>
      <c r="H82" s="1214" t="s">
        <v>133</v>
      </c>
      <c r="I82" s="1215"/>
      <c r="J82" s="1215"/>
      <c r="K82" s="1215"/>
      <c r="L82" s="1215"/>
      <c r="M82" s="1215"/>
      <c r="N82" s="1215"/>
      <c r="O82" s="1215"/>
      <c r="P82" s="1215"/>
      <c r="Q82" s="1215"/>
      <c r="R82" s="1215"/>
      <c r="S82" s="1215"/>
      <c r="T82" s="1215"/>
      <c r="U82" s="1215"/>
      <c r="V82" s="1215"/>
      <c r="W82" s="1216"/>
      <c r="X82" s="1211" t="s">
        <v>4</v>
      </c>
      <c r="Y82" s="1211"/>
      <c r="Z82" s="1211"/>
      <c r="AA82" s="1211"/>
      <c r="AB82" s="1211"/>
      <c r="AC82" s="1220">
        <v>42985</v>
      </c>
      <c r="AD82" s="1220"/>
      <c r="AE82" s="1220"/>
      <c r="AF82" s="1220"/>
      <c r="AG82" s="1220"/>
      <c r="AH82" s="122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200"/>
      <c r="C83" s="1201"/>
      <c r="D83" s="1201"/>
      <c r="E83" s="1201"/>
      <c r="F83" s="1201"/>
      <c r="G83" s="1201"/>
      <c r="H83" s="1217"/>
      <c r="I83" s="1218"/>
      <c r="J83" s="1218"/>
      <c r="K83" s="1218"/>
      <c r="L83" s="1218"/>
      <c r="M83" s="1218"/>
      <c r="N83" s="1218"/>
      <c r="O83" s="1218"/>
      <c r="P83" s="1218"/>
      <c r="Q83" s="1218"/>
      <c r="R83" s="1218"/>
      <c r="S83" s="1218"/>
      <c r="T83" s="1218"/>
      <c r="U83" s="1218"/>
      <c r="V83" s="1218"/>
      <c r="W83" s="1219"/>
      <c r="X83" s="1222" t="s">
        <v>5</v>
      </c>
      <c r="Y83" s="1222"/>
      <c r="Z83" s="1222"/>
      <c r="AA83" s="1222"/>
      <c r="AB83" s="1222"/>
      <c r="AC83" s="1191">
        <v>1</v>
      </c>
      <c r="AD83" s="1192"/>
      <c r="AE83" s="1193" t="s">
        <v>6</v>
      </c>
      <c r="AF83" s="1194"/>
      <c r="AG83" s="1191">
        <v>1</v>
      </c>
      <c r="AH83" s="1195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15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15" customHeight="1">
      <c r="A85" s="1">
        <v>6</v>
      </c>
      <c r="B85" s="18"/>
      <c r="C85" s="24" t="s">
        <v>1068</v>
      </c>
      <c r="D85" s="25"/>
      <c r="E85" s="25"/>
      <c r="F85" s="25"/>
      <c r="G85" s="25"/>
      <c r="H85" s="18"/>
      <c r="I85" s="18"/>
      <c r="J85" s="18"/>
      <c r="K85" s="18"/>
      <c r="L85" s="26"/>
      <c r="M85" s="26"/>
      <c r="N85" s="26"/>
      <c r="O85" s="26"/>
      <c r="P85" s="26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15" customHeight="1">
      <c r="A86" s="1">
        <v>7</v>
      </c>
      <c r="B86" s="18"/>
      <c r="C86" s="13"/>
      <c r="D86" s="1252" t="s">
        <v>152</v>
      </c>
      <c r="E86" s="1252"/>
      <c r="F86" s="1252"/>
      <c r="G86" s="1252"/>
      <c r="H86" s="1252" t="s">
        <v>146</v>
      </c>
      <c r="I86" s="1252"/>
      <c r="J86" s="1252"/>
      <c r="K86" s="1252"/>
      <c r="L86" s="1252" t="s">
        <v>147</v>
      </c>
      <c r="M86" s="1252"/>
      <c r="N86" s="1252"/>
      <c r="O86" s="1252"/>
      <c r="P86" s="1252" t="s">
        <v>148</v>
      </c>
      <c r="Q86" s="1252"/>
      <c r="R86" s="1252"/>
      <c r="S86" s="1252"/>
      <c r="T86" s="1252" t="s">
        <v>149</v>
      </c>
      <c r="U86" s="1252"/>
      <c r="V86" s="1252"/>
      <c r="W86" s="1252"/>
      <c r="X86" s="1252" t="s">
        <v>150</v>
      </c>
      <c r="Y86" s="1252"/>
      <c r="Z86" s="1252"/>
      <c r="AA86" s="1252"/>
      <c r="AB86" s="1252" t="s">
        <v>151</v>
      </c>
      <c r="AC86" s="1252"/>
      <c r="AD86" s="1252"/>
      <c r="AE86" s="1252"/>
      <c r="AF86" s="19"/>
      <c r="AG86" s="19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15" customHeight="1">
      <c r="A87" s="1">
        <v>8</v>
      </c>
      <c r="B87" s="18"/>
      <c r="C87" s="27"/>
      <c r="D87" s="1253">
        <v>43044</v>
      </c>
      <c r="E87" s="1254"/>
      <c r="F87" s="1254"/>
      <c r="G87" s="1254"/>
      <c r="H87" s="1253">
        <v>43045</v>
      </c>
      <c r="I87" s="1254"/>
      <c r="J87" s="1254"/>
      <c r="K87" s="1254"/>
      <c r="L87" s="1253">
        <v>43046</v>
      </c>
      <c r="M87" s="1254"/>
      <c r="N87" s="1254"/>
      <c r="O87" s="1254"/>
      <c r="P87" s="1253">
        <v>43047</v>
      </c>
      <c r="Q87" s="1254"/>
      <c r="R87" s="1254"/>
      <c r="S87" s="1254"/>
      <c r="T87" s="1253">
        <v>43048</v>
      </c>
      <c r="U87" s="1254"/>
      <c r="V87" s="1254"/>
      <c r="W87" s="1254"/>
      <c r="X87" s="1253">
        <v>43049</v>
      </c>
      <c r="Y87" s="1254"/>
      <c r="Z87" s="1254"/>
      <c r="AA87" s="1254"/>
      <c r="AB87" s="1253">
        <v>43050</v>
      </c>
      <c r="AC87" s="1254"/>
      <c r="AD87" s="1254"/>
      <c r="AE87" s="1254"/>
      <c r="AF87" s="21"/>
      <c r="AG87" s="21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15" customHeight="1">
      <c r="A88" s="1">
        <v>9</v>
      </c>
      <c r="B88" s="18"/>
      <c r="C88" s="27"/>
      <c r="D88" s="1261"/>
      <c r="E88" s="1254"/>
      <c r="F88" s="1254"/>
      <c r="G88" s="1254"/>
      <c r="H88" s="1254"/>
      <c r="I88" s="1254"/>
      <c r="J88" s="1254"/>
      <c r="K88" s="1254"/>
      <c r="L88" s="1254"/>
      <c r="M88" s="1254"/>
      <c r="N88" s="1254"/>
      <c r="O88" s="1254"/>
      <c r="P88" s="1254"/>
      <c r="Q88" s="1254"/>
      <c r="R88" s="1254"/>
      <c r="S88" s="1254"/>
      <c r="T88" s="1254"/>
      <c r="U88" s="1254"/>
      <c r="V88" s="1254"/>
      <c r="W88" s="1254"/>
      <c r="X88" s="1254"/>
      <c r="Y88" s="1254"/>
      <c r="Z88" s="1254"/>
      <c r="AA88" s="1254"/>
      <c r="AB88" s="1254"/>
      <c r="AC88" s="1254"/>
      <c r="AD88" s="1254"/>
      <c r="AE88" s="1257"/>
      <c r="AF88" s="21"/>
      <c r="AG88" s="21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15" customHeight="1">
      <c r="A89" s="1">
        <v>10</v>
      </c>
      <c r="B89" s="18"/>
      <c r="C89" s="27"/>
      <c r="D89" s="1262"/>
      <c r="E89" s="1255"/>
      <c r="F89" s="1255"/>
      <c r="G89" s="1255"/>
      <c r="H89" s="1255"/>
      <c r="I89" s="1255"/>
      <c r="J89" s="1255"/>
      <c r="K89" s="1255"/>
      <c r="L89" s="1255"/>
      <c r="M89" s="1255"/>
      <c r="N89" s="1255"/>
      <c r="O89" s="1255"/>
      <c r="P89" s="1255"/>
      <c r="Q89" s="1255"/>
      <c r="R89" s="1255"/>
      <c r="S89" s="1255"/>
      <c r="T89" s="1255"/>
      <c r="U89" s="1255"/>
      <c r="V89" s="1255"/>
      <c r="W89" s="1255"/>
      <c r="X89" s="1255"/>
      <c r="Y89" s="1255"/>
      <c r="Z89" s="1255"/>
      <c r="AA89" s="1255"/>
      <c r="AB89" s="1255"/>
      <c r="AC89" s="1255"/>
      <c r="AD89" s="1255"/>
      <c r="AE89" s="1258"/>
      <c r="AF89" s="21"/>
      <c r="AG89" s="21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15" customHeight="1">
      <c r="A90" s="1">
        <v>11</v>
      </c>
      <c r="B90" s="22"/>
      <c r="C90" s="19"/>
      <c r="D90" s="1262"/>
      <c r="E90" s="1255"/>
      <c r="F90" s="1255"/>
      <c r="G90" s="1255"/>
      <c r="H90" s="1255"/>
      <c r="I90" s="1255"/>
      <c r="J90" s="1255"/>
      <c r="K90" s="1255"/>
      <c r="L90" s="1255"/>
      <c r="M90" s="1255"/>
      <c r="N90" s="1255"/>
      <c r="O90" s="1255"/>
      <c r="P90" s="1255"/>
      <c r="Q90" s="1255"/>
      <c r="R90" s="1255"/>
      <c r="S90" s="1255"/>
      <c r="T90" s="1255"/>
      <c r="U90" s="1255"/>
      <c r="V90" s="1255"/>
      <c r="W90" s="1255"/>
      <c r="X90" s="1255"/>
      <c r="Y90" s="1255"/>
      <c r="Z90" s="1255"/>
      <c r="AA90" s="1255"/>
      <c r="AB90" s="1255"/>
      <c r="AC90" s="1255"/>
      <c r="AD90" s="1255"/>
      <c r="AE90" s="1258"/>
      <c r="AF90" s="21"/>
      <c r="AG90" s="21"/>
      <c r="AH90" s="22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15" customHeight="1">
      <c r="A91" s="1">
        <v>12</v>
      </c>
      <c r="B91" s="18"/>
      <c r="C91" s="19"/>
      <c r="D91" s="1263"/>
      <c r="E91" s="1256"/>
      <c r="F91" s="1256"/>
      <c r="G91" s="1256"/>
      <c r="H91" s="1256"/>
      <c r="I91" s="1256"/>
      <c r="J91" s="1256"/>
      <c r="K91" s="1256"/>
      <c r="L91" s="1256"/>
      <c r="M91" s="1256"/>
      <c r="N91" s="1256"/>
      <c r="O91" s="1256"/>
      <c r="P91" s="1256"/>
      <c r="Q91" s="1256"/>
      <c r="R91" s="1256"/>
      <c r="S91" s="1256"/>
      <c r="T91" s="1256"/>
      <c r="U91" s="1256"/>
      <c r="V91" s="1256"/>
      <c r="W91" s="1256"/>
      <c r="X91" s="1256"/>
      <c r="Y91" s="1256"/>
      <c r="Z91" s="1256"/>
      <c r="AA91" s="1256"/>
      <c r="AB91" s="1256"/>
      <c r="AC91" s="1256"/>
      <c r="AD91" s="1256"/>
      <c r="AE91" s="1259"/>
      <c r="AF91" s="21"/>
      <c r="AG91" s="21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15" customHeight="1">
      <c r="A92" s="1">
        <v>13</v>
      </c>
      <c r="B92" s="18"/>
      <c r="C92" s="18"/>
      <c r="D92" s="1260">
        <v>43051</v>
      </c>
      <c r="E92" s="1255"/>
      <c r="F92" s="1255"/>
      <c r="G92" s="1255"/>
      <c r="H92" s="1260">
        <v>43052</v>
      </c>
      <c r="I92" s="1255"/>
      <c r="J92" s="1255"/>
      <c r="K92" s="1255"/>
      <c r="L92" s="1260">
        <v>43053</v>
      </c>
      <c r="M92" s="1255"/>
      <c r="N92" s="1255"/>
      <c r="O92" s="1255"/>
      <c r="P92" s="1260">
        <v>43054</v>
      </c>
      <c r="Q92" s="1255"/>
      <c r="R92" s="1255"/>
      <c r="S92" s="1255"/>
      <c r="T92" s="1260">
        <v>43055</v>
      </c>
      <c r="U92" s="1255"/>
      <c r="V92" s="1255"/>
      <c r="W92" s="1255"/>
      <c r="X92" s="1260">
        <v>43056</v>
      </c>
      <c r="Y92" s="1255"/>
      <c r="Z92" s="1255"/>
      <c r="AA92" s="1255"/>
      <c r="AB92" s="1260">
        <v>43057</v>
      </c>
      <c r="AC92" s="1255"/>
      <c r="AD92" s="1255"/>
      <c r="AE92" s="1255"/>
      <c r="AF92" s="21"/>
      <c r="AG92" s="21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15" customHeight="1">
      <c r="A93" s="1">
        <v>14</v>
      </c>
      <c r="B93" s="18"/>
      <c r="C93" s="19"/>
      <c r="D93" s="1261"/>
      <c r="E93" s="1254"/>
      <c r="F93" s="1254"/>
      <c r="G93" s="1254"/>
      <c r="H93" s="1254"/>
      <c r="I93" s="1254"/>
      <c r="J93" s="1254"/>
      <c r="K93" s="1254"/>
      <c r="L93" s="1254"/>
      <c r="M93" s="1254"/>
      <c r="N93" s="1254"/>
      <c r="O93" s="1254"/>
      <c r="P93" s="1254"/>
      <c r="Q93" s="1254"/>
      <c r="R93" s="1254"/>
      <c r="S93" s="1254"/>
      <c r="T93" s="1254"/>
      <c r="U93" s="1254"/>
      <c r="V93" s="1254"/>
      <c r="W93" s="1254"/>
      <c r="X93" s="1254"/>
      <c r="Y93" s="1254"/>
      <c r="Z93" s="1254"/>
      <c r="AA93" s="1254"/>
      <c r="AB93" s="1254"/>
      <c r="AC93" s="1254"/>
      <c r="AD93" s="1254"/>
      <c r="AE93" s="1257"/>
      <c r="AF93" s="21"/>
      <c r="AG93" s="21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15" customHeight="1">
      <c r="A94" s="1">
        <v>15</v>
      </c>
      <c r="B94" s="18"/>
      <c r="C94" s="19"/>
      <c r="D94" s="1262"/>
      <c r="E94" s="1255"/>
      <c r="F94" s="1255"/>
      <c r="G94" s="1255"/>
      <c r="H94" s="1255"/>
      <c r="I94" s="1255"/>
      <c r="J94" s="1255"/>
      <c r="K94" s="1255"/>
      <c r="L94" s="1255"/>
      <c r="M94" s="1255"/>
      <c r="N94" s="1255"/>
      <c r="O94" s="1255"/>
      <c r="P94" s="1255"/>
      <c r="Q94" s="1255"/>
      <c r="R94" s="1255"/>
      <c r="S94" s="1255"/>
      <c r="T94" s="1255"/>
      <c r="U94" s="1255"/>
      <c r="V94" s="1255"/>
      <c r="W94" s="1255"/>
      <c r="X94" s="1255"/>
      <c r="Y94" s="1255"/>
      <c r="Z94" s="1255"/>
      <c r="AA94" s="1255"/>
      <c r="AB94" s="1255"/>
      <c r="AC94" s="1255"/>
      <c r="AD94" s="1255"/>
      <c r="AE94" s="1258"/>
      <c r="AF94" s="21"/>
      <c r="AG94" s="21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15" customHeight="1">
      <c r="A95" s="1">
        <v>16</v>
      </c>
      <c r="B95" s="18"/>
      <c r="C95" s="18"/>
      <c r="D95" s="1262"/>
      <c r="E95" s="1255"/>
      <c r="F95" s="1255"/>
      <c r="G95" s="1255"/>
      <c r="H95" s="1255"/>
      <c r="I95" s="1255"/>
      <c r="J95" s="1255"/>
      <c r="K95" s="1255"/>
      <c r="L95" s="1255"/>
      <c r="M95" s="1255"/>
      <c r="N95" s="1255"/>
      <c r="O95" s="1255"/>
      <c r="P95" s="1255"/>
      <c r="Q95" s="1255"/>
      <c r="R95" s="1255"/>
      <c r="S95" s="1255"/>
      <c r="T95" s="1255"/>
      <c r="U95" s="1255"/>
      <c r="V95" s="1255"/>
      <c r="W95" s="1255"/>
      <c r="X95" s="1255"/>
      <c r="Y95" s="1255"/>
      <c r="Z95" s="1255"/>
      <c r="AA95" s="1255"/>
      <c r="AB95" s="1255"/>
      <c r="AC95" s="1255"/>
      <c r="AD95" s="1255"/>
      <c r="AE95" s="1258"/>
      <c r="AF95" s="24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15" customHeight="1">
      <c r="A96" s="1">
        <v>17</v>
      </c>
      <c r="B96" s="18"/>
      <c r="C96" s="19"/>
      <c r="D96" s="1263"/>
      <c r="E96" s="1256"/>
      <c r="F96" s="1256"/>
      <c r="G96" s="1256"/>
      <c r="H96" s="1256"/>
      <c r="I96" s="1256"/>
      <c r="J96" s="1256"/>
      <c r="K96" s="1256"/>
      <c r="L96" s="1256"/>
      <c r="M96" s="1256"/>
      <c r="N96" s="1256"/>
      <c r="O96" s="1256"/>
      <c r="P96" s="1256"/>
      <c r="Q96" s="1256"/>
      <c r="R96" s="1256"/>
      <c r="S96" s="1256"/>
      <c r="T96" s="1256"/>
      <c r="U96" s="1256"/>
      <c r="V96" s="1256"/>
      <c r="W96" s="1256"/>
      <c r="X96" s="1256"/>
      <c r="Y96" s="1256"/>
      <c r="Z96" s="1256"/>
      <c r="AA96" s="1256"/>
      <c r="AB96" s="1256"/>
      <c r="AC96" s="1256"/>
      <c r="AD96" s="1256"/>
      <c r="AE96" s="1259"/>
      <c r="AF96" s="24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15" customHeight="1">
      <c r="A97" s="1">
        <v>18</v>
      </c>
      <c r="B97" s="18"/>
      <c r="C97" s="19"/>
      <c r="D97" s="1260">
        <v>43058</v>
      </c>
      <c r="E97" s="1255"/>
      <c r="F97" s="1255"/>
      <c r="G97" s="1255"/>
      <c r="H97" s="1260">
        <v>43059</v>
      </c>
      <c r="I97" s="1255"/>
      <c r="J97" s="1255"/>
      <c r="K97" s="1255"/>
      <c r="L97" s="1260">
        <v>43060</v>
      </c>
      <c r="M97" s="1255"/>
      <c r="N97" s="1255"/>
      <c r="O97" s="1255"/>
      <c r="P97" s="1260">
        <v>43061</v>
      </c>
      <c r="Q97" s="1255"/>
      <c r="R97" s="1255"/>
      <c r="S97" s="1255"/>
      <c r="T97" s="1260">
        <v>43062</v>
      </c>
      <c r="U97" s="1255"/>
      <c r="V97" s="1255"/>
      <c r="W97" s="1255"/>
      <c r="X97" s="1260">
        <v>43063</v>
      </c>
      <c r="Y97" s="1255"/>
      <c r="Z97" s="1255"/>
      <c r="AA97" s="1255"/>
      <c r="AB97" s="1260">
        <v>43064</v>
      </c>
      <c r="AC97" s="1255"/>
      <c r="AD97" s="1255"/>
      <c r="AE97" s="1255"/>
      <c r="AF97" s="24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15" customHeight="1">
      <c r="A98" s="1">
        <v>19</v>
      </c>
      <c r="B98" s="18"/>
      <c r="C98" s="18"/>
      <c r="D98" s="1261"/>
      <c r="E98" s="1254"/>
      <c r="F98" s="1254"/>
      <c r="G98" s="1254"/>
      <c r="H98" s="1254"/>
      <c r="I98" s="1254"/>
      <c r="J98" s="1254"/>
      <c r="K98" s="1254"/>
      <c r="L98" s="1254"/>
      <c r="M98" s="1254"/>
      <c r="N98" s="1254"/>
      <c r="O98" s="1254"/>
      <c r="P98" s="1254"/>
      <c r="Q98" s="1254"/>
      <c r="R98" s="1254"/>
      <c r="S98" s="1254"/>
      <c r="T98" s="1254"/>
      <c r="U98" s="1254"/>
      <c r="V98" s="1254"/>
      <c r="W98" s="1254"/>
      <c r="X98" s="1254"/>
      <c r="Y98" s="1254"/>
      <c r="Z98" s="1254"/>
      <c r="AA98" s="1254"/>
      <c r="AB98" s="1254"/>
      <c r="AC98" s="1254"/>
      <c r="AD98" s="1254"/>
      <c r="AE98" s="1257"/>
      <c r="AF98" s="28"/>
      <c r="AG98" s="28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15" customHeight="1">
      <c r="A99" s="1">
        <v>20</v>
      </c>
      <c r="B99" s="18"/>
      <c r="C99" s="19"/>
      <c r="D99" s="1262"/>
      <c r="E99" s="1255"/>
      <c r="F99" s="1255"/>
      <c r="G99" s="1255"/>
      <c r="H99" s="1255"/>
      <c r="I99" s="1255"/>
      <c r="J99" s="1255"/>
      <c r="K99" s="1255"/>
      <c r="L99" s="1255"/>
      <c r="M99" s="1255"/>
      <c r="N99" s="1255"/>
      <c r="O99" s="1255"/>
      <c r="P99" s="1255"/>
      <c r="Q99" s="1255"/>
      <c r="R99" s="1255"/>
      <c r="S99" s="1255"/>
      <c r="T99" s="1255"/>
      <c r="U99" s="1255"/>
      <c r="V99" s="1255"/>
      <c r="W99" s="1255"/>
      <c r="X99" s="1255"/>
      <c r="Y99" s="1255"/>
      <c r="Z99" s="1255"/>
      <c r="AA99" s="1255"/>
      <c r="AB99" s="1255"/>
      <c r="AC99" s="1255"/>
      <c r="AD99" s="1255"/>
      <c r="AE99" s="1258"/>
      <c r="AF99" s="24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15" customHeight="1">
      <c r="A100" s="1">
        <v>21</v>
      </c>
      <c r="B100" s="18"/>
      <c r="C100" s="19"/>
      <c r="D100" s="1262"/>
      <c r="E100" s="1255"/>
      <c r="F100" s="1255"/>
      <c r="G100" s="1255"/>
      <c r="H100" s="1255"/>
      <c r="I100" s="1255"/>
      <c r="J100" s="1255"/>
      <c r="K100" s="1255"/>
      <c r="L100" s="1255"/>
      <c r="M100" s="1255"/>
      <c r="N100" s="1255"/>
      <c r="O100" s="1255"/>
      <c r="P100" s="1255"/>
      <c r="Q100" s="1255"/>
      <c r="R100" s="1255"/>
      <c r="S100" s="1255"/>
      <c r="T100" s="1255"/>
      <c r="U100" s="1255"/>
      <c r="V100" s="1255"/>
      <c r="W100" s="1255"/>
      <c r="X100" s="1255"/>
      <c r="Y100" s="1255"/>
      <c r="Z100" s="1255"/>
      <c r="AA100" s="1255"/>
      <c r="AB100" s="1255"/>
      <c r="AC100" s="1255"/>
      <c r="AD100" s="1255"/>
      <c r="AE100" s="1258"/>
      <c r="AF100" s="27"/>
      <c r="AG100" s="27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15" customHeight="1">
      <c r="A101" s="1">
        <v>22</v>
      </c>
      <c r="B101" s="18"/>
      <c r="C101" s="18"/>
      <c r="D101" s="1263"/>
      <c r="E101" s="1256"/>
      <c r="F101" s="1256"/>
      <c r="G101" s="1256"/>
      <c r="H101" s="1256"/>
      <c r="I101" s="1256"/>
      <c r="J101" s="1256"/>
      <c r="K101" s="1256"/>
      <c r="L101" s="1256"/>
      <c r="M101" s="1256"/>
      <c r="N101" s="1256"/>
      <c r="O101" s="1256"/>
      <c r="P101" s="1256"/>
      <c r="Q101" s="1256"/>
      <c r="R101" s="1256"/>
      <c r="S101" s="1256"/>
      <c r="T101" s="1256"/>
      <c r="U101" s="1256"/>
      <c r="V101" s="1256"/>
      <c r="W101" s="1256"/>
      <c r="X101" s="1256"/>
      <c r="Y101" s="1256"/>
      <c r="Z101" s="1256"/>
      <c r="AA101" s="1256"/>
      <c r="AB101" s="1256"/>
      <c r="AC101" s="1256"/>
      <c r="AD101" s="1256"/>
      <c r="AE101" s="1259"/>
      <c r="AF101" s="24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15" customHeight="1">
      <c r="A102" s="1">
        <v>23</v>
      </c>
      <c r="B102" s="18"/>
      <c r="C102" s="13"/>
      <c r="D102" s="94"/>
      <c r="E102" s="95"/>
      <c r="F102" s="95"/>
      <c r="G102" s="95"/>
      <c r="H102" s="94"/>
      <c r="I102" s="95"/>
      <c r="J102" s="95"/>
      <c r="K102" s="95"/>
      <c r="L102" s="94"/>
      <c r="M102" s="95"/>
      <c r="N102" s="95"/>
      <c r="O102" s="95"/>
      <c r="P102" s="94"/>
      <c r="Q102" s="95"/>
      <c r="R102" s="95"/>
      <c r="S102" s="95"/>
      <c r="T102" s="94"/>
      <c r="U102" s="95"/>
      <c r="V102" s="95"/>
      <c r="W102" s="95"/>
      <c r="X102" s="94"/>
      <c r="Y102" s="95"/>
      <c r="Z102" s="95"/>
      <c r="AA102" s="95"/>
      <c r="AB102" s="94"/>
      <c r="AC102" s="95"/>
      <c r="AD102" s="95"/>
      <c r="AE102" s="95"/>
      <c r="AF102" s="24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15" customHeight="1">
      <c r="A103" s="1">
        <v>24</v>
      </c>
      <c r="B103" s="18"/>
      <c r="C103" s="13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3"/>
      <c r="AG103" s="23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15" customHeight="1">
      <c r="A104" s="1">
        <v>25</v>
      </c>
      <c r="B104" s="18"/>
      <c r="C104" s="13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15" customHeight="1">
      <c r="A105" s="1">
        <v>26</v>
      </c>
      <c r="B105" s="18"/>
      <c r="C105" s="13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15" customHeight="1">
      <c r="A106" s="1">
        <v>27</v>
      </c>
      <c r="B106" s="18"/>
      <c r="C106" s="13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19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15" customHeight="1">
      <c r="A107" s="1">
        <v>28</v>
      </c>
      <c r="B107" s="18"/>
      <c r="C107" s="13"/>
      <c r="D107" s="93"/>
      <c r="E107" s="28"/>
      <c r="F107" s="28"/>
      <c r="G107" s="28"/>
      <c r="H107" s="93"/>
      <c r="I107" s="28"/>
      <c r="J107" s="28"/>
      <c r="K107" s="28"/>
      <c r="L107" s="93"/>
      <c r="M107" s="28"/>
      <c r="N107" s="28"/>
      <c r="O107" s="28"/>
      <c r="P107" s="93"/>
      <c r="Q107" s="28"/>
      <c r="R107" s="28"/>
      <c r="S107" s="28"/>
      <c r="T107" s="93"/>
      <c r="U107" s="28"/>
      <c r="V107" s="28"/>
      <c r="W107" s="28"/>
      <c r="X107" s="93"/>
      <c r="Y107" s="28"/>
      <c r="Z107" s="28"/>
      <c r="AA107" s="28"/>
      <c r="AB107" s="93"/>
      <c r="AC107" s="28"/>
      <c r="AD107" s="28"/>
      <c r="AE107" s="28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15" customHeight="1">
      <c r="A108" s="1">
        <v>29</v>
      </c>
      <c r="B108" s="18"/>
      <c r="C108" s="13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15" customHeight="1">
      <c r="A109" s="1">
        <v>30</v>
      </c>
      <c r="B109" s="18"/>
      <c r="C109" s="13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15" customHeight="1">
      <c r="A110" s="1">
        <v>31</v>
      </c>
      <c r="B110" s="18"/>
      <c r="C110" s="13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15" customHeight="1">
      <c r="A111" s="1">
        <v>32</v>
      </c>
      <c r="B111" s="18"/>
      <c r="C111" s="13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15" customHeight="1">
      <c r="A112" s="1">
        <v>33</v>
      </c>
      <c r="B112" s="18"/>
      <c r="D112" s="93"/>
      <c r="E112" s="28"/>
      <c r="F112" s="28"/>
      <c r="G112" s="28"/>
      <c r="H112" s="93"/>
      <c r="I112" s="28"/>
      <c r="J112" s="28"/>
      <c r="K112" s="28"/>
      <c r="L112" s="93"/>
      <c r="M112" s="28"/>
      <c r="N112" s="28"/>
      <c r="O112" s="28"/>
      <c r="P112" s="93"/>
      <c r="Q112" s="28"/>
      <c r="R112" s="28"/>
      <c r="S112" s="28"/>
      <c r="T112" s="93"/>
      <c r="U112" s="28"/>
      <c r="V112" s="28"/>
      <c r="W112" s="28"/>
      <c r="X112" s="93"/>
      <c r="Y112" s="28"/>
      <c r="Z112" s="28"/>
      <c r="AA112" s="28"/>
      <c r="AB112" s="93"/>
      <c r="AC112" s="28"/>
      <c r="AD112" s="28"/>
      <c r="AE112" s="28"/>
      <c r="AF112" s="18"/>
      <c r="AG112" s="18"/>
      <c r="AH112" s="18"/>
    </row>
    <row r="113" spans="1:49" s="2" customFormat="1" ht="22.15" customHeight="1">
      <c r="A113" s="1">
        <v>27</v>
      </c>
      <c r="B113" s="18"/>
      <c r="C113" s="13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18"/>
      <c r="AG113" s="18"/>
      <c r="AH113" s="18"/>
    </row>
    <row r="114" spans="1:49" s="2" customFormat="1" ht="22.15" customHeight="1">
      <c r="A114" s="1">
        <v>28</v>
      </c>
      <c r="B114" s="18"/>
      <c r="C114" s="19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15" customHeight="1">
      <c r="A115" s="1">
        <v>29</v>
      </c>
      <c r="B115" s="18"/>
      <c r="C115" s="19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15" customHeight="1">
      <c r="A116" s="1">
        <v>30</v>
      </c>
      <c r="B116" s="18"/>
      <c r="C116" s="1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15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15" customHeight="1" thickBot="1">
      <c r="A118" s="1">
        <v>32</v>
      </c>
      <c r="B118" s="1190" t="s">
        <v>99</v>
      </c>
      <c r="C118" s="1190"/>
      <c r="D118" s="1190"/>
      <c r="E118" s="1190"/>
      <c r="F118" s="1190"/>
      <c r="G118" s="1190"/>
      <c r="H118" s="1190"/>
      <c r="I118" s="1190"/>
      <c r="J118" s="1190"/>
      <c r="K118" s="1190"/>
      <c r="L118" s="1190"/>
      <c r="M118" s="1190"/>
      <c r="N118" s="1190"/>
      <c r="O118" s="1190"/>
      <c r="P118" s="1190"/>
      <c r="Q118" s="1190"/>
      <c r="R118" s="1190"/>
      <c r="S118" s="1190"/>
      <c r="T118" s="1190"/>
      <c r="U118" s="1190"/>
      <c r="V118" s="1190"/>
      <c r="W118" s="1190"/>
      <c r="X118" s="1190"/>
      <c r="Y118" s="1190"/>
      <c r="Z118" s="1190"/>
      <c r="AA118" s="1190"/>
      <c r="AB118" s="1190"/>
      <c r="AC118" s="1190"/>
      <c r="AD118" s="1190"/>
      <c r="AE118" s="1190"/>
      <c r="AF118" s="1190"/>
      <c r="AG118" s="1190"/>
      <c r="AH118" s="1190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B1:O1196"/>
  <sheetViews>
    <sheetView view="pageBreakPreview" topLeftCell="A919" zoomScale="85" zoomScaleNormal="100" zoomScaleSheetLayoutView="85" workbookViewId="0">
      <selection activeCell="O4" sqref="O4"/>
    </sheetView>
  </sheetViews>
  <sheetFormatPr defaultColWidth="12.625" defaultRowHeight="15" customHeight="1"/>
  <cols>
    <col min="1" max="1" width="1.5" style="196" customWidth="1"/>
    <col min="2" max="2" width="13.125" style="196" customWidth="1"/>
    <col min="3" max="3" width="16" style="196" customWidth="1"/>
    <col min="4" max="4" width="12.75" style="196" customWidth="1"/>
    <col min="5" max="5" width="10.125" style="196" customWidth="1"/>
    <col min="6" max="6" width="5.75" style="196" customWidth="1"/>
    <col min="7" max="7" width="14.875" style="196" customWidth="1"/>
    <col min="8" max="8" width="5.75" style="196" customWidth="1"/>
    <col min="9" max="9" width="15.375" style="196" customWidth="1"/>
    <col min="10" max="10" width="14.125" style="196" customWidth="1"/>
    <col min="11" max="11" width="17.125" style="196" customWidth="1"/>
    <col min="12" max="21" width="6.625" style="196" customWidth="1"/>
    <col min="22" max="27" width="11" style="196" customWidth="1"/>
    <col min="28" max="16384" width="12.625" style="196"/>
  </cols>
  <sheetData>
    <row r="1" spans="2:15" ht="30" customHeight="1">
      <c r="B1" s="1284" t="s">
        <v>78</v>
      </c>
      <c r="C1" s="1284"/>
      <c r="D1" s="1284"/>
      <c r="E1" s="1284"/>
      <c r="F1" s="1284"/>
      <c r="G1" s="1284"/>
      <c r="H1" s="1284"/>
      <c r="J1" s="197" t="s">
        <v>2701</v>
      </c>
      <c r="K1" s="197" t="s">
        <v>2702</v>
      </c>
    </row>
    <row r="2" spans="2:15" ht="11.25" customHeight="1" thickBot="1">
      <c r="J2" s="198"/>
    </row>
    <row r="3" spans="2:15" ht="23.25" customHeight="1">
      <c r="B3" s="1272" t="s">
        <v>2703</v>
      </c>
      <c r="C3" s="1274" t="s">
        <v>1681</v>
      </c>
      <c r="D3" s="1276" t="s">
        <v>76</v>
      </c>
      <c r="E3" s="1277"/>
      <c r="F3" s="1279" t="s">
        <v>1924</v>
      </c>
      <c r="G3" s="1265"/>
      <c r="H3" s="1280" t="s">
        <v>57</v>
      </c>
      <c r="I3" s="1265"/>
      <c r="J3" s="199" t="s">
        <v>21</v>
      </c>
      <c r="K3" s="200" t="s">
        <v>24</v>
      </c>
      <c r="L3" s="201"/>
    </row>
    <row r="4" spans="2:15" ht="23.25" customHeight="1" thickBot="1">
      <c r="B4" s="1273"/>
      <c r="C4" s="1275"/>
      <c r="D4" s="1278"/>
      <c r="E4" s="1273"/>
      <c r="F4" s="1290" t="s">
        <v>1313</v>
      </c>
      <c r="G4" s="1291"/>
      <c r="H4" s="1292" t="s">
        <v>2704</v>
      </c>
      <c r="I4" s="1291"/>
      <c r="J4" s="202" t="s">
        <v>1925</v>
      </c>
      <c r="K4" s="203" t="s">
        <v>277</v>
      </c>
      <c r="L4" s="201"/>
    </row>
    <row r="5" spans="2:15" ht="18" customHeight="1" thickBot="1">
      <c r="J5" s="198"/>
    </row>
    <row r="6" spans="2:15" ht="23.25" customHeight="1">
      <c r="B6" s="1264" t="s">
        <v>58</v>
      </c>
      <c r="C6" s="1265"/>
      <c r="D6" s="1266" t="s">
        <v>59</v>
      </c>
      <c r="E6" s="1265"/>
      <c r="F6" s="1267" t="s">
        <v>1926</v>
      </c>
      <c r="G6" s="1268"/>
      <c r="H6" s="1268"/>
      <c r="I6" s="1268"/>
      <c r="J6" s="1268"/>
      <c r="K6" s="1268"/>
      <c r="L6" s="204"/>
    </row>
    <row r="7" spans="2:15" ht="23.25" customHeight="1">
      <c r="B7" s="205" t="s">
        <v>61</v>
      </c>
      <c r="C7" s="206" t="s">
        <v>62</v>
      </c>
      <c r="D7" s="207" t="s">
        <v>63</v>
      </c>
      <c r="E7" s="206" t="s">
        <v>64</v>
      </c>
      <c r="F7" s="208" t="s">
        <v>63</v>
      </c>
      <c r="G7" s="209" t="s">
        <v>47</v>
      </c>
      <c r="H7" s="209" t="s">
        <v>65</v>
      </c>
      <c r="I7" s="209" t="s">
        <v>66</v>
      </c>
      <c r="J7" s="209" t="s">
        <v>77</v>
      </c>
      <c r="K7" s="210" t="s">
        <v>79</v>
      </c>
      <c r="L7" s="204"/>
    </row>
    <row r="8" spans="2:15" s="201" customFormat="1" ht="21.75" customHeight="1">
      <c r="B8" s="211" t="s">
        <v>457</v>
      </c>
      <c r="C8" s="212" t="s">
        <v>1927</v>
      </c>
      <c r="D8" s="213" t="s">
        <v>1928</v>
      </c>
      <c r="E8" s="214">
        <v>15</v>
      </c>
      <c r="F8" s="215" t="s">
        <v>1891</v>
      </c>
      <c r="G8" s="216" t="s">
        <v>1929</v>
      </c>
      <c r="H8" s="217" t="s">
        <v>2705</v>
      </c>
      <c r="I8" s="217"/>
      <c r="J8" s="218"/>
      <c r="K8" s="219"/>
    </row>
    <row r="9" spans="2:15" s="201" customFormat="1" ht="21.75" customHeight="1">
      <c r="B9" s="220" t="s">
        <v>1930</v>
      </c>
      <c r="C9" s="221" t="s">
        <v>1931</v>
      </c>
      <c r="D9" s="222" t="s">
        <v>1928</v>
      </c>
      <c r="E9" s="223">
        <v>2000</v>
      </c>
      <c r="F9" s="224"/>
      <c r="G9" s="225"/>
      <c r="H9" s="226"/>
      <c r="I9" s="226"/>
      <c r="J9" s="227"/>
      <c r="K9" s="228"/>
      <c r="O9" s="324" t="s">
        <v>3563</v>
      </c>
    </row>
    <row r="10" spans="2:15" s="201" customFormat="1" ht="21.75" customHeight="1">
      <c r="B10" s="229" t="s">
        <v>453</v>
      </c>
      <c r="C10" s="230" t="s">
        <v>2706</v>
      </c>
      <c r="D10" s="231" t="s">
        <v>1928</v>
      </c>
      <c r="E10" s="232">
        <v>40</v>
      </c>
      <c r="F10" s="233"/>
      <c r="G10" s="234"/>
      <c r="H10" s="235"/>
      <c r="I10" s="235"/>
      <c r="J10" s="236"/>
      <c r="K10" s="237"/>
      <c r="O10" s="324" t="s">
        <v>3564</v>
      </c>
    </row>
    <row r="11" spans="2:15" s="201" customFormat="1" ht="21.75" customHeight="1">
      <c r="B11" s="220" t="s">
        <v>1689</v>
      </c>
      <c r="C11" s="221" t="s">
        <v>1932</v>
      </c>
      <c r="D11" s="222" t="s">
        <v>1928</v>
      </c>
      <c r="E11" s="223">
        <v>2</v>
      </c>
      <c r="F11" s="224"/>
      <c r="G11" s="225"/>
      <c r="H11" s="226"/>
      <c r="I11" s="226"/>
      <c r="J11" s="227"/>
      <c r="K11" s="228"/>
      <c r="O11" s="324" t="s">
        <v>3565</v>
      </c>
    </row>
    <row r="12" spans="2:15" s="201" customFormat="1" ht="21.75" customHeight="1">
      <c r="B12" s="229" t="s">
        <v>1688</v>
      </c>
      <c r="C12" s="230" t="s">
        <v>1933</v>
      </c>
      <c r="D12" s="238" t="s">
        <v>1905</v>
      </c>
      <c r="E12" s="232">
        <v>2</v>
      </c>
      <c r="F12" s="233"/>
      <c r="G12" s="234"/>
      <c r="H12" s="235"/>
      <c r="I12" s="235"/>
      <c r="J12" s="236"/>
      <c r="K12" s="237"/>
      <c r="M12" s="239"/>
      <c r="O12" s="324" t="s">
        <v>3566</v>
      </c>
    </row>
    <row r="13" spans="2:15" s="201" customFormat="1" ht="21.75" customHeight="1">
      <c r="B13" s="220" t="s">
        <v>1934</v>
      </c>
      <c r="C13" s="221" t="s">
        <v>1935</v>
      </c>
      <c r="D13" s="222" t="s">
        <v>1936</v>
      </c>
      <c r="E13" s="223">
        <v>11</v>
      </c>
      <c r="F13" s="224"/>
      <c r="G13" s="225"/>
      <c r="H13" s="226"/>
      <c r="I13" s="226"/>
      <c r="J13" s="227"/>
      <c r="K13" s="228"/>
      <c r="M13" s="240"/>
    </row>
    <row r="14" spans="2:15" s="201" customFormat="1" ht="21.75" customHeight="1">
      <c r="B14" s="229" t="s">
        <v>1937</v>
      </c>
      <c r="C14" s="230" t="s">
        <v>1938</v>
      </c>
      <c r="D14" s="238" t="s">
        <v>1905</v>
      </c>
      <c r="E14" s="232" t="s">
        <v>1939</v>
      </c>
      <c r="F14" s="233"/>
      <c r="G14" s="234"/>
      <c r="H14" s="235"/>
      <c r="I14" s="235"/>
      <c r="J14" s="236"/>
      <c r="K14" s="237"/>
      <c r="M14" s="240"/>
    </row>
    <row r="15" spans="2:15" s="201" customFormat="1" ht="21.75" customHeight="1">
      <c r="B15" s="220"/>
      <c r="C15" s="221"/>
      <c r="D15" s="222"/>
      <c r="E15" s="223"/>
      <c r="F15" s="224"/>
      <c r="G15" s="225"/>
      <c r="H15" s="226"/>
      <c r="I15" s="226"/>
      <c r="J15" s="227"/>
      <c r="K15" s="228"/>
    </row>
    <row r="16" spans="2:15" s="201" customFormat="1" ht="21.75" customHeight="1">
      <c r="B16" s="229"/>
      <c r="C16" s="230"/>
      <c r="D16" s="238"/>
      <c r="E16" s="232"/>
      <c r="F16" s="233"/>
      <c r="G16" s="234"/>
      <c r="H16" s="235"/>
      <c r="I16" s="235"/>
      <c r="J16" s="236"/>
      <c r="K16" s="237"/>
    </row>
    <row r="17" spans="2:12" s="201" customFormat="1" ht="21.75" customHeight="1">
      <c r="B17" s="220"/>
      <c r="C17" s="221"/>
      <c r="D17" s="222"/>
      <c r="E17" s="223"/>
      <c r="F17" s="224"/>
      <c r="G17" s="225"/>
      <c r="H17" s="226"/>
      <c r="I17" s="226"/>
      <c r="J17" s="227"/>
      <c r="K17" s="228"/>
    </row>
    <row r="18" spans="2:12" s="201" customFormat="1" ht="21.75" customHeight="1">
      <c r="B18" s="229"/>
      <c r="C18" s="230"/>
      <c r="D18" s="238"/>
      <c r="E18" s="232"/>
      <c r="F18" s="233"/>
      <c r="G18" s="234"/>
      <c r="H18" s="235"/>
      <c r="I18" s="235"/>
      <c r="J18" s="236"/>
      <c r="K18" s="237"/>
    </row>
    <row r="19" spans="2:12" s="201" customFormat="1" ht="21.75" customHeight="1">
      <c r="B19" s="220"/>
      <c r="C19" s="221"/>
      <c r="D19" s="222"/>
      <c r="E19" s="223"/>
      <c r="F19" s="224"/>
      <c r="G19" s="225"/>
      <c r="H19" s="226"/>
      <c r="I19" s="226"/>
      <c r="J19" s="227"/>
      <c r="K19" s="228"/>
    </row>
    <row r="20" spans="2:12" s="201" customFormat="1" ht="21.75" customHeight="1">
      <c r="B20" s="229"/>
      <c r="C20" s="230"/>
      <c r="D20" s="238"/>
      <c r="E20" s="232"/>
      <c r="F20" s="233"/>
      <c r="G20" s="234"/>
      <c r="H20" s="235"/>
      <c r="I20" s="235"/>
      <c r="J20" s="236"/>
      <c r="K20" s="237"/>
    </row>
    <row r="21" spans="2:12" s="201" customFormat="1" ht="21.75" customHeight="1">
      <c r="B21" s="220"/>
      <c r="C21" s="221"/>
      <c r="D21" s="222"/>
      <c r="E21" s="223"/>
      <c r="F21" s="224"/>
      <c r="G21" s="225"/>
      <c r="H21" s="226"/>
      <c r="I21" s="226"/>
      <c r="J21" s="227"/>
      <c r="K21" s="228"/>
    </row>
    <row r="22" spans="2:12" s="201" customFormat="1" ht="21.75" customHeight="1" thickBot="1">
      <c r="B22" s="241"/>
      <c r="C22" s="242"/>
      <c r="D22" s="243"/>
      <c r="E22" s="244"/>
      <c r="F22" s="245"/>
      <c r="G22" s="246"/>
      <c r="H22" s="247"/>
      <c r="I22" s="247"/>
      <c r="J22" s="248"/>
      <c r="K22" s="249"/>
    </row>
    <row r="23" spans="2:12" ht="24.75" customHeight="1">
      <c r="B23" s="1269"/>
      <c r="C23" s="1268"/>
      <c r="D23" s="1268"/>
      <c r="E23" s="1268"/>
      <c r="F23" s="1268"/>
      <c r="G23" s="1268"/>
      <c r="H23" s="1268"/>
      <c r="I23" s="1268"/>
      <c r="J23" s="1268"/>
      <c r="K23" s="1268"/>
      <c r="L23" s="204"/>
    </row>
    <row r="24" spans="2:12" ht="24.75" customHeight="1" thickBot="1">
      <c r="B24" s="1270"/>
      <c r="C24" s="1271"/>
      <c r="D24" s="1271"/>
      <c r="E24" s="1271"/>
      <c r="F24" s="1271"/>
      <c r="G24" s="1271"/>
      <c r="H24" s="1271"/>
      <c r="I24" s="1271"/>
      <c r="J24" s="1271"/>
      <c r="K24" s="1271"/>
      <c r="L24" s="204"/>
    </row>
    <row r="25" spans="2:12" ht="30" customHeight="1">
      <c r="B25" s="1284" t="s">
        <v>78</v>
      </c>
      <c r="C25" s="1284"/>
      <c r="D25" s="1284"/>
      <c r="E25" s="1284"/>
      <c r="F25" s="1284"/>
      <c r="G25" s="1284"/>
      <c r="H25" s="1284"/>
    </row>
    <row r="26" spans="2:12" ht="11.25" customHeight="1" thickBot="1">
      <c r="J26" s="198"/>
    </row>
    <row r="27" spans="2:12" ht="23.25" customHeight="1">
      <c r="B27" s="1272" t="s">
        <v>1940</v>
      </c>
      <c r="C27" s="1274" t="s">
        <v>2707</v>
      </c>
      <c r="D27" s="1276" t="s">
        <v>76</v>
      </c>
      <c r="E27" s="1277"/>
      <c r="F27" s="1279" t="s">
        <v>56</v>
      </c>
      <c r="G27" s="1265"/>
      <c r="H27" s="1280" t="s">
        <v>57</v>
      </c>
      <c r="I27" s="1265"/>
      <c r="J27" s="199" t="s">
        <v>21</v>
      </c>
      <c r="K27" s="200" t="s">
        <v>24</v>
      </c>
      <c r="L27" s="201"/>
    </row>
    <row r="28" spans="2:12" ht="23.25" customHeight="1" thickBot="1">
      <c r="B28" s="1273"/>
      <c r="C28" s="1275"/>
      <c r="D28" s="1278"/>
      <c r="E28" s="1273"/>
      <c r="F28" s="1290" t="s">
        <v>1313</v>
      </c>
      <c r="G28" s="1291"/>
      <c r="H28" s="1292" t="s">
        <v>98</v>
      </c>
      <c r="I28" s="1291"/>
      <c r="J28" s="202" t="s">
        <v>1925</v>
      </c>
      <c r="K28" s="203" t="s">
        <v>277</v>
      </c>
      <c r="L28" s="201"/>
    </row>
    <row r="29" spans="2:12" ht="18" customHeight="1" thickBot="1">
      <c r="J29" s="198"/>
    </row>
    <row r="30" spans="2:12" ht="23.25" customHeight="1">
      <c r="B30" s="1264" t="s">
        <v>58</v>
      </c>
      <c r="C30" s="1265"/>
      <c r="D30" s="1266" t="s">
        <v>59</v>
      </c>
      <c r="E30" s="1265"/>
      <c r="F30" s="1267" t="s">
        <v>60</v>
      </c>
      <c r="G30" s="1268"/>
      <c r="H30" s="1268"/>
      <c r="I30" s="1268"/>
      <c r="J30" s="1268"/>
      <c r="K30" s="1268"/>
      <c r="L30" s="204"/>
    </row>
    <row r="31" spans="2:12" ht="23.25" customHeight="1">
      <c r="B31" s="205" t="s">
        <v>61</v>
      </c>
      <c r="C31" s="206" t="s">
        <v>62</v>
      </c>
      <c r="D31" s="207" t="s">
        <v>63</v>
      </c>
      <c r="E31" s="206" t="s">
        <v>64</v>
      </c>
      <c r="F31" s="208" t="s">
        <v>63</v>
      </c>
      <c r="G31" s="209" t="s">
        <v>47</v>
      </c>
      <c r="H31" s="209" t="s">
        <v>65</v>
      </c>
      <c r="I31" s="209" t="s">
        <v>66</v>
      </c>
      <c r="J31" s="209" t="s">
        <v>77</v>
      </c>
      <c r="K31" s="210" t="s">
        <v>79</v>
      </c>
      <c r="L31" s="204"/>
    </row>
    <row r="32" spans="2:12" s="201" customFormat="1" ht="21.75" customHeight="1">
      <c r="B32" s="211" t="s">
        <v>457</v>
      </c>
      <c r="C32" s="211" t="s">
        <v>1941</v>
      </c>
      <c r="D32" s="238" t="s">
        <v>1928</v>
      </c>
      <c r="E32" s="232">
        <v>15</v>
      </c>
      <c r="F32" s="215" t="s">
        <v>1894</v>
      </c>
      <c r="G32" s="216" t="s">
        <v>1942</v>
      </c>
      <c r="H32" s="217" t="s">
        <v>1892</v>
      </c>
      <c r="I32" s="217" t="s">
        <v>1681</v>
      </c>
      <c r="J32" s="218" t="s">
        <v>1927</v>
      </c>
      <c r="K32" s="219"/>
    </row>
    <row r="33" spans="2:12" s="201" customFormat="1" ht="21.75" customHeight="1">
      <c r="B33" s="220" t="s">
        <v>1943</v>
      </c>
      <c r="C33" s="221" t="s">
        <v>1944</v>
      </c>
      <c r="D33" s="222" t="s">
        <v>1928</v>
      </c>
      <c r="E33" s="223">
        <v>15</v>
      </c>
      <c r="F33" s="224" t="s">
        <v>2107</v>
      </c>
      <c r="G33" s="225" t="s">
        <v>2708</v>
      </c>
      <c r="H33" s="226" t="s">
        <v>1892</v>
      </c>
      <c r="I33" s="226" t="s">
        <v>1681</v>
      </c>
      <c r="J33" s="227" t="s">
        <v>1927</v>
      </c>
      <c r="K33" s="228"/>
    </row>
    <row r="34" spans="2:12" s="201" customFormat="1" ht="21.75" customHeight="1">
      <c r="B34" s="229" t="s">
        <v>266</v>
      </c>
      <c r="C34" s="230" t="s">
        <v>2709</v>
      </c>
      <c r="D34" s="238" t="s">
        <v>1928</v>
      </c>
      <c r="E34" s="232">
        <v>2000</v>
      </c>
      <c r="F34" s="233"/>
      <c r="G34" s="234"/>
      <c r="H34" s="235"/>
      <c r="I34" s="235"/>
      <c r="J34" s="236"/>
      <c r="K34" s="237"/>
    </row>
    <row r="35" spans="2:12" s="201" customFormat="1" ht="21.75" customHeight="1">
      <c r="B35" s="220" t="s">
        <v>1646</v>
      </c>
      <c r="C35" s="221" t="s">
        <v>1945</v>
      </c>
      <c r="D35" s="222" t="s">
        <v>1946</v>
      </c>
      <c r="E35" s="223" t="s">
        <v>1947</v>
      </c>
      <c r="F35" s="224"/>
      <c r="G35" s="225"/>
      <c r="H35" s="226"/>
      <c r="I35" s="226"/>
      <c r="J35" s="227"/>
      <c r="K35" s="228"/>
    </row>
    <row r="36" spans="2:12" s="201" customFormat="1" ht="21.75" customHeight="1">
      <c r="B36" s="229"/>
      <c r="C36" s="230"/>
      <c r="D36" s="238"/>
      <c r="E36" s="232"/>
      <c r="F36" s="233"/>
      <c r="G36" s="234"/>
      <c r="H36" s="235"/>
      <c r="I36" s="235"/>
      <c r="J36" s="236"/>
      <c r="K36" s="237"/>
    </row>
    <row r="37" spans="2:12" s="201" customFormat="1" ht="21.75" customHeight="1">
      <c r="B37" s="220"/>
      <c r="C37" s="221"/>
      <c r="D37" s="222"/>
      <c r="E37" s="223"/>
      <c r="F37" s="224"/>
      <c r="G37" s="225"/>
      <c r="H37" s="226"/>
      <c r="I37" s="226"/>
      <c r="J37" s="227"/>
      <c r="K37" s="228"/>
    </row>
    <row r="38" spans="2:12" s="201" customFormat="1" ht="21.75" customHeight="1">
      <c r="B38" s="229"/>
      <c r="C38" s="230"/>
      <c r="D38" s="238"/>
      <c r="E38" s="232"/>
      <c r="F38" s="233"/>
      <c r="G38" s="234"/>
      <c r="H38" s="235"/>
      <c r="I38" s="235"/>
      <c r="J38" s="236"/>
      <c r="K38" s="237"/>
    </row>
    <row r="39" spans="2:12" s="201" customFormat="1" ht="21.75" customHeight="1">
      <c r="B39" s="220"/>
      <c r="C39" s="221"/>
      <c r="D39" s="222"/>
      <c r="E39" s="223"/>
      <c r="F39" s="224"/>
      <c r="G39" s="225"/>
      <c r="H39" s="226"/>
      <c r="I39" s="226"/>
      <c r="J39" s="227"/>
      <c r="K39" s="228"/>
    </row>
    <row r="40" spans="2:12" s="201" customFormat="1" ht="21.75" customHeight="1">
      <c r="B40" s="229"/>
      <c r="C40" s="230"/>
      <c r="D40" s="238"/>
      <c r="E40" s="232"/>
      <c r="F40" s="233"/>
      <c r="G40" s="234"/>
      <c r="H40" s="235"/>
      <c r="I40" s="235"/>
      <c r="J40" s="236"/>
      <c r="K40" s="237"/>
    </row>
    <row r="41" spans="2:12" s="201" customFormat="1" ht="21.75" customHeight="1">
      <c r="B41" s="220"/>
      <c r="C41" s="221"/>
      <c r="D41" s="222"/>
      <c r="E41" s="223"/>
      <c r="F41" s="224"/>
      <c r="G41" s="225"/>
      <c r="H41" s="226"/>
      <c r="I41" s="226"/>
      <c r="J41" s="227"/>
      <c r="K41" s="228"/>
    </row>
    <row r="42" spans="2:12" s="201" customFormat="1" ht="21.75" customHeight="1">
      <c r="B42" s="229"/>
      <c r="C42" s="230"/>
      <c r="D42" s="238"/>
      <c r="E42" s="232"/>
      <c r="F42" s="233"/>
      <c r="G42" s="234"/>
      <c r="H42" s="235"/>
      <c r="I42" s="235"/>
      <c r="J42" s="236"/>
      <c r="K42" s="237"/>
    </row>
    <row r="43" spans="2:12" s="201" customFormat="1" ht="21.75" customHeight="1">
      <c r="B43" s="220"/>
      <c r="C43" s="221"/>
      <c r="D43" s="222"/>
      <c r="E43" s="223"/>
      <c r="F43" s="224"/>
      <c r="G43" s="225"/>
      <c r="H43" s="226"/>
      <c r="I43" s="226"/>
      <c r="J43" s="227"/>
      <c r="K43" s="228"/>
    </row>
    <row r="44" spans="2:12" s="201" customFormat="1" ht="21.75" customHeight="1">
      <c r="B44" s="229"/>
      <c r="C44" s="230"/>
      <c r="D44" s="238"/>
      <c r="E44" s="232"/>
      <c r="F44" s="233"/>
      <c r="G44" s="234"/>
      <c r="H44" s="235"/>
      <c r="I44" s="235"/>
      <c r="J44" s="236"/>
      <c r="K44" s="237"/>
    </row>
    <row r="45" spans="2:12" s="201" customFormat="1" ht="21.75" customHeight="1" thickBot="1">
      <c r="B45" s="220"/>
      <c r="C45" s="221"/>
      <c r="D45" s="222"/>
      <c r="E45" s="223"/>
      <c r="F45" s="224"/>
      <c r="G45" s="225"/>
      <c r="H45" s="226"/>
      <c r="I45" s="226"/>
      <c r="J45" s="227"/>
      <c r="K45" s="228"/>
    </row>
    <row r="46" spans="2:12" ht="24.75" customHeight="1">
      <c r="B46" s="1269"/>
      <c r="C46" s="1268"/>
      <c r="D46" s="1268"/>
      <c r="E46" s="1268"/>
      <c r="F46" s="1268"/>
      <c r="G46" s="1268"/>
      <c r="H46" s="1268"/>
      <c r="I46" s="1268"/>
      <c r="J46" s="1268"/>
      <c r="K46" s="1268"/>
      <c r="L46" s="204"/>
    </row>
    <row r="47" spans="2:12" ht="24.75" customHeight="1" thickBot="1">
      <c r="B47" s="1270"/>
      <c r="C47" s="1271"/>
      <c r="D47" s="1271"/>
      <c r="E47" s="1271"/>
      <c r="F47" s="1271"/>
      <c r="G47" s="1271"/>
      <c r="H47" s="1271"/>
      <c r="I47" s="1271"/>
      <c r="J47" s="1271"/>
      <c r="K47" s="1271"/>
      <c r="L47" s="204"/>
    </row>
    <row r="48" spans="2:12" ht="30" customHeight="1">
      <c r="B48" s="1284" t="s">
        <v>78</v>
      </c>
      <c r="C48" s="1284"/>
      <c r="D48" s="1284"/>
      <c r="E48" s="1284"/>
      <c r="F48" s="1284"/>
      <c r="G48" s="1284"/>
      <c r="H48" s="1284"/>
    </row>
    <row r="49" spans="2:13" ht="11.25" customHeight="1" thickBot="1">
      <c r="J49" s="198"/>
    </row>
    <row r="50" spans="2:13" ht="23.25" customHeight="1">
      <c r="B50" s="1272" t="s">
        <v>2710</v>
      </c>
      <c r="C50" s="1274" t="s">
        <v>1948</v>
      </c>
      <c r="D50" s="1276" t="s">
        <v>76</v>
      </c>
      <c r="E50" s="1277"/>
      <c r="F50" s="1279" t="s">
        <v>56</v>
      </c>
      <c r="G50" s="1265"/>
      <c r="H50" s="1280" t="s">
        <v>57</v>
      </c>
      <c r="I50" s="1265"/>
      <c r="J50" s="199" t="s">
        <v>21</v>
      </c>
      <c r="K50" s="200" t="s">
        <v>24</v>
      </c>
      <c r="L50" s="201"/>
    </row>
    <row r="51" spans="2:13" ht="23.25" customHeight="1" thickBot="1">
      <c r="B51" s="1293"/>
      <c r="C51" s="1275"/>
      <c r="D51" s="1278"/>
      <c r="E51" s="1273"/>
      <c r="F51" s="1290" t="s">
        <v>1313</v>
      </c>
      <c r="G51" s="1291"/>
      <c r="H51" s="1292" t="s">
        <v>2704</v>
      </c>
      <c r="I51" s="1291"/>
      <c r="J51" s="202" t="s">
        <v>1925</v>
      </c>
      <c r="K51" s="203" t="s">
        <v>2711</v>
      </c>
      <c r="L51" s="201"/>
    </row>
    <row r="52" spans="2:13" ht="18" customHeight="1" thickBot="1">
      <c r="J52" s="198"/>
    </row>
    <row r="53" spans="2:13" ht="23.25" customHeight="1">
      <c r="B53" s="1264" t="s">
        <v>58</v>
      </c>
      <c r="C53" s="1265"/>
      <c r="D53" s="1266" t="s">
        <v>59</v>
      </c>
      <c r="E53" s="1265"/>
      <c r="F53" s="1267" t="s">
        <v>60</v>
      </c>
      <c r="G53" s="1268"/>
      <c r="H53" s="1268"/>
      <c r="I53" s="1268"/>
      <c r="J53" s="1268"/>
      <c r="K53" s="1268"/>
      <c r="L53" s="204"/>
    </row>
    <row r="54" spans="2:13" ht="23.25" customHeight="1">
      <c r="B54" s="205" t="s">
        <v>61</v>
      </c>
      <c r="C54" s="206" t="s">
        <v>62</v>
      </c>
      <c r="D54" s="207" t="s">
        <v>63</v>
      </c>
      <c r="E54" s="206" t="s">
        <v>64</v>
      </c>
      <c r="F54" s="208" t="s">
        <v>63</v>
      </c>
      <c r="G54" s="209" t="s">
        <v>47</v>
      </c>
      <c r="H54" s="209" t="s">
        <v>65</v>
      </c>
      <c r="I54" s="209" t="s">
        <v>66</v>
      </c>
      <c r="J54" s="209" t="s">
        <v>77</v>
      </c>
      <c r="K54" s="210" t="s">
        <v>79</v>
      </c>
      <c r="L54" s="204"/>
    </row>
    <row r="55" spans="2:13" s="201" customFormat="1" ht="21.75" customHeight="1">
      <c r="B55" s="211" t="s">
        <v>457</v>
      </c>
      <c r="C55" s="212" t="s">
        <v>2712</v>
      </c>
      <c r="D55" s="213" t="s">
        <v>2713</v>
      </c>
      <c r="E55" s="214">
        <v>15</v>
      </c>
      <c r="F55" s="215" t="s">
        <v>1894</v>
      </c>
      <c r="G55" s="216" t="s">
        <v>1949</v>
      </c>
      <c r="H55" s="217" t="s">
        <v>1892</v>
      </c>
      <c r="I55" s="217" t="s">
        <v>2714</v>
      </c>
      <c r="J55" s="218" t="s">
        <v>2715</v>
      </c>
      <c r="K55" s="219"/>
    </row>
    <row r="56" spans="2:13" s="201" customFormat="1" ht="21.75" customHeight="1">
      <c r="B56" s="220" t="s">
        <v>1646</v>
      </c>
      <c r="C56" s="221" t="s">
        <v>1950</v>
      </c>
      <c r="D56" s="222" t="s">
        <v>1946</v>
      </c>
      <c r="E56" s="223" t="s">
        <v>1947</v>
      </c>
      <c r="F56" s="224" t="s">
        <v>2716</v>
      </c>
      <c r="G56" s="225" t="s">
        <v>1951</v>
      </c>
      <c r="H56" s="226" t="s">
        <v>1892</v>
      </c>
      <c r="I56" s="226"/>
      <c r="J56" s="227"/>
      <c r="K56" s="228"/>
    </row>
    <row r="57" spans="2:13" s="201" customFormat="1" ht="21.75" customHeight="1">
      <c r="B57" s="229" t="s">
        <v>1952</v>
      </c>
      <c r="C57" s="230" t="s">
        <v>2717</v>
      </c>
      <c r="D57" s="231" t="s">
        <v>1905</v>
      </c>
      <c r="E57" s="232" t="s">
        <v>1939</v>
      </c>
      <c r="F57" s="233"/>
      <c r="G57" s="234"/>
      <c r="H57" s="235"/>
      <c r="I57" s="235"/>
      <c r="J57" s="236"/>
      <c r="K57" s="237"/>
    </row>
    <row r="58" spans="2:13" s="201" customFormat="1" ht="21.75" customHeight="1">
      <c r="B58" s="220"/>
      <c r="C58" s="221"/>
      <c r="D58" s="222"/>
      <c r="E58" s="223"/>
      <c r="F58" s="224"/>
      <c r="G58" s="225"/>
      <c r="H58" s="226"/>
      <c r="I58" s="226"/>
      <c r="J58" s="227"/>
      <c r="K58" s="228"/>
    </row>
    <row r="59" spans="2:13" s="201" customFormat="1" ht="21.75" customHeight="1">
      <c r="B59" s="229"/>
      <c r="C59" s="230"/>
      <c r="D59" s="238"/>
      <c r="E59" s="232"/>
      <c r="F59" s="233"/>
      <c r="G59" s="234"/>
      <c r="H59" s="235"/>
      <c r="I59" s="235"/>
      <c r="J59" s="236"/>
      <c r="K59" s="237"/>
      <c r="M59" s="239"/>
    </row>
    <row r="60" spans="2:13" s="201" customFormat="1" ht="21.75" customHeight="1">
      <c r="B60" s="220"/>
      <c r="C60" s="221"/>
      <c r="D60" s="222"/>
      <c r="E60" s="223"/>
      <c r="F60" s="224"/>
      <c r="G60" s="225"/>
      <c r="H60" s="226"/>
      <c r="I60" s="226"/>
      <c r="J60" s="227"/>
      <c r="K60" s="228"/>
      <c r="M60" s="240"/>
    </row>
    <row r="61" spans="2:13" s="201" customFormat="1" ht="21.75" customHeight="1">
      <c r="B61" s="229"/>
      <c r="C61" s="230"/>
      <c r="D61" s="238"/>
      <c r="E61" s="232"/>
      <c r="F61" s="233"/>
      <c r="G61" s="234"/>
      <c r="H61" s="235"/>
      <c r="I61" s="235"/>
      <c r="J61" s="236"/>
      <c r="K61" s="237"/>
      <c r="M61" s="240"/>
    </row>
    <row r="62" spans="2:13" s="201" customFormat="1" ht="21.75" customHeight="1">
      <c r="B62" s="220"/>
      <c r="C62" s="221"/>
      <c r="D62" s="222"/>
      <c r="E62" s="223"/>
      <c r="F62" s="224"/>
      <c r="G62" s="225"/>
      <c r="H62" s="226"/>
      <c r="I62" s="226"/>
      <c r="J62" s="227"/>
      <c r="K62" s="228"/>
    </row>
    <row r="63" spans="2:13" s="201" customFormat="1" ht="21.75" customHeight="1">
      <c r="B63" s="229"/>
      <c r="C63" s="230"/>
      <c r="D63" s="238"/>
      <c r="E63" s="232"/>
      <c r="F63" s="233"/>
      <c r="G63" s="234"/>
      <c r="H63" s="235"/>
      <c r="I63" s="235"/>
      <c r="J63" s="236"/>
      <c r="K63" s="237"/>
    </row>
    <row r="64" spans="2:13" s="201" customFormat="1" ht="21.75" customHeight="1">
      <c r="B64" s="220"/>
      <c r="C64" s="221"/>
      <c r="D64" s="222"/>
      <c r="E64" s="223"/>
      <c r="F64" s="224"/>
      <c r="G64" s="225"/>
      <c r="H64" s="226"/>
      <c r="I64" s="226"/>
      <c r="J64" s="227"/>
      <c r="K64" s="228"/>
    </row>
    <row r="65" spans="2:12" s="201" customFormat="1" ht="21.75" customHeight="1">
      <c r="B65" s="229"/>
      <c r="C65" s="230"/>
      <c r="D65" s="238"/>
      <c r="E65" s="232"/>
      <c r="F65" s="233"/>
      <c r="G65" s="234"/>
      <c r="H65" s="235"/>
      <c r="I65" s="235"/>
      <c r="J65" s="236"/>
      <c r="K65" s="237"/>
    </row>
    <row r="66" spans="2:12" s="201" customFormat="1" ht="21.75" customHeight="1">
      <c r="B66" s="220"/>
      <c r="C66" s="221"/>
      <c r="D66" s="222"/>
      <c r="E66" s="223"/>
      <c r="F66" s="224"/>
      <c r="G66" s="225"/>
      <c r="H66" s="226"/>
      <c r="I66" s="226"/>
      <c r="J66" s="227"/>
      <c r="K66" s="228"/>
    </row>
    <row r="67" spans="2:12" s="201" customFormat="1" ht="21.75" customHeight="1">
      <c r="B67" s="229"/>
      <c r="C67" s="230"/>
      <c r="D67" s="238"/>
      <c r="E67" s="232"/>
      <c r="F67" s="233"/>
      <c r="G67" s="234"/>
      <c r="H67" s="235"/>
      <c r="I67" s="235"/>
      <c r="J67" s="236"/>
      <c r="K67" s="237"/>
    </row>
    <row r="68" spans="2:12" s="201" customFormat="1" ht="21.75" customHeight="1">
      <c r="B68" s="220"/>
      <c r="C68" s="221"/>
      <c r="D68" s="222"/>
      <c r="E68" s="223"/>
      <c r="F68" s="224"/>
      <c r="G68" s="225"/>
      <c r="H68" s="226"/>
      <c r="I68" s="226"/>
      <c r="J68" s="227"/>
      <c r="K68" s="228"/>
    </row>
    <row r="69" spans="2:12" s="201" customFormat="1" ht="21.75" customHeight="1" thickBot="1">
      <c r="B69" s="241"/>
      <c r="C69" s="242"/>
      <c r="D69" s="243"/>
      <c r="E69" s="244"/>
      <c r="F69" s="245"/>
      <c r="G69" s="246"/>
      <c r="H69" s="247"/>
      <c r="I69" s="247"/>
      <c r="J69" s="248"/>
      <c r="K69" s="249"/>
    </row>
    <row r="70" spans="2:12" ht="24.75" customHeight="1">
      <c r="B70" s="1269"/>
      <c r="C70" s="1268"/>
      <c r="D70" s="1268"/>
      <c r="E70" s="1268"/>
      <c r="F70" s="1268"/>
      <c r="G70" s="1268"/>
      <c r="H70" s="1268"/>
      <c r="I70" s="1268"/>
      <c r="J70" s="1268"/>
      <c r="K70" s="1268"/>
      <c r="L70" s="204"/>
    </row>
    <row r="71" spans="2:12" ht="24.75" customHeight="1" thickBot="1">
      <c r="B71" s="1270"/>
      <c r="C71" s="1271"/>
      <c r="D71" s="1271"/>
      <c r="E71" s="1271"/>
      <c r="F71" s="1271"/>
      <c r="G71" s="1271"/>
      <c r="H71" s="1271"/>
      <c r="I71" s="1271"/>
      <c r="J71" s="1271"/>
      <c r="K71" s="1271"/>
      <c r="L71" s="204"/>
    </row>
    <row r="72" spans="2:12" ht="30" customHeight="1">
      <c r="B72" s="1284" t="s">
        <v>78</v>
      </c>
      <c r="C72" s="1284"/>
      <c r="D72" s="1284"/>
      <c r="E72" s="1284"/>
      <c r="F72" s="1284"/>
      <c r="G72" s="1284"/>
      <c r="H72" s="1284"/>
    </row>
    <row r="73" spans="2:12" ht="11.25" customHeight="1" thickBot="1">
      <c r="J73" s="198"/>
    </row>
    <row r="74" spans="2:12" ht="23.25" customHeight="1">
      <c r="B74" s="1285" t="s">
        <v>2718</v>
      </c>
      <c r="C74" s="1274" t="s">
        <v>1953</v>
      </c>
      <c r="D74" s="1276" t="s">
        <v>76</v>
      </c>
      <c r="E74" s="1277"/>
      <c r="F74" s="1279" t="s">
        <v>56</v>
      </c>
      <c r="G74" s="1265"/>
      <c r="H74" s="1280" t="s">
        <v>57</v>
      </c>
      <c r="I74" s="1265"/>
      <c r="J74" s="199" t="s">
        <v>21</v>
      </c>
      <c r="K74" s="200" t="s">
        <v>24</v>
      </c>
      <c r="L74" s="201"/>
    </row>
    <row r="75" spans="2:12" ht="23.25" customHeight="1" thickBot="1">
      <c r="B75" s="1273"/>
      <c r="C75" s="1275"/>
      <c r="D75" s="1278"/>
      <c r="E75" s="1273"/>
      <c r="F75" s="1290" t="s">
        <v>1313</v>
      </c>
      <c r="G75" s="1291"/>
      <c r="H75" s="1292" t="s">
        <v>98</v>
      </c>
      <c r="I75" s="1291"/>
      <c r="J75" s="202" t="s">
        <v>1925</v>
      </c>
      <c r="K75" s="203" t="s">
        <v>277</v>
      </c>
      <c r="L75" s="201"/>
    </row>
    <row r="76" spans="2:12" ht="18" customHeight="1" thickBot="1">
      <c r="J76" s="198"/>
    </row>
    <row r="77" spans="2:12" ht="23.25" customHeight="1">
      <c r="B77" s="1264" t="s">
        <v>58</v>
      </c>
      <c r="C77" s="1265"/>
      <c r="D77" s="1266" t="s">
        <v>59</v>
      </c>
      <c r="E77" s="1265"/>
      <c r="F77" s="1267" t="s">
        <v>60</v>
      </c>
      <c r="G77" s="1268"/>
      <c r="H77" s="1268"/>
      <c r="I77" s="1268"/>
      <c r="J77" s="1268"/>
      <c r="K77" s="1268"/>
      <c r="L77" s="204"/>
    </row>
    <row r="78" spans="2:12" ht="23.25" customHeight="1">
      <c r="B78" s="205" t="s">
        <v>61</v>
      </c>
      <c r="C78" s="206" t="s">
        <v>62</v>
      </c>
      <c r="D78" s="207" t="s">
        <v>63</v>
      </c>
      <c r="E78" s="206" t="s">
        <v>64</v>
      </c>
      <c r="F78" s="208" t="s">
        <v>63</v>
      </c>
      <c r="G78" s="209" t="s">
        <v>47</v>
      </c>
      <c r="H78" s="209" t="s">
        <v>65</v>
      </c>
      <c r="I78" s="209" t="s">
        <v>66</v>
      </c>
      <c r="J78" s="209" t="s">
        <v>2719</v>
      </c>
      <c r="K78" s="210" t="s">
        <v>79</v>
      </c>
      <c r="L78" s="204"/>
    </row>
    <row r="79" spans="2:12" s="201" customFormat="1" ht="21.75" customHeight="1">
      <c r="B79" s="211" t="s">
        <v>1954</v>
      </c>
      <c r="C79" s="212" t="s">
        <v>1955</v>
      </c>
      <c r="D79" s="213" t="s">
        <v>1956</v>
      </c>
      <c r="E79" s="214" t="s">
        <v>1957</v>
      </c>
      <c r="F79" s="215" t="s">
        <v>1958</v>
      </c>
      <c r="G79" s="216" t="s">
        <v>1959</v>
      </c>
      <c r="H79" s="217" t="s">
        <v>1960</v>
      </c>
      <c r="I79" s="217"/>
      <c r="J79" s="218"/>
      <c r="K79" s="219"/>
    </row>
    <row r="80" spans="2:12" s="201" customFormat="1" ht="21.75" customHeight="1">
      <c r="B80" s="220" t="s">
        <v>1961</v>
      </c>
      <c r="C80" s="221" t="s">
        <v>1962</v>
      </c>
      <c r="D80" s="222" t="s">
        <v>1963</v>
      </c>
      <c r="E80" s="223">
        <v>15</v>
      </c>
      <c r="F80" s="224" t="s">
        <v>1964</v>
      </c>
      <c r="G80" s="225" t="s">
        <v>1965</v>
      </c>
      <c r="H80" s="226" t="s">
        <v>1960</v>
      </c>
      <c r="I80" s="226" t="s">
        <v>1966</v>
      </c>
      <c r="J80" s="227" t="s">
        <v>1967</v>
      </c>
      <c r="K80" s="228"/>
    </row>
    <row r="81" spans="2:12" s="201" customFormat="1" ht="21.75" customHeight="1">
      <c r="B81" s="229" t="s">
        <v>1968</v>
      </c>
      <c r="C81" s="230" t="s">
        <v>1969</v>
      </c>
      <c r="D81" s="231" t="s">
        <v>1963</v>
      </c>
      <c r="E81" s="232">
        <v>300</v>
      </c>
      <c r="F81" s="233"/>
      <c r="G81" s="234"/>
      <c r="H81" s="235" t="s">
        <v>1960</v>
      </c>
      <c r="I81" s="235"/>
      <c r="J81" s="236"/>
      <c r="K81" s="237"/>
    </row>
    <row r="82" spans="2:12" s="201" customFormat="1" ht="21.75" customHeight="1">
      <c r="B82" s="220" t="s">
        <v>1970</v>
      </c>
      <c r="C82" s="221" t="s">
        <v>1971</v>
      </c>
      <c r="D82" s="222" t="s">
        <v>1972</v>
      </c>
      <c r="E82" s="223"/>
      <c r="F82" s="224"/>
      <c r="G82" s="225"/>
      <c r="H82" s="226" t="s">
        <v>1960</v>
      </c>
      <c r="I82" s="226"/>
      <c r="J82" s="227"/>
      <c r="K82" s="228"/>
    </row>
    <row r="83" spans="2:12" s="201" customFormat="1" ht="21.75" customHeight="1">
      <c r="B83" s="229" t="s">
        <v>1973</v>
      </c>
      <c r="C83" s="230" t="s">
        <v>1974</v>
      </c>
      <c r="D83" s="238" t="s">
        <v>21</v>
      </c>
      <c r="E83" s="232"/>
      <c r="F83" s="233"/>
      <c r="G83" s="234"/>
      <c r="H83" s="235" t="s">
        <v>1960</v>
      </c>
      <c r="I83" s="235"/>
      <c r="J83" s="236"/>
      <c r="K83" s="237"/>
    </row>
    <row r="84" spans="2:12" s="201" customFormat="1" ht="21.75" customHeight="1">
      <c r="B84" s="220" t="s">
        <v>1975</v>
      </c>
      <c r="C84" s="250" t="s">
        <v>1976</v>
      </c>
      <c r="D84" s="222" t="s">
        <v>1956</v>
      </c>
      <c r="E84" s="223" t="s">
        <v>1977</v>
      </c>
      <c r="F84" s="224"/>
      <c r="G84" s="225"/>
      <c r="H84" s="226" t="s">
        <v>1960</v>
      </c>
      <c r="I84" s="226"/>
      <c r="J84" s="227"/>
      <c r="K84" s="228"/>
    </row>
    <row r="85" spans="2:12" s="201" customFormat="1" ht="21.75" customHeight="1">
      <c r="B85" s="229" t="s">
        <v>1978</v>
      </c>
      <c r="C85" s="251" t="s">
        <v>1979</v>
      </c>
      <c r="D85" s="238" t="s">
        <v>1956</v>
      </c>
      <c r="E85" s="232" t="s">
        <v>2720</v>
      </c>
      <c r="F85" s="233"/>
      <c r="G85" s="234"/>
      <c r="H85" s="235" t="s">
        <v>1960</v>
      </c>
      <c r="I85" s="235"/>
      <c r="J85" s="236"/>
      <c r="K85" s="237"/>
    </row>
    <row r="86" spans="2:12" s="201" customFormat="1" ht="21.75" customHeight="1">
      <c r="B86" s="220" t="s">
        <v>1980</v>
      </c>
      <c r="C86" s="221" t="s">
        <v>1981</v>
      </c>
      <c r="D86" s="222" t="s">
        <v>1956</v>
      </c>
      <c r="E86" s="223" t="s">
        <v>1977</v>
      </c>
      <c r="F86" s="224"/>
      <c r="G86" s="225"/>
      <c r="H86" s="226" t="s">
        <v>1960</v>
      </c>
      <c r="I86" s="226"/>
      <c r="J86" s="227"/>
      <c r="K86" s="228"/>
    </row>
    <row r="87" spans="2:12" s="201" customFormat="1" ht="21.75" customHeight="1">
      <c r="B87" s="229" t="s">
        <v>1982</v>
      </c>
      <c r="C87" s="230" t="s">
        <v>1983</v>
      </c>
      <c r="D87" s="238" t="s">
        <v>1956</v>
      </c>
      <c r="E87" s="232" t="s">
        <v>1977</v>
      </c>
      <c r="F87" s="233"/>
      <c r="G87" s="234"/>
      <c r="H87" s="235" t="s">
        <v>1960</v>
      </c>
      <c r="I87" s="235"/>
      <c r="J87" s="236"/>
      <c r="K87" s="237"/>
    </row>
    <row r="88" spans="2:12" s="201" customFormat="1" ht="21.75" customHeight="1">
      <c r="B88" s="220"/>
      <c r="C88" s="221"/>
      <c r="D88" s="222"/>
      <c r="E88" s="223"/>
      <c r="F88" s="224"/>
      <c r="G88" s="225"/>
      <c r="H88" s="226"/>
      <c r="I88" s="226"/>
      <c r="J88" s="227"/>
      <c r="K88" s="228"/>
    </row>
    <row r="89" spans="2:12" s="201" customFormat="1" ht="21.75" customHeight="1">
      <c r="B89" s="229"/>
      <c r="C89" s="230"/>
      <c r="D89" s="238"/>
      <c r="E89" s="232"/>
      <c r="F89" s="233"/>
      <c r="G89" s="234"/>
      <c r="H89" s="235"/>
      <c r="I89" s="235"/>
      <c r="J89" s="236"/>
      <c r="K89" s="237"/>
    </row>
    <row r="90" spans="2:12" s="201" customFormat="1" ht="21.75" customHeight="1">
      <c r="B90" s="220"/>
      <c r="C90" s="221"/>
      <c r="D90" s="222"/>
      <c r="E90" s="223"/>
      <c r="F90" s="224"/>
      <c r="G90" s="225"/>
      <c r="H90" s="226"/>
      <c r="I90" s="226"/>
      <c r="J90" s="227"/>
      <c r="K90" s="228"/>
    </row>
    <row r="91" spans="2:12" s="201" customFormat="1" ht="21.75" customHeight="1">
      <c r="B91" s="229"/>
      <c r="C91" s="230"/>
      <c r="D91" s="238"/>
      <c r="E91" s="232"/>
      <c r="F91" s="233"/>
      <c r="G91" s="234"/>
      <c r="H91" s="235"/>
      <c r="I91" s="235"/>
      <c r="J91" s="236"/>
      <c r="K91" s="237"/>
    </row>
    <row r="92" spans="2:12" s="201" customFormat="1" ht="21.75" customHeight="1" thickBot="1">
      <c r="B92" s="220"/>
      <c r="C92" s="221"/>
      <c r="D92" s="222"/>
      <c r="E92" s="223"/>
      <c r="F92" s="224"/>
      <c r="G92" s="225"/>
      <c r="H92" s="226"/>
      <c r="I92" s="226"/>
      <c r="J92" s="227"/>
      <c r="K92" s="228"/>
    </row>
    <row r="93" spans="2:12" ht="24.75" customHeight="1">
      <c r="B93" s="1269"/>
      <c r="C93" s="1268"/>
      <c r="D93" s="1268"/>
      <c r="E93" s="1268"/>
      <c r="F93" s="1268"/>
      <c r="G93" s="1268"/>
      <c r="H93" s="1268"/>
      <c r="I93" s="1268"/>
      <c r="J93" s="1268"/>
      <c r="K93" s="1268"/>
      <c r="L93" s="204"/>
    </row>
    <row r="94" spans="2:12" ht="24.75" customHeight="1" thickBot="1">
      <c r="B94" s="1270"/>
      <c r="C94" s="1271"/>
      <c r="D94" s="1271"/>
      <c r="E94" s="1271"/>
      <c r="F94" s="1271"/>
      <c r="G94" s="1271"/>
      <c r="H94" s="1271"/>
      <c r="I94" s="1271"/>
      <c r="J94" s="1271"/>
      <c r="K94" s="1271"/>
      <c r="L94" s="204"/>
    </row>
    <row r="95" spans="2:12" ht="30" customHeight="1">
      <c r="B95" s="1284" t="s">
        <v>78</v>
      </c>
      <c r="C95" s="1284"/>
      <c r="D95" s="1284"/>
      <c r="E95" s="1284"/>
      <c r="F95" s="1284"/>
      <c r="G95" s="1284"/>
      <c r="H95" s="1284"/>
    </row>
    <row r="96" spans="2:12" ht="11.25" customHeight="1" thickBot="1">
      <c r="J96" s="198"/>
    </row>
    <row r="97" spans="2:13" ht="23.25" customHeight="1">
      <c r="B97" s="1285" t="s">
        <v>1984</v>
      </c>
      <c r="C97" s="1274" t="s">
        <v>1985</v>
      </c>
      <c r="D97" s="1276" t="s">
        <v>76</v>
      </c>
      <c r="E97" s="1277"/>
      <c r="F97" s="1279" t="s">
        <v>56</v>
      </c>
      <c r="G97" s="1265"/>
      <c r="H97" s="1280" t="s">
        <v>57</v>
      </c>
      <c r="I97" s="1265"/>
      <c r="J97" s="199" t="s">
        <v>21</v>
      </c>
      <c r="K97" s="200" t="s">
        <v>24</v>
      </c>
      <c r="L97" s="201"/>
    </row>
    <row r="98" spans="2:13" ht="23.25" customHeight="1" thickBot="1">
      <c r="B98" s="1273"/>
      <c r="C98" s="1275"/>
      <c r="D98" s="1278"/>
      <c r="E98" s="1273"/>
      <c r="F98" s="1290" t="s">
        <v>2721</v>
      </c>
      <c r="G98" s="1291"/>
      <c r="H98" s="1292" t="s">
        <v>98</v>
      </c>
      <c r="I98" s="1291"/>
      <c r="J98" s="202" t="s">
        <v>1925</v>
      </c>
      <c r="K98" s="203" t="s">
        <v>277</v>
      </c>
      <c r="L98" s="201"/>
    </row>
    <row r="99" spans="2:13" ht="18" customHeight="1" thickBot="1">
      <c r="J99" s="198"/>
    </row>
    <row r="100" spans="2:13" ht="23.25" customHeight="1">
      <c r="B100" s="1264" t="s">
        <v>58</v>
      </c>
      <c r="C100" s="1265"/>
      <c r="D100" s="1266" t="s">
        <v>59</v>
      </c>
      <c r="E100" s="1265"/>
      <c r="F100" s="1267" t="s">
        <v>60</v>
      </c>
      <c r="G100" s="1268"/>
      <c r="H100" s="1268"/>
      <c r="I100" s="1268"/>
      <c r="J100" s="1268"/>
      <c r="K100" s="1268"/>
      <c r="L100" s="204"/>
    </row>
    <row r="101" spans="2:13" ht="23.25" customHeight="1">
      <c r="B101" s="205" t="s">
        <v>61</v>
      </c>
      <c r="C101" s="206" t="s">
        <v>62</v>
      </c>
      <c r="D101" s="207" t="s">
        <v>63</v>
      </c>
      <c r="E101" s="206" t="s">
        <v>64</v>
      </c>
      <c r="F101" s="208" t="s">
        <v>63</v>
      </c>
      <c r="G101" s="209" t="s">
        <v>47</v>
      </c>
      <c r="H101" s="209" t="s">
        <v>65</v>
      </c>
      <c r="I101" s="209" t="s">
        <v>66</v>
      </c>
      <c r="J101" s="209" t="s">
        <v>77</v>
      </c>
      <c r="K101" s="210" t="s">
        <v>79</v>
      </c>
      <c r="L101" s="204"/>
    </row>
    <row r="102" spans="2:13" s="201" customFormat="1" ht="21.75" customHeight="1">
      <c r="B102" s="211" t="s">
        <v>1986</v>
      </c>
      <c r="C102" s="212" t="s">
        <v>1987</v>
      </c>
      <c r="D102" s="213" t="s">
        <v>1956</v>
      </c>
      <c r="E102" s="214" t="s">
        <v>1977</v>
      </c>
      <c r="F102" s="215" t="s">
        <v>1958</v>
      </c>
      <c r="G102" s="216" t="s">
        <v>1988</v>
      </c>
      <c r="H102" s="217" t="s">
        <v>1960</v>
      </c>
      <c r="I102" s="217"/>
      <c r="J102" s="218"/>
      <c r="K102" s="219"/>
    </row>
    <row r="103" spans="2:13" s="201" customFormat="1" ht="21.75" customHeight="1">
      <c r="B103" s="220" t="s">
        <v>1961</v>
      </c>
      <c r="C103" s="252" t="s">
        <v>1989</v>
      </c>
      <c r="D103" s="222" t="s">
        <v>1963</v>
      </c>
      <c r="E103" s="223" t="s">
        <v>1957</v>
      </c>
      <c r="F103" s="224" t="s">
        <v>1964</v>
      </c>
      <c r="G103" s="225" t="s">
        <v>1990</v>
      </c>
      <c r="H103" s="226" t="s">
        <v>1960</v>
      </c>
      <c r="I103" s="226" t="s">
        <v>1966</v>
      </c>
      <c r="J103" s="227" t="s">
        <v>1967</v>
      </c>
      <c r="K103" s="228"/>
    </row>
    <row r="104" spans="2:13" s="201" customFormat="1" ht="21.75" customHeight="1">
      <c r="B104" s="229" t="s">
        <v>1954</v>
      </c>
      <c r="C104" s="251" t="s">
        <v>1991</v>
      </c>
      <c r="D104" s="231" t="s">
        <v>1956</v>
      </c>
      <c r="E104" s="232"/>
      <c r="F104" s="233" t="s">
        <v>1964</v>
      </c>
      <c r="G104" s="234" t="s">
        <v>1991</v>
      </c>
      <c r="H104" s="235" t="s">
        <v>1960</v>
      </c>
      <c r="I104" s="235" t="s">
        <v>1992</v>
      </c>
      <c r="J104" s="236" t="s">
        <v>1955</v>
      </c>
      <c r="K104" s="237"/>
    </row>
    <row r="105" spans="2:13" s="201" customFormat="1" ht="21.75" customHeight="1">
      <c r="B105" s="220" t="s">
        <v>1973</v>
      </c>
      <c r="C105" s="221" t="s">
        <v>1993</v>
      </c>
      <c r="D105" s="222" t="s">
        <v>21</v>
      </c>
      <c r="E105" s="223"/>
      <c r="F105" s="224"/>
      <c r="G105" s="225"/>
      <c r="H105" s="226" t="s">
        <v>1960</v>
      </c>
      <c r="I105" s="226"/>
      <c r="J105" s="227"/>
      <c r="K105" s="228"/>
    </row>
    <row r="106" spans="2:13" s="201" customFormat="1" ht="21.75" customHeight="1">
      <c r="B106" s="229"/>
      <c r="C106" s="230"/>
      <c r="D106" s="238"/>
      <c r="E106" s="232"/>
      <c r="F106" s="233"/>
      <c r="G106" s="234"/>
      <c r="H106" s="235"/>
      <c r="I106" s="235"/>
      <c r="J106" s="236"/>
      <c r="K106" s="237"/>
      <c r="M106" s="239"/>
    </row>
    <row r="107" spans="2:13" s="201" customFormat="1" ht="21.75" customHeight="1">
      <c r="B107" s="220"/>
      <c r="C107" s="221"/>
      <c r="D107" s="222"/>
      <c r="E107" s="223"/>
      <c r="F107" s="224"/>
      <c r="G107" s="225"/>
      <c r="H107" s="226"/>
      <c r="I107" s="226"/>
      <c r="J107" s="227"/>
      <c r="K107" s="228"/>
      <c r="M107" s="240"/>
    </row>
    <row r="108" spans="2:13" s="201" customFormat="1" ht="21.75" customHeight="1">
      <c r="B108" s="229"/>
      <c r="C108" s="230"/>
      <c r="D108" s="238"/>
      <c r="E108" s="232"/>
      <c r="F108" s="233"/>
      <c r="G108" s="234"/>
      <c r="H108" s="235"/>
      <c r="I108" s="235"/>
      <c r="J108" s="236"/>
      <c r="K108" s="237"/>
      <c r="M108" s="240"/>
    </row>
    <row r="109" spans="2:13" s="201" customFormat="1" ht="21.75" customHeight="1">
      <c r="B109" s="220"/>
      <c r="C109" s="221"/>
      <c r="D109" s="222"/>
      <c r="E109" s="223"/>
      <c r="F109" s="224"/>
      <c r="G109" s="225"/>
      <c r="H109" s="226"/>
      <c r="I109" s="226"/>
      <c r="J109" s="227"/>
      <c r="K109" s="228"/>
    </row>
    <row r="110" spans="2:13" s="201" customFormat="1" ht="21.75" customHeight="1">
      <c r="B110" s="229"/>
      <c r="C110" s="230"/>
      <c r="D110" s="238"/>
      <c r="E110" s="232"/>
      <c r="F110" s="233"/>
      <c r="G110" s="234"/>
      <c r="H110" s="235"/>
      <c r="I110" s="235"/>
      <c r="J110" s="236"/>
      <c r="K110" s="237"/>
    </row>
    <row r="111" spans="2:13" s="201" customFormat="1" ht="21.75" customHeight="1">
      <c r="B111" s="220"/>
      <c r="C111" s="221"/>
      <c r="D111" s="222"/>
      <c r="E111" s="223"/>
      <c r="F111" s="224"/>
      <c r="G111" s="225"/>
      <c r="H111" s="226"/>
      <c r="I111" s="226"/>
      <c r="J111" s="227"/>
      <c r="K111" s="228"/>
    </row>
    <row r="112" spans="2:13" s="201" customFormat="1" ht="21.75" customHeight="1">
      <c r="B112" s="229"/>
      <c r="C112" s="230"/>
      <c r="D112" s="238"/>
      <c r="E112" s="232"/>
      <c r="F112" s="233"/>
      <c r="G112" s="234"/>
      <c r="H112" s="235"/>
      <c r="I112" s="235"/>
      <c r="J112" s="236"/>
      <c r="K112" s="237"/>
    </row>
    <row r="113" spans="2:12" s="201" customFormat="1" ht="21.75" customHeight="1">
      <c r="B113" s="220"/>
      <c r="C113" s="221"/>
      <c r="D113" s="222"/>
      <c r="E113" s="223"/>
      <c r="F113" s="224"/>
      <c r="G113" s="225"/>
      <c r="H113" s="226"/>
      <c r="I113" s="226"/>
      <c r="J113" s="227"/>
      <c r="K113" s="228"/>
    </row>
    <row r="114" spans="2:12" s="201" customFormat="1" ht="21.75" customHeight="1">
      <c r="B114" s="229"/>
      <c r="C114" s="230"/>
      <c r="D114" s="238"/>
      <c r="E114" s="232"/>
      <c r="F114" s="233"/>
      <c r="G114" s="234"/>
      <c r="H114" s="235"/>
      <c r="I114" s="235"/>
      <c r="J114" s="236"/>
      <c r="K114" s="237"/>
    </row>
    <row r="115" spans="2:12" s="201" customFormat="1" ht="21.75" customHeight="1">
      <c r="B115" s="220"/>
      <c r="C115" s="221"/>
      <c r="D115" s="222"/>
      <c r="E115" s="223"/>
      <c r="F115" s="224"/>
      <c r="G115" s="225"/>
      <c r="H115" s="226"/>
      <c r="I115" s="226"/>
      <c r="J115" s="227"/>
      <c r="K115" s="228"/>
    </row>
    <row r="116" spans="2:12" s="201" customFormat="1" ht="21.75" customHeight="1" thickBot="1">
      <c r="B116" s="241"/>
      <c r="C116" s="242"/>
      <c r="D116" s="243"/>
      <c r="E116" s="244"/>
      <c r="F116" s="245"/>
      <c r="G116" s="246"/>
      <c r="H116" s="247"/>
      <c r="I116" s="247"/>
      <c r="J116" s="248"/>
      <c r="K116" s="249"/>
    </row>
    <row r="117" spans="2:12" ht="24.75" customHeight="1">
      <c r="B117" s="1269"/>
      <c r="C117" s="1268"/>
      <c r="D117" s="1268"/>
      <c r="E117" s="1268"/>
      <c r="F117" s="1268"/>
      <c r="G117" s="1268"/>
      <c r="H117" s="1268"/>
      <c r="I117" s="1268"/>
      <c r="J117" s="1268"/>
      <c r="K117" s="1268"/>
      <c r="L117" s="204"/>
    </row>
    <row r="118" spans="2:12" ht="24.75" customHeight="1" thickBot="1">
      <c r="B118" s="1270"/>
      <c r="C118" s="1271"/>
      <c r="D118" s="1271"/>
      <c r="E118" s="1271"/>
      <c r="F118" s="1271"/>
      <c r="G118" s="1271"/>
      <c r="H118" s="1271"/>
      <c r="I118" s="1271"/>
      <c r="J118" s="1271"/>
      <c r="K118" s="1271"/>
      <c r="L118" s="204"/>
    </row>
    <row r="119" spans="2:12" ht="30" customHeight="1">
      <c r="B119" s="1284" t="s">
        <v>78</v>
      </c>
      <c r="C119" s="1284"/>
      <c r="D119" s="1284"/>
      <c r="E119" s="1284"/>
      <c r="F119" s="1284"/>
      <c r="G119" s="1284"/>
      <c r="H119" s="1284"/>
    </row>
    <row r="120" spans="2:12" ht="11.25" customHeight="1" thickBot="1">
      <c r="J120" s="198"/>
    </row>
    <row r="121" spans="2:12" ht="23.25" customHeight="1">
      <c r="B121" s="1285" t="s">
        <v>1994</v>
      </c>
      <c r="C121" s="1274" t="s">
        <v>1995</v>
      </c>
      <c r="D121" s="1276" t="s">
        <v>76</v>
      </c>
      <c r="E121" s="1277"/>
      <c r="F121" s="1279" t="s">
        <v>56</v>
      </c>
      <c r="G121" s="1265"/>
      <c r="H121" s="1280" t="s">
        <v>57</v>
      </c>
      <c r="I121" s="1265"/>
      <c r="J121" s="199" t="s">
        <v>21</v>
      </c>
      <c r="K121" s="200" t="s">
        <v>24</v>
      </c>
      <c r="L121" s="201"/>
    </row>
    <row r="122" spans="2:12" ht="23.25" customHeight="1" thickBot="1">
      <c r="B122" s="1273"/>
      <c r="C122" s="1275"/>
      <c r="D122" s="1278"/>
      <c r="E122" s="1273"/>
      <c r="F122" s="1290" t="s">
        <v>2721</v>
      </c>
      <c r="G122" s="1291"/>
      <c r="H122" s="1292" t="s">
        <v>2704</v>
      </c>
      <c r="I122" s="1291"/>
      <c r="J122" s="202" t="s">
        <v>2722</v>
      </c>
      <c r="K122" s="203" t="s">
        <v>2723</v>
      </c>
      <c r="L122" s="201"/>
    </row>
    <row r="123" spans="2:12" ht="18" customHeight="1" thickBot="1">
      <c r="J123" s="198"/>
    </row>
    <row r="124" spans="2:12" ht="23.25" customHeight="1">
      <c r="B124" s="1264" t="s">
        <v>58</v>
      </c>
      <c r="C124" s="1265"/>
      <c r="D124" s="1266" t="s">
        <v>59</v>
      </c>
      <c r="E124" s="1265"/>
      <c r="F124" s="1267" t="s">
        <v>60</v>
      </c>
      <c r="G124" s="1268"/>
      <c r="H124" s="1268"/>
      <c r="I124" s="1268"/>
      <c r="J124" s="1268"/>
      <c r="K124" s="1268"/>
      <c r="L124" s="204"/>
    </row>
    <row r="125" spans="2:12" ht="23.25" customHeight="1">
      <c r="B125" s="205" t="s">
        <v>61</v>
      </c>
      <c r="C125" s="206" t="s">
        <v>62</v>
      </c>
      <c r="D125" s="207" t="s">
        <v>63</v>
      </c>
      <c r="E125" s="206" t="s">
        <v>64</v>
      </c>
      <c r="F125" s="208" t="s">
        <v>63</v>
      </c>
      <c r="G125" s="209" t="s">
        <v>47</v>
      </c>
      <c r="H125" s="209" t="s">
        <v>65</v>
      </c>
      <c r="I125" s="209" t="s">
        <v>66</v>
      </c>
      <c r="J125" s="209" t="s">
        <v>2724</v>
      </c>
      <c r="K125" s="210" t="s">
        <v>79</v>
      </c>
      <c r="L125" s="204"/>
    </row>
    <row r="126" spans="2:12" s="201" customFormat="1" ht="21.75" customHeight="1">
      <c r="B126" s="211" t="s">
        <v>1954</v>
      </c>
      <c r="C126" s="212" t="s">
        <v>1996</v>
      </c>
      <c r="D126" s="213" t="s">
        <v>1956</v>
      </c>
      <c r="E126" s="214" t="s">
        <v>1957</v>
      </c>
      <c r="F126" s="215" t="s">
        <v>1958</v>
      </c>
      <c r="G126" s="216" t="s">
        <v>1997</v>
      </c>
      <c r="H126" s="217" t="s">
        <v>1960</v>
      </c>
      <c r="I126" s="217"/>
      <c r="J126" s="218"/>
      <c r="K126" s="219"/>
    </row>
    <row r="127" spans="2:12" s="201" customFormat="1" ht="21.75" customHeight="1">
      <c r="B127" s="220" t="s">
        <v>1961</v>
      </c>
      <c r="C127" s="221" t="s">
        <v>1998</v>
      </c>
      <c r="D127" s="222" t="s">
        <v>1963</v>
      </c>
      <c r="E127" s="223">
        <v>15</v>
      </c>
      <c r="F127" s="224" t="s">
        <v>1964</v>
      </c>
      <c r="G127" s="225" t="s">
        <v>1999</v>
      </c>
      <c r="H127" s="226" t="s">
        <v>1960</v>
      </c>
      <c r="I127" s="226" t="s">
        <v>1966</v>
      </c>
      <c r="J127" s="227" t="s">
        <v>1967</v>
      </c>
      <c r="K127" s="228"/>
    </row>
    <row r="128" spans="2:12" s="201" customFormat="1" ht="21.75" customHeight="1">
      <c r="B128" s="229" t="s">
        <v>1968</v>
      </c>
      <c r="C128" s="230" t="s">
        <v>2000</v>
      </c>
      <c r="D128" s="231" t="s">
        <v>1963</v>
      </c>
      <c r="E128" s="232">
        <v>300</v>
      </c>
      <c r="F128" s="233"/>
      <c r="G128" s="234"/>
      <c r="H128" s="235" t="s">
        <v>1960</v>
      </c>
      <c r="I128" s="235"/>
      <c r="J128" s="236"/>
      <c r="K128" s="237"/>
    </row>
    <row r="129" spans="2:12" s="201" customFormat="1" ht="21.75" customHeight="1">
      <c r="B129" s="220" t="s">
        <v>1970</v>
      </c>
      <c r="C129" s="221" t="s">
        <v>2001</v>
      </c>
      <c r="D129" s="222" t="s">
        <v>1972</v>
      </c>
      <c r="E129" s="223"/>
      <c r="F129" s="224"/>
      <c r="G129" s="225"/>
      <c r="H129" s="226" t="s">
        <v>1960</v>
      </c>
      <c r="I129" s="226"/>
      <c r="J129" s="227"/>
      <c r="K129" s="228"/>
    </row>
    <row r="130" spans="2:12" s="201" customFormat="1" ht="21.75" customHeight="1">
      <c r="B130" s="229" t="s">
        <v>1973</v>
      </c>
      <c r="C130" s="230" t="s">
        <v>2002</v>
      </c>
      <c r="D130" s="238" t="s">
        <v>21</v>
      </c>
      <c r="E130" s="232"/>
      <c r="F130" s="233"/>
      <c r="G130" s="234"/>
      <c r="H130" s="235" t="s">
        <v>1960</v>
      </c>
      <c r="I130" s="235"/>
      <c r="J130" s="236"/>
      <c r="K130" s="237"/>
    </row>
    <row r="131" spans="2:12" s="201" customFormat="1" ht="21.75" customHeight="1">
      <c r="B131" s="220" t="s">
        <v>1975</v>
      </c>
      <c r="C131" s="250" t="s">
        <v>2003</v>
      </c>
      <c r="D131" s="222" t="s">
        <v>1956</v>
      </c>
      <c r="E131" s="223" t="s">
        <v>2725</v>
      </c>
      <c r="F131" s="224"/>
      <c r="G131" s="225"/>
      <c r="H131" s="226" t="s">
        <v>1960</v>
      </c>
      <c r="I131" s="226"/>
      <c r="J131" s="227"/>
      <c r="K131" s="228"/>
    </row>
    <row r="132" spans="2:12" s="201" customFormat="1" ht="21.75" customHeight="1">
      <c r="B132" s="229" t="s">
        <v>1978</v>
      </c>
      <c r="C132" s="251" t="s">
        <v>2004</v>
      </c>
      <c r="D132" s="238" t="s">
        <v>1956</v>
      </c>
      <c r="E132" s="232" t="s">
        <v>1977</v>
      </c>
      <c r="F132" s="233"/>
      <c r="G132" s="234"/>
      <c r="H132" s="235" t="s">
        <v>1960</v>
      </c>
      <c r="I132" s="235"/>
      <c r="J132" s="236"/>
      <c r="K132" s="237"/>
    </row>
    <row r="133" spans="2:12" s="201" customFormat="1" ht="21.75" customHeight="1">
      <c r="B133" s="220" t="s">
        <v>1980</v>
      </c>
      <c r="C133" s="221" t="s">
        <v>2005</v>
      </c>
      <c r="D133" s="222" t="s">
        <v>1956</v>
      </c>
      <c r="E133" s="223" t="s">
        <v>2725</v>
      </c>
      <c r="F133" s="224"/>
      <c r="G133" s="225"/>
      <c r="H133" s="226" t="s">
        <v>1960</v>
      </c>
      <c r="I133" s="226"/>
      <c r="J133" s="227"/>
      <c r="K133" s="228"/>
    </row>
    <row r="134" spans="2:12" s="201" customFormat="1" ht="21.75" customHeight="1">
      <c r="B134" s="229" t="s">
        <v>1982</v>
      </c>
      <c r="C134" s="230" t="s">
        <v>2006</v>
      </c>
      <c r="D134" s="238" t="s">
        <v>1956</v>
      </c>
      <c r="E134" s="232" t="s">
        <v>2725</v>
      </c>
      <c r="F134" s="233"/>
      <c r="G134" s="234"/>
      <c r="H134" s="235" t="s">
        <v>1960</v>
      </c>
      <c r="I134" s="235"/>
      <c r="J134" s="236"/>
      <c r="K134" s="237"/>
    </row>
    <row r="135" spans="2:12" s="201" customFormat="1" ht="21.75" customHeight="1">
      <c r="B135" s="220"/>
      <c r="C135" s="221"/>
      <c r="D135" s="222"/>
      <c r="E135" s="223"/>
      <c r="F135" s="224"/>
      <c r="G135" s="225"/>
      <c r="H135" s="226"/>
      <c r="I135" s="226"/>
      <c r="J135" s="227"/>
      <c r="K135" s="228"/>
    </row>
    <row r="136" spans="2:12" s="201" customFormat="1" ht="21.75" customHeight="1">
      <c r="B136" s="229"/>
      <c r="C136" s="230"/>
      <c r="D136" s="238"/>
      <c r="E136" s="232"/>
      <c r="F136" s="233"/>
      <c r="G136" s="234"/>
      <c r="H136" s="235"/>
      <c r="I136" s="235"/>
      <c r="J136" s="236"/>
      <c r="K136" s="237"/>
    </row>
    <row r="137" spans="2:12" s="201" customFormat="1" ht="21.75" customHeight="1">
      <c r="B137" s="220"/>
      <c r="C137" s="221"/>
      <c r="D137" s="222"/>
      <c r="E137" s="223"/>
      <c r="F137" s="224"/>
      <c r="G137" s="225"/>
      <c r="H137" s="226"/>
      <c r="I137" s="226"/>
      <c r="J137" s="227"/>
      <c r="K137" s="228"/>
    </row>
    <row r="138" spans="2:12" s="201" customFormat="1" ht="21.75" customHeight="1">
      <c r="B138" s="229"/>
      <c r="C138" s="230"/>
      <c r="D138" s="238"/>
      <c r="E138" s="232"/>
      <c r="F138" s="233"/>
      <c r="G138" s="234"/>
      <c r="H138" s="235"/>
      <c r="I138" s="235"/>
      <c r="J138" s="236"/>
      <c r="K138" s="237"/>
    </row>
    <row r="139" spans="2:12" s="201" customFormat="1" ht="21.75" customHeight="1" thickBot="1">
      <c r="B139" s="220"/>
      <c r="C139" s="221"/>
      <c r="D139" s="222"/>
      <c r="E139" s="223"/>
      <c r="F139" s="224"/>
      <c r="G139" s="225"/>
      <c r="H139" s="226"/>
      <c r="I139" s="226"/>
      <c r="J139" s="227"/>
      <c r="K139" s="228"/>
    </row>
    <row r="140" spans="2:12" ht="24.75" customHeight="1">
      <c r="B140" s="1269"/>
      <c r="C140" s="1268"/>
      <c r="D140" s="1268"/>
      <c r="E140" s="1268"/>
      <c r="F140" s="1268"/>
      <c r="G140" s="1268"/>
      <c r="H140" s="1268"/>
      <c r="I140" s="1268"/>
      <c r="J140" s="1268"/>
      <c r="K140" s="1268"/>
      <c r="L140" s="204"/>
    </row>
    <row r="141" spans="2:12" ht="24.75" customHeight="1" thickBot="1">
      <c r="B141" s="1270"/>
      <c r="C141" s="1271"/>
      <c r="D141" s="1271"/>
      <c r="E141" s="1271"/>
      <c r="F141" s="1271"/>
      <c r="G141" s="1271"/>
      <c r="H141" s="1271"/>
      <c r="I141" s="1271"/>
      <c r="J141" s="1271"/>
      <c r="K141" s="1271"/>
      <c r="L141" s="204"/>
    </row>
    <row r="142" spans="2:12" ht="30" customHeight="1">
      <c r="B142" s="1284" t="s">
        <v>78</v>
      </c>
      <c r="C142" s="1284"/>
      <c r="D142" s="1284"/>
      <c r="E142" s="1284"/>
      <c r="F142" s="1284"/>
      <c r="G142" s="1284"/>
      <c r="H142" s="1284"/>
    </row>
    <row r="143" spans="2:12" ht="11.25" customHeight="1" thickBot="1">
      <c r="J143" s="198"/>
    </row>
    <row r="144" spans="2:12" ht="23.25" customHeight="1">
      <c r="B144" s="1285" t="s">
        <v>2007</v>
      </c>
      <c r="C144" s="1274" t="s">
        <v>2008</v>
      </c>
      <c r="D144" s="1276" t="s">
        <v>76</v>
      </c>
      <c r="E144" s="1277"/>
      <c r="F144" s="1279" t="s">
        <v>56</v>
      </c>
      <c r="G144" s="1265"/>
      <c r="H144" s="1280" t="s">
        <v>57</v>
      </c>
      <c r="I144" s="1265"/>
      <c r="J144" s="199" t="s">
        <v>21</v>
      </c>
      <c r="K144" s="200" t="s">
        <v>24</v>
      </c>
      <c r="L144" s="201"/>
    </row>
    <row r="145" spans="2:13" ht="23.25" customHeight="1" thickBot="1">
      <c r="B145" s="1273"/>
      <c r="C145" s="1275"/>
      <c r="D145" s="1278"/>
      <c r="E145" s="1273"/>
      <c r="F145" s="1290" t="s">
        <v>1313</v>
      </c>
      <c r="G145" s="1291"/>
      <c r="H145" s="1292" t="s">
        <v>2704</v>
      </c>
      <c r="I145" s="1291"/>
      <c r="J145" s="202" t="s">
        <v>1925</v>
      </c>
      <c r="K145" s="203" t="s">
        <v>276</v>
      </c>
      <c r="L145" s="201"/>
    </row>
    <row r="146" spans="2:13" ht="18" customHeight="1" thickBot="1">
      <c r="J146" s="198"/>
    </row>
    <row r="147" spans="2:13" ht="23.25" customHeight="1">
      <c r="B147" s="1264" t="s">
        <v>58</v>
      </c>
      <c r="C147" s="1265"/>
      <c r="D147" s="1266" t="s">
        <v>59</v>
      </c>
      <c r="E147" s="1265"/>
      <c r="F147" s="1267" t="s">
        <v>60</v>
      </c>
      <c r="G147" s="1268"/>
      <c r="H147" s="1268"/>
      <c r="I147" s="1268"/>
      <c r="J147" s="1268"/>
      <c r="K147" s="1268"/>
      <c r="L147" s="204"/>
    </row>
    <row r="148" spans="2:13" ht="23.25" customHeight="1">
      <c r="B148" s="205" t="s">
        <v>61</v>
      </c>
      <c r="C148" s="206" t="s">
        <v>62</v>
      </c>
      <c r="D148" s="207" t="s">
        <v>63</v>
      </c>
      <c r="E148" s="206" t="s">
        <v>64</v>
      </c>
      <c r="F148" s="208" t="s">
        <v>63</v>
      </c>
      <c r="G148" s="209" t="s">
        <v>47</v>
      </c>
      <c r="H148" s="209" t="s">
        <v>65</v>
      </c>
      <c r="I148" s="209" t="s">
        <v>66</v>
      </c>
      <c r="J148" s="209" t="s">
        <v>77</v>
      </c>
      <c r="K148" s="210" t="s">
        <v>79</v>
      </c>
      <c r="L148" s="204"/>
    </row>
    <row r="149" spans="2:13" s="201" customFormat="1" ht="21.75" customHeight="1">
      <c r="B149" s="211" t="s">
        <v>1986</v>
      </c>
      <c r="C149" s="212" t="s">
        <v>2009</v>
      </c>
      <c r="D149" s="213" t="s">
        <v>1956</v>
      </c>
      <c r="E149" s="214" t="s">
        <v>2726</v>
      </c>
      <c r="F149" s="215" t="s">
        <v>1958</v>
      </c>
      <c r="G149" s="216" t="s">
        <v>2010</v>
      </c>
      <c r="H149" s="217" t="s">
        <v>1960</v>
      </c>
      <c r="I149" s="217"/>
      <c r="J149" s="218"/>
      <c r="K149" s="219"/>
    </row>
    <row r="150" spans="2:13" s="201" customFormat="1" ht="21.75" customHeight="1">
      <c r="B150" s="220" t="s">
        <v>1961</v>
      </c>
      <c r="C150" s="252" t="s">
        <v>2011</v>
      </c>
      <c r="D150" s="222" t="s">
        <v>1963</v>
      </c>
      <c r="E150" s="223" t="s">
        <v>2727</v>
      </c>
      <c r="F150" s="224" t="s">
        <v>1964</v>
      </c>
      <c r="G150" s="225" t="s">
        <v>2012</v>
      </c>
      <c r="H150" s="226" t="s">
        <v>1960</v>
      </c>
      <c r="I150" s="226" t="s">
        <v>1966</v>
      </c>
      <c r="J150" s="227" t="s">
        <v>1967</v>
      </c>
      <c r="K150" s="228"/>
    </row>
    <row r="151" spans="2:13" s="201" customFormat="1" ht="21.75" customHeight="1">
      <c r="B151" s="229" t="s">
        <v>1954</v>
      </c>
      <c r="C151" s="251" t="s">
        <v>2013</v>
      </c>
      <c r="D151" s="231" t="s">
        <v>1956</v>
      </c>
      <c r="E151" s="232"/>
      <c r="F151" s="233" t="s">
        <v>1964</v>
      </c>
      <c r="G151" s="234" t="s">
        <v>2013</v>
      </c>
      <c r="H151" s="235" t="s">
        <v>1960</v>
      </c>
      <c r="I151" s="235" t="s">
        <v>1992</v>
      </c>
      <c r="J151" s="236" t="s">
        <v>1996</v>
      </c>
      <c r="K151" s="237"/>
    </row>
    <row r="152" spans="2:13" s="201" customFormat="1" ht="21.75" customHeight="1">
      <c r="B152" s="220" t="s">
        <v>1973</v>
      </c>
      <c r="C152" s="221" t="s">
        <v>2014</v>
      </c>
      <c r="D152" s="222" t="s">
        <v>21</v>
      </c>
      <c r="E152" s="223"/>
      <c r="F152" s="224"/>
      <c r="G152" s="225"/>
      <c r="H152" s="226" t="s">
        <v>1960</v>
      </c>
      <c r="I152" s="226"/>
      <c r="J152" s="227"/>
      <c r="K152" s="228"/>
    </row>
    <row r="153" spans="2:13" s="201" customFormat="1" ht="21.75" customHeight="1">
      <c r="B153" s="229"/>
      <c r="C153" s="230"/>
      <c r="D153" s="238"/>
      <c r="E153" s="232"/>
      <c r="F153" s="233"/>
      <c r="G153" s="234"/>
      <c r="H153" s="235"/>
      <c r="I153" s="235"/>
      <c r="J153" s="236"/>
      <c r="K153" s="237"/>
      <c r="M153" s="239"/>
    </row>
    <row r="154" spans="2:13" s="201" customFormat="1" ht="21.75" customHeight="1">
      <c r="B154" s="220"/>
      <c r="C154" s="221"/>
      <c r="D154" s="222"/>
      <c r="E154" s="223"/>
      <c r="F154" s="224"/>
      <c r="G154" s="225"/>
      <c r="H154" s="226"/>
      <c r="I154" s="226"/>
      <c r="J154" s="227"/>
      <c r="K154" s="228"/>
      <c r="M154" s="240"/>
    </row>
    <row r="155" spans="2:13" s="201" customFormat="1" ht="21.75" customHeight="1">
      <c r="B155" s="229"/>
      <c r="C155" s="230"/>
      <c r="D155" s="238"/>
      <c r="E155" s="232"/>
      <c r="F155" s="233"/>
      <c r="G155" s="234"/>
      <c r="H155" s="235"/>
      <c r="I155" s="235"/>
      <c r="J155" s="236"/>
      <c r="K155" s="237"/>
      <c r="M155" s="240"/>
    </row>
    <row r="156" spans="2:13" s="201" customFormat="1" ht="21.75" customHeight="1">
      <c r="B156" s="220"/>
      <c r="C156" s="221"/>
      <c r="D156" s="222"/>
      <c r="E156" s="223"/>
      <c r="F156" s="224"/>
      <c r="G156" s="225"/>
      <c r="H156" s="226"/>
      <c r="I156" s="226"/>
      <c r="J156" s="227"/>
      <c r="K156" s="228"/>
    </row>
    <row r="157" spans="2:13" s="201" customFormat="1" ht="21.75" customHeight="1">
      <c r="B157" s="229"/>
      <c r="C157" s="230"/>
      <c r="D157" s="238"/>
      <c r="E157" s="232"/>
      <c r="F157" s="233"/>
      <c r="G157" s="234"/>
      <c r="H157" s="235"/>
      <c r="I157" s="235"/>
      <c r="J157" s="236"/>
      <c r="K157" s="237"/>
    </row>
    <row r="158" spans="2:13" s="201" customFormat="1" ht="21.75" customHeight="1">
      <c r="B158" s="220"/>
      <c r="C158" s="221"/>
      <c r="D158" s="222"/>
      <c r="E158" s="223"/>
      <c r="F158" s="224"/>
      <c r="G158" s="225"/>
      <c r="H158" s="226"/>
      <c r="I158" s="226"/>
      <c r="J158" s="227"/>
      <c r="K158" s="228"/>
    </row>
    <row r="159" spans="2:13" s="201" customFormat="1" ht="21.75" customHeight="1">
      <c r="B159" s="229"/>
      <c r="C159" s="230"/>
      <c r="D159" s="238"/>
      <c r="E159" s="232"/>
      <c r="F159" s="233"/>
      <c r="G159" s="234"/>
      <c r="H159" s="235"/>
      <c r="I159" s="235"/>
      <c r="J159" s="236"/>
      <c r="K159" s="237"/>
    </row>
    <row r="160" spans="2:13" s="201" customFormat="1" ht="21.75" customHeight="1">
      <c r="B160" s="220"/>
      <c r="C160" s="221"/>
      <c r="D160" s="222"/>
      <c r="E160" s="223"/>
      <c r="F160" s="224"/>
      <c r="G160" s="225"/>
      <c r="H160" s="226"/>
      <c r="I160" s="226"/>
      <c r="J160" s="227"/>
      <c r="K160" s="228"/>
    </row>
    <row r="161" spans="2:12" s="201" customFormat="1" ht="21.75" customHeight="1">
      <c r="B161" s="229"/>
      <c r="C161" s="230"/>
      <c r="D161" s="238"/>
      <c r="E161" s="232"/>
      <c r="F161" s="233"/>
      <c r="G161" s="234"/>
      <c r="H161" s="235"/>
      <c r="I161" s="235"/>
      <c r="J161" s="236"/>
      <c r="K161" s="237"/>
    </row>
    <row r="162" spans="2:12" s="201" customFormat="1" ht="21.75" customHeight="1">
      <c r="B162" s="220"/>
      <c r="C162" s="221"/>
      <c r="D162" s="222"/>
      <c r="E162" s="223"/>
      <c r="F162" s="224"/>
      <c r="G162" s="225"/>
      <c r="H162" s="226"/>
      <c r="I162" s="226"/>
      <c r="J162" s="227"/>
      <c r="K162" s="228"/>
    </row>
    <row r="163" spans="2:12" s="201" customFormat="1" ht="21.75" customHeight="1" thickBot="1">
      <c r="B163" s="241"/>
      <c r="C163" s="242"/>
      <c r="D163" s="243"/>
      <c r="E163" s="244"/>
      <c r="F163" s="245"/>
      <c r="G163" s="246"/>
      <c r="H163" s="247"/>
      <c r="I163" s="247"/>
      <c r="J163" s="248"/>
      <c r="K163" s="249"/>
    </row>
    <row r="164" spans="2:12" ht="24.75" customHeight="1">
      <c r="B164" s="1269"/>
      <c r="C164" s="1268"/>
      <c r="D164" s="1268"/>
      <c r="E164" s="1268"/>
      <c r="F164" s="1268"/>
      <c r="G164" s="1268"/>
      <c r="H164" s="1268"/>
      <c r="I164" s="1268"/>
      <c r="J164" s="1268"/>
      <c r="K164" s="1268"/>
      <c r="L164" s="204"/>
    </row>
    <row r="165" spans="2:12" ht="24.75" customHeight="1" thickBot="1">
      <c r="B165" s="1270"/>
      <c r="C165" s="1271"/>
      <c r="D165" s="1271"/>
      <c r="E165" s="1271"/>
      <c r="F165" s="1271"/>
      <c r="G165" s="1271"/>
      <c r="H165" s="1271"/>
      <c r="I165" s="1271"/>
      <c r="J165" s="1271"/>
      <c r="K165" s="1271"/>
      <c r="L165" s="204"/>
    </row>
    <row r="166" spans="2:12" ht="30" customHeight="1">
      <c r="B166" s="1284" t="s">
        <v>78</v>
      </c>
      <c r="C166" s="1284"/>
      <c r="D166" s="1284"/>
      <c r="E166" s="1284"/>
      <c r="F166" s="1284"/>
      <c r="G166" s="1284"/>
      <c r="H166" s="1284"/>
    </row>
    <row r="167" spans="2:12" ht="11.25" customHeight="1" thickBot="1">
      <c r="J167" s="198"/>
    </row>
    <row r="168" spans="2:12" ht="23.25" customHeight="1">
      <c r="B168" s="1285" t="s">
        <v>2015</v>
      </c>
      <c r="C168" s="1274" t="s">
        <v>1090</v>
      </c>
      <c r="D168" s="1276" t="s">
        <v>76</v>
      </c>
      <c r="E168" s="1277"/>
      <c r="F168" s="1279" t="s">
        <v>56</v>
      </c>
      <c r="G168" s="1265"/>
      <c r="H168" s="1280" t="s">
        <v>57</v>
      </c>
      <c r="I168" s="1265"/>
      <c r="J168" s="199" t="s">
        <v>21</v>
      </c>
      <c r="K168" s="200" t="s">
        <v>24</v>
      </c>
      <c r="L168" s="201"/>
    </row>
    <row r="169" spans="2:12" ht="23.25" customHeight="1" thickBot="1">
      <c r="B169" s="1273"/>
      <c r="C169" s="1275"/>
      <c r="D169" s="1278"/>
      <c r="E169" s="1273"/>
      <c r="F169" s="1290" t="s">
        <v>1313</v>
      </c>
      <c r="G169" s="1291"/>
      <c r="H169" s="1292" t="s">
        <v>2704</v>
      </c>
      <c r="I169" s="1291"/>
      <c r="J169" s="202" t="s">
        <v>1925</v>
      </c>
      <c r="K169" s="203" t="s">
        <v>2723</v>
      </c>
      <c r="L169" s="201"/>
    </row>
    <row r="170" spans="2:12" ht="18" customHeight="1" thickBot="1">
      <c r="J170" s="198"/>
    </row>
    <row r="171" spans="2:12" ht="23.25" customHeight="1">
      <c r="B171" s="1264" t="s">
        <v>58</v>
      </c>
      <c r="C171" s="1265"/>
      <c r="D171" s="1266" t="s">
        <v>59</v>
      </c>
      <c r="E171" s="1265"/>
      <c r="F171" s="1267" t="s">
        <v>60</v>
      </c>
      <c r="G171" s="1268"/>
      <c r="H171" s="1268"/>
      <c r="I171" s="1268"/>
      <c r="J171" s="1268"/>
      <c r="K171" s="1268"/>
      <c r="L171" s="204"/>
    </row>
    <row r="172" spans="2:12" ht="23.25" customHeight="1">
      <c r="B172" s="205" t="s">
        <v>61</v>
      </c>
      <c r="C172" s="206" t="s">
        <v>62</v>
      </c>
      <c r="D172" s="207" t="s">
        <v>63</v>
      </c>
      <c r="E172" s="206" t="s">
        <v>64</v>
      </c>
      <c r="F172" s="208" t="s">
        <v>63</v>
      </c>
      <c r="G172" s="209" t="s">
        <v>47</v>
      </c>
      <c r="H172" s="209" t="s">
        <v>65</v>
      </c>
      <c r="I172" s="209" t="s">
        <v>66</v>
      </c>
      <c r="J172" s="209" t="s">
        <v>77</v>
      </c>
      <c r="K172" s="210" t="s">
        <v>79</v>
      </c>
      <c r="L172" s="204"/>
    </row>
    <row r="173" spans="2:12" s="201" customFormat="1" ht="21.75" customHeight="1">
      <c r="B173" s="211" t="s">
        <v>1954</v>
      </c>
      <c r="C173" s="212" t="s">
        <v>2016</v>
      </c>
      <c r="D173" s="213" t="s">
        <v>1956</v>
      </c>
      <c r="E173" s="214" t="s">
        <v>1957</v>
      </c>
      <c r="F173" s="215" t="s">
        <v>1958</v>
      </c>
      <c r="G173" s="216" t="s">
        <v>2017</v>
      </c>
      <c r="H173" s="217" t="s">
        <v>1960</v>
      </c>
      <c r="I173" s="217"/>
      <c r="J173" s="218"/>
      <c r="K173" s="219"/>
    </row>
    <row r="174" spans="2:12" s="201" customFormat="1" ht="21.75" customHeight="1">
      <c r="B174" s="220" t="s">
        <v>1961</v>
      </c>
      <c r="C174" s="221" t="s">
        <v>2018</v>
      </c>
      <c r="D174" s="222" t="s">
        <v>1963</v>
      </c>
      <c r="E174" s="223">
        <v>15</v>
      </c>
      <c r="F174" s="224" t="s">
        <v>1964</v>
      </c>
      <c r="G174" s="225" t="s">
        <v>2019</v>
      </c>
      <c r="H174" s="226" t="s">
        <v>1960</v>
      </c>
      <c r="I174" s="226" t="s">
        <v>1966</v>
      </c>
      <c r="J174" s="227" t="s">
        <v>1967</v>
      </c>
      <c r="K174" s="228"/>
    </row>
    <row r="175" spans="2:12" s="201" customFormat="1" ht="21.75" customHeight="1">
      <c r="B175" s="229" t="s">
        <v>1968</v>
      </c>
      <c r="C175" s="230" t="s">
        <v>2020</v>
      </c>
      <c r="D175" s="231" t="s">
        <v>1963</v>
      </c>
      <c r="E175" s="232">
        <v>300</v>
      </c>
      <c r="F175" s="233"/>
      <c r="G175" s="234"/>
      <c r="H175" s="235" t="s">
        <v>1960</v>
      </c>
      <c r="I175" s="235"/>
      <c r="J175" s="236"/>
      <c r="K175" s="237"/>
    </row>
    <row r="176" spans="2:12" s="201" customFormat="1" ht="21.75" customHeight="1">
      <c r="B176" s="220" t="s">
        <v>1970</v>
      </c>
      <c r="C176" s="221" t="s">
        <v>2021</v>
      </c>
      <c r="D176" s="222" t="s">
        <v>1972</v>
      </c>
      <c r="E176" s="223"/>
      <c r="F176" s="224"/>
      <c r="G176" s="225"/>
      <c r="H176" s="226" t="s">
        <v>1960</v>
      </c>
      <c r="I176" s="226"/>
      <c r="J176" s="227"/>
      <c r="K176" s="228"/>
    </row>
    <row r="177" spans="2:12" s="201" customFormat="1" ht="21.75" customHeight="1">
      <c r="B177" s="229" t="s">
        <v>1973</v>
      </c>
      <c r="C177" s="230" t="s">
        <v>2022</v>
      </c>
      <c r="D177" s="238" t="s">
        <v>21</v>
      </c>
      <c r="E177" s="232"/>
      <c r="F177" s="233"/>
      <c r="G177" s="234"/>
      <c r="H177" s="235" t="s">
        <v>1960</v>
      </c>
      <c r="I177" s="235"/>
      <c r="J177" s="236"/>
      <c r="K177" s="237"/>
    </row>
    <row r="178" spans="2:12" s="201" customFormat="1" ht="21.75" customHeight="1">
      <c r="B178" s="220" t="s">
        <v>1975</v>
      </c>
      <c r="C178" s="250" t="s">
        <v>2023</v>
      </c>
      <c r="D178" s="222" t="s">
        <v>1956</v>
      </c>
      <c r="E178" s="223" t="s">
        <v>1977</v>
      </c>
      <c r="F178" s="224"/>
      <c r="G178" s="225"/>
      <c r="H178" s="226" t="s">
        <v>1960</v>
      </c>
      <c r="I178" s="226"/>
      <c r="J178" s="227"/>
      <c r="K178" s="228"/>
    </row>
    <row r="179" spans="2:12" s="201" customFormat="1" ht="21.75" customHeight="1">
      <c r="B179" s="229" t="s">
        <v>1978</v>
      </c>
      <c r="C179" s="251" t="s">
        <v>2024</v>
      </c>
      <c r="D179" s="238" t="s">
        <v>1956</v>
      </c>
      <c r="E179" s="232" t="s">
        <v>1977</v>
      </c>
      <c r="F179" s="233"/>
      <c r="G179" s="234"/>
      <c r="H179" s="235" t="s">
        <v>1960</v>
      </c>
      <c r="I179" s="235"/>
      <c r="J179" s="236"/>
      <c r="K179" s="237"/>
    </row>
    <row r="180" spans="2:12" s="201" customFormat="1" ht="21.75" customHeight="1">
      <c r="B180" s="220" t="s">
        <v>1980</v>
      </c>
      <c r="C180" s="221" t="s">
        <v>2025</v>
      </c>
      <c r="D180" s="222" t="s">
        <v>1956</v>
      </c>
      <c r="E180" s="223" t="s">
        <v>1977</v>
      </c>
      <c r="F180" s="224"/>
      <c r="G180" s="225"/>
      <c r="H180" s="226" t="s">
        <v>1960</v>
      </c>
      <c r="I180" s="226"/>
      <c r="J180" s="227"/>
      <c r="K180" s="228"/>
    </row>
    <row r="181" spans="2:12" s="201" customFormat="1" ht="21.75" customHeight="1">
      <c r="B181" s="229" t="s">
        <v>1982</v>
      </c>
      <c r="C181" s="230" t="s">
        <v>2026</v>
      </c>
      <c r="D181" s="238" t="s">
        <v>1956</v>
      </c>
      <c r="E181" s="232" t="s">
        <v>1977</v>
      </c>
      <c r="F181" s="233"/>
      <c r="G181" s="234"/>
      <c r="H181" s="235" t="s">
        <v>1960</v>
      </c>
      <c r="I181" s="235"/>
      <c r="J181" s="236"/>
      <c r="K181" s="237"/>
    </row>
    <row r="182" spans="2:12" s="201" customFormat="1" ht="21.75" customHeight="1">
      <c r="B182" s="220"/>
      <c r="C182" s="221"/>
      <c r="D182" s="222"/>
      <c r="E182" s="223"/>
      <c r="F182" s="224"/>
      <c r="G182" s="225"/>
      <c r="H182" s="226"/>
      <c r="I182" s="226"/>
      <c r="J182" s="227"/>
      <c r="K182" s="228"/>
    </row>
    <row r="183" spans="2:12" s="201" customFormat="1" ht="21.75" customHeight="1">
      <c r="B183" s="229"/>
      <c r="C183" s="230"/>
      <c r="D183" s="238"/>
      <c r="E183" s="232"/>
      <c r="F183" s="233"/>
      <c r="G183" s="234"/>
      <c r="H183" s="235"/>
      <c r="I183" s="235"/>
      <c r="J183" s="236"/>
      <c r="K183" s="237"/>
    </row>
    <row r="184" spans="2:12" s="201" customFormat="1" ht="21.75" customHeight="1">
      <c r="B184" s="220"/>
      <c r="C184" s="221"/>
      <c r="D184" s="222"/>
      <c r="E184" s="223"/>
      <c r="F184" s="224"/>
      <c r="G184" s="225"/>
      <c r="H184" s="226"/>
      <c r="I184" s="226"/>
      <c r="J184" s="227"/>
      <c r="K184" s="228"/>
    </row>
    <row r="185" spans="2:12" s="201" customFormat="1" ht="21.75" customHeight="1">
      <c r="B185" s="229"/>
      <c r="C185" s="230"/>
      <c r="D185" s="238"/>
      <c r="E185" s="232"/>
      <c r="F185" s="233"/>
      <c r="G185" s="234"/>
      <c r="H185" s="235"/>
      <c r="I185" s="235"/>
      <c r="J185" s="236"/>
      <c r="K185" s="237"/>
    </row>
    <row r="186" spans="2:12" s="201" customFormat="1" ht="21.75" customHeight="1" thickBot="1">
      <c r="B186" s="220"/>
      <c r="C186" s="221"/>
      <c r="D186" s="222"/>
      <c r="E186" s="223"/>
      <c r="F186" s="224"/>
      <c r="G186" s="225"/>
      <c r="H186" s="226"/>
      <c r="I186" s="226"/>
      <c r="J186" s="227"/>
      <c r="K186" s="228"/>
    </row>
    <row r="187" spans="2:12" ht="24.75" customHeight="1">
      <c r="B187" s="1269"/>
      <c r="C187" s="1268"/>
      <c r="D187" s="1268"/>
      <c r="E187" s="1268"/>
      <c r="F187" s="1268"/>
      <c r="G187" s="1268"/>
      <c r="H187" s="1268"/>
      <c r="I187" s="1268"/>
      <c r="J187" s="1268"/>
      <c r="K187" s="1268"/>
      <c r="L187" s="204"/>
    </row>
    <row r="188" spans="2:12" ht="24.75" customHeight="1" thickBot="1">
      <c r="B188" s="1270"/>
      <c r="C188" s="1271"/>
      <c r="D188" s="1271"/>
      <c r="E188" s="1271"/>
      <c r="F188" s="1271"/>
      <c r="G188" s="1271"/>
      <c r="H188" s="1271"/>
      <c r="I188" s="1271"/>
      <c r="J188" s="1271"/>
      <c r="K188" s="1271"/>
      <c r="L188" s="204"/>
    </row>
    <row r="189" spans="2:12" ht="30" customHeight="1">
      <c r="B189" s="1284" t="s">
        <v>78</v>
      </c>
      <c r="C189" s="1284"/>
      <c r="D189" s="1284"/>
      <c r="E189" s="1284"/>
      <c r="F189" s="1284"/>
      <c r="G189" s="1284"/>
      <c r="H189" s="1284"/>
    </row>
    <row r="190" spans="2:12" ht="11.25" customHeight="1" thickBot="1">
      <c r="J190" s="198"/>
    </row>
    <row r="191" spans="2:12" ht="23.25" customHeight="1">
      <c r="B191" s="1285" t="s">
        <v>2027</v>
      </c>
      <c r="C191" s="1274" t="s">
        <v>2728</v>
      </c>
      <c r="D191" s="1276" t="s">
        <v>76</v>
      </c>
      <c r="E191" s="1277"/>
      <c r="F191" s="1279" t="s">
        <v>56</v>
      </c>
      <c r="G191" s="1265"/>
      <c r="H191" s="1280" t="s">
        <v>57</v>
      </c>
      <c r="I191" s="1265"/>
      <c r="J191" s="199" t="s">
        <v>21</v>
      </c>
      <c r="K191" s="200" t="s">
        <v>24</v>
      </c>
      <c r="L191" s="201"/>
    </row>
    <row r="192" spans="2:12" ht="23.25" customHeight="1" thickBot="1">
      <c r="B192" s="1273"/>
      <c r="C192" s="1275"/>
      <c r="D192" s="1278"/>
      <c r="E192" s="1273"/>
      <c r="F192" s="1290" t="s">
        <v>2721</v>
      </c>
      <c r="G192" s="1291"/>
      <c r="H192" s="1292" t="s">
        <v>98</v>
      </c>
      <c r="I192" s="1291"/>
      <c r="J192" s="202" t="s">
        <v>1925</v>
      </c>
      <c r="K192" s="203" t="s">
        <v>2729</v>
      </c>
      <c r="L192" s="201"/>
    </row>
    <row r="193" spans="2:13" ht="18" customHeight="1" thickBot="1">
      <c r="J193" s="198"/>
    </row>
    <row r="194" spans="2:13" ht="23.25" customHeight="1">
      <c r="B194" s="1264" t="s">
        <v>58</v>
      </c>
      <c r="C194" s="1265"/>
      <c r="D194" s="1266" t="s">
        <v>59</v>
      </c>
      <c r="E194" s="1265"/>
      <c r="F194" s="1267" t="s">
        <v>60</v>
      </c>
      <c r="G194" s="1268"/>
      <c r="H194" s="1268"/>
      <c r="I194" s="1268"/>
      <c r="J194" s="1268"/>
      <c r="K194" s="1268"/>
      <c r="L194" s="204"/>
    </row>
    <row r="195" spans="2:13" ht="23.25" customHeight="1">
      <c r="B195" s="205" t="s">
        <v>61</v>
      </c>
      <c r="C195" s="206" t="s">
        <v>62</v>
      </c>
      <c r="D195" s="207" t="s">
        <v>63</v>
      </c>
      <c r="E195" s="206" t="s">
        <v>64</v>
      </c>
      <c r="F195" s="208" t="s">
        <v>63</v>
      </c>
      <c r="G195" s="209" t="s">
        <v>47</v>
      </c>
      <c r="H195" s="209" t="s">
        <v>65</v>
      </c>
      <c r="I195" s="209" t="s">
        <v>66</v>
      </c>
      <c r="J195" s="209" t="s">
        <v>77</v>
      </c>
      <c r="K195" s="210" t="s">
        <v>79</v>
      </c>
      <c r="L195" s="204"/>
    </row>
    <row r="196" spans="2:13" s="201" customFormat="1" ht="21.75" customHeight="1">
      <c r="B196" s="211" t="s">
        <v>1986</v>
      </c>
      <c r="C196" s="212" t="s">
        <v>2028</v>
      </c>
      <c r="D196" s="213" t="s">
        <v>1956</v>
      </c>
      <c r="E196" s="214" t="s">
        <v>2725</v>
      </c>
      <c r="F196" s="215" t="s">
        <v>1958</v>
      </c>
      <c r="G196" s="216" t="s">
        <v>2029</v>
      </c>
      <c r="H196" s="217" t="s">
        <v>1960</v>
      </c>
      <c r="I196" s="217"/>
      <c r="J196" s="218"/>
      <c r="K196" s="219"/>
    </row>
    <row r="197" spans="2:13" s="201" customFormat="1" ht="21.75" customHeight="1">
      <c r="B197" s="220" t="s">
        <v>1961</v>
      </c>
      <c r="C197" s="252" t="s">
        <v>2030</v>
      </c>
      <c r="D197" s="222" t="s">
        <v>1963</v>
      </c>
      <c r="E197" s="223" t="s">
        <v>1957</v>
      </c>
      <c r="F197" s="224" t="s">
        <v>1964</v>
      </c>
      <c r="G197" s="225" t="s">
        <v>2031</v>
      </c>
      <c r="H197" s="226" t="s">
        <v>1960</v>
      </c>
      <c r="I197" s="226" t="s">
        <v>1966</v>
      </c>
      <c r="J197" s="227" t="s">
        <v>1967</v>
      </c>
      <c r="K197" s="228"/>
    </row>
    <row r="198" spans="2:13" s="201" customFormat="1" ht="21.75" customHeight="1">
      <c r="B198" s="229" t="s">
        <v>1954</v>
      </c>
      <c r="C198" s="251" t="s">
        <v>2032</v>
      </c>
      <c r="D198" s="231" t="s">
        <v>1956</v>
      </c>
      <c r="E198" s="232"/>
      <c r="F198" s="233" t="s">
        <v>1964</v>
      </c>
      <c r="G198" s="234" t="s">
        <v>2032</v>
      </c>
      <c r="H198" s="235" t="s">
        <v>1960</v>
      </c>
      <c r="I198" s="235" t="s">
        <v>1992</v>
      </c>
      <c r="J198" s="236" t="s">
        <v>2016</v>
      </c>
      <c r="K198" s="237"/>
    </row>
    <row r="199" spans="2:13" s="201" customFormat="1" ht="21.75" customHeight="1">
      <c r="B199" s="220" t="s">
        <v>1973</v>
      </c>
      <c r="C199" s="221" t="s">
        <v>2033</v>
      </c>
      <c r="D199" s="222" t="s">
        <v>21</v>
      </c>
      <c r="E199" s="223"/>
      <c r="F199" s="224"/>
      <c r="G199" s="225"/>
      <c r="H199" s="226" t="s">
        <v>1960</v>
      </c>
      <c r="I199" s="226"/>
      <c r="J199" s="227"/>
      <c r="K199" s="228"/>
    </row>
    <row r="200" spans="2:13" s="201" customFormat="1" ht="21.75" customHeight="1">
      <c r="B200" s="229"/>
      <c r="C200" s="230"/>
      <c r="D200" s="238"/>
      <c r="E200" s="232"/>
      <c r="F200" s="233"/>
      <c r="G200" s="234"/>
      <c r="H200" s="235"/>
      <c r="I200" s="235"/>
      <c r="J200" s="236"/>
      <c r="K200" s="237"/>
      <c r="M200" s="239"/>
    </row>
    <row r="201" spans="2:13" s="201" customFormat="1" ht="21.75" customHeight="1">
      <c r="B201" s="220"/>
      <c r="C201" s="221"/>
      <c r="D201" s="222"/>
      <c r="E201" s="223"/>
      <c r="F201" s="224"/>
      <c r="G201" s="225"/>
      <c r="H201" s="226"/>
      <c r="I201" s="226"/>
      <c r="J201" s="227"/>
      <c r="K201" s="228"/>
      <c r="M201" s="240"/>
    </row>
    <row r="202" spans="2:13" s="201" customFormat="1" ht="21.75" customHeight="1">
      <c r="B202" s="229"/>
      <c r="C202" s="230"/>
      <c r="D202" s="238"/>
      <c r="E202" s="232"/>
      <c r="F202" s="233"/>
      <c r="G202" s="234"/>
      <c r="H202" s="235"/>
      <c r="I202" s="235"/>
      <c r="J202" s="236"/>
      <c r="K202" s="237"/>
      <c r="M202" s="240"/>
    </row>
    <row r="203" spans="2:13" s="201" customFormat="1" ht="21.75" customHeight="1">
      <c r="B203" s="220"/>
      <c r="C203" s="221"/>
      <c r="D203" s="222"/>
      <c r="E203" s="223"/>
      <c r="F203" s="224"/>
      <c r="G203" s="225"/>
      <c r="H203" s="226"/>
      <c r="I203" s="226"/>
      <c r="J203" s="227"/>
      <c r="K203" s="228"/>
    </row>
    <row r="204" spans="2:13" s="201" customFormat="1" ht="21.75" customHeight="1">
      <c r="B204" s="229"/>
      <c r="C204" s="230"/>
      <c r="D204" s="238"/>
      <c r="E204" s="232"/>
      <c r="F204" s="233"/>
      <c r="G204" s="234"/>
      <c r="H204" s="235"/>
      <c r="I204" s="235"/>
      <c r="J204" s="236"/>
      <c r="K204" s="237"/>
    </row>
    <row r="205" spans="2:13" s="201" customFormat="1" ht="21.75" customHeight="1">
      <c r="B205" s="220"/>
      <c r="C205" s="221"/>
      <c r="D205" s="222"/>
      <c r="E205" s="223"/>
      <c r="F205" s="224"/>
      <c r="G205" s="225"/>
      <c r="H205" s="226"/>
      <c r="I205" s="226"/>
      <c r="J205" s="227"/>
      <c r="K205" s="228"/>
    </row>
    <row r="206" spans="2:13" s="201" customFormat="1" ht="21.75" customHeight="1">
      <c r="B206" s="229"/>
      <c r="C206" s="230"/>
      <c r="D206" s="238"/>
      <c r="E206" s="232"/>
      <c r="F206" s="233"/>
      <c r="G206" s="234"/>
      <c r="H206" s="235"/>
      <c r="I206" s="235"/>
      <c r="J206" s="236"/>
      <c r="K206" s="237"/>
    </row>
    <row r="207" spans="2:13" s="201" customFormat="1" ht="21.75" customHeight="1">
      <c r="B207" s="220"/>
      <c r="C207" s="221"/>
      <c r="D207" s="222"/>
      <c r="E207" s="223"/>
      <c r="F207" s="224"/>
      <c r="G207" s="225"/>
      <c r="H207" s="226"/>
      <c r="I207" s="226"/>
      <c r="J207" s="227"/>
      <c r="K207" s="228"/>
    </row>
    <row r="208" spans="2:13" s="201" customFormat="1" ht="21.75" customHeight="1">
      <c r="B208" s="229"/>
      <c r="C208" s="230"/>
      <c r="D208" s="238"/>
      <c r="E208" s="232"/>
      <c r="F208" s="233"/>
      <c r="G208" s="234"/>
      <c r="H208" s="235"/>
      <c r="I208" s="235"/>
      <c r="J208" s="236"/>
      <c r="K208" s="237"/>
    </row>
    <row r="209" spans="2:12" s="201" customFormat="1" ht="21.75" customHeight="1">
      <c r="B209" s="220"/>
      <c r="C209" s="221"/>
      <c r="D209" s="222"/>
      <c r="E209" s="223"/>
      <c r="F209" s="224"/>
      <c r="G209" s="225"/>
      <c r="H209" s="226"/>
      <c r="I209" s="226"/>
      <c r="J209" s="227"/>
      <c r="K209" s="228"/>
    </row>
    <row r="210" spans="2:12" s="201" customFormat="1" ht="21.75" customHeight="1" thickBot="1">
      <c r="B210" s="241"/>
      <c r="C210" s="242"/>
      <c r="D210" s="243"/>
      <c r="E210" s="244"/>
      <c r="F210" s="245"/>
      <c r="G210" s="246"/>
      <c r="H210" s="247"/>
      <c r="I210" s="247"/>
      <c r="J210" s="248"/>
      <c r="K210" s="249"/>
    </row>
    <row r="211" spans="2:12" ht="24.75" customHeight="1">
      <c r="B211" s="1269"/>
      <c r="C211" s="1268"/>
      <c r="D211" s="1268"/>
      <c r="E211" s="1268"/>
      <c r="F211" s="1268"/>
      <c r="G211" s="1268"/>
      <c r="H211" s="1268"/>
      <c r="I211" s="1268"/>
      <c r="J211" s="1268"/>
      <c r="K211" s="1268"/>
      <c r="L211" s="204"/>
    </row>
    <row r="212" spans="2:12" ht="24.75" customHeight="1" thickBot="1">
      <c r="B212" s="1270"/>
      <c r="C212" s="1271"/>
      <c r="D212" s="1271"/>
      <c r="E212" s="1271"/>
      <c r="F212" s="1271"/>
      <c r="G212" s="1271"/>
      <c r="H212" s="1271"/>
      <c r="I212" s="1271"/>
      <c r="J212" s="1271"/>
      <c r="K212" s="1271"/>
      <c r="L212" s="204"/>
    </row>
    <row r="213" spans="2:12" ht="30" customHeight="1">
      <c r="B213" s="1284" t="s">
        <v>2730</v>
      </c>
      <c r="C213" s="1284"/>
      <c r="D213" s="1284"/>
      <c r="E213" s="1284"/>
      <c r="F213" s="1284"/>
      <c r="G213" s="1284"/>
      <c r="H213" s="1284"/>
    </row>
    <row r="214" spans="2:12" ht="11.25" customHeight="1" thickBot="1">
      <c r="J214" s="198"/>
    </row>
    <row r="215" spans="2:12" ht="23.25" customHeight="1">
      <c r="B215" s="1285" t="s">
        <v>2731</v>
      </c>
      <c r="C215" s="1289" t="s">
        <v>2732</v>
      </c>
      <c r="D215" s="1276" t="s">
        <v>76</v>
      </c>
      <c r="E215" s="1277"/>
      <c r="F215" s="1279" t="s">
        <v>56</v>
      </c>
      <c r="G215" s="1265"/>
      <c r="H215" s="1280" t="s">
        <v>57</v>
      </c>
      <c r="I215" s="1265"/>
      <c r="J215" s="199" t="s">
        <v>21</v>
      </c>
      <c r="K215" s="200" t="s">
        <v>24</v>
      </c>
      <c r="L215" s="201"/>
    </row>
    <row r="216" spans="2:12" ht="23.25" customHeight="1" thickBot="1">
      <c r="B216" s="1273"/>
      <c r="C216" s="1275"/>
      <c r="D216" s="1278"/>
      <c r="E216" s="1273"/>
      <c r="F216" s="1290" t="s">
        <v>1313</v>
      </c>
      <c r="G216" s="1291"/>
      <c r="H216" s="1292" t="s">
        <v>98</v>
      </c>
      <c r="I216" s="1291"/>
      <c r="J216" s="202" t="s">
        <v>1925</v>
      </c>
      <c r="K216" s="203" t="s">
        <v>2723</v>
      </c>
      <c r="L216" s="201"/>
    </row>
    <row r="217" spans="2:12" ht="18" customHeight="1" thickBot="1">
      <c r="J217" s="198"/>
    </row>
    <row r="218" spans="2:12" ht="23.25" customHeight="1">
      <c r="B218" s="1264" t="s">
        <v>58</v>
      </c>
      <c r="C218" s="1265"/>
      <c r="D218" s="1266" t="s">
        <v>59</v>
      </c>
      <c r="E218" s="1265"/>
      <c r="F218" s="1267" t="s">
        <v>60</v>
      </c>
      <c r="G218" s="1268"/>
      <c r="H218" s="1268"/>
      <c r="I218" s="1268"/>
      <c r="J218" s="1268"/>
      <c r="K218" s="1268"/>
      <c r="L218" s="204"/>
    </row>
    <row r="219" spans="2:12" ht="23.25" customHeight="1">
      <c r="B219" s="205" t="s">
        <v>61</v>
      </c>
      <c r="C219" s="206" t="s">
        <v>62</v>
      </c>
      <c r="D219" s="207" t="s">
        <v>63</v>
      </c>
      <c r="E219" s="206" t="s">
        <v>64</v>
      </c>
      <c r="F219" s="208" t="s">
        <v>63</v>
      </c>
      <c r="G219" s="209" t="s">
        <v>47</v>
      </c>
      <c r="H219" s="209" t="s">
        <v>65</v>
      </c>
      <c r="I219" s="209" t="s">
        <v>66</v>
      </c>
      <c r="J219" s="209" t="s">
        <v>77</v>
      </c>
      <c r="K219" s="210" t="s">
        <v>79</v>
      </c>
      <c r="L219" s="204"/>
    </row>
    <row r="220" spans="2:12" s="201" customFormat="1" ht="21.75" customHeight="1">
      <c r="B220" s="211" t="s">
        <v>1954</v>
      </c>
      <c r="C220" s="212" t="s">
        <v>2733</v>
      </c>
      <c r="D220" s="213" t="s">
        <v>1956</v>
      </c>
      <c r="E220" s="214" t="s">
        <v>1957</v>
      </c>
      <c r="F220" s="215" t="s">
        <v>1958</v>
      </c>
      <c r="G220" s="216" t="s">
        <v>2034</v>
      </c>
      <c r="H220" s="217" t="s">
        <v>1960</v>
      </c>
      <c r="I220" s="217"/>
      <c r="J220" s="218"/>
      <c r="K220" s="219"/>
    </row>
    <row r="221" spans="2:12" s="201" customFormat="1" ht="21.75" customHeight="1">
      <c r="B221" s="220" t="s">
        <v>1961</v>
      </c>
      <c r="C221" s="221" t="s">
        <v>2035</v>
      </c>
      <c r="D221" s="222" t="s">
        <v>1963</v>
      </c>
      <c r="E221" s="223">
        <v>15</v>
      </c>
      <c r="F221" s="224" t="s">
        <v>1964</v>
      </c>
      <c r="G221" s="225" t="s">
        <v>2036</v>
      </c>
      <c r="H221" s="226" t="s">
        <v>1960</v>
      </c>
      <c r="I221" s="226" t="s">
        <v>1966</v>
      </c>
      <c r="J221" s="227" t="s">
        <v>1967</v>
      </c>
      <c r="K221" s="228"/>
    </row>
    <row r="222" spans="2:12" s="201" customFormat="1" ht="21.75" customHeight="1">
      <c r="B222" s="229" t="s">
        <v>1968</v>
      </c>
      <c r="C222" s="230" t="s">
        <v>2037</v>
      </c>
      <c r="D222" s="231" t="s">
        <v>1963</v>
      </c>
      <c r="E222" s="232">
        <v>300</v>
      </c>
      <c r="F222" s="233"/>
      <c r="G222" s="234"/>
      <c r="H222" s="235" t="s">
        <v>1960</v>
      </c>
      <c r="I222" s="235"/>
      <c r="J222" s="236"/>
      <c r="K222" s="237"/>
    </row>
    <row r="223" spans="2:12" s="201" customFormat="1" ht="21.75" customHeight="1">
      <c r="B223" s="220" t="s">
        <v>1970</v>
      </c>
      <c r="C223" s="221" t="s">
        <v>2038</v>
      </c>
      <c r="D223" s="222" t="s">
        <v>1972</v>
      </c>
      <c r="E223" s="223"/>
      <c r="F223" s="224"/>
      <c r="G223" s="225"/>
      <c r="H223" s="226" t="s">
        <v>1960</v>
      </c>
      <c r="I223" s="226"/>
      <c r="J223" s="227"/>
      <c r="K223" s="228"/>
    </row>
    <row r="224" spans="2:12" s="201" customFormat="1" ht="21.75" customHeight="1">
      <c r="B224" s="229" t="s">
        <v>1973</v>
      </c>
      <c r="C224" s="230" t="s">
        <v>2039</v>
      </c>
      <c r="D224" s="238" t="s">
        <v>21</v>
      </c>
      <c r="E224" s="232"/>
      <c r="F224" s="233"/>
      <c r="G224" s="234"/>
      <c r="H224" s="235" t="s">
        <v>1960</v>
      </c>
      <c r="I224" s="235"/>
      <c r="J224" s="236"/>
      <c r="K224" s="237"/>
    </row>
    <row r="225" spans="2:12" s="201" customFormat="1" ht="21.75" customHeight="1">
      <c r="B225" s="220" t="s">
        <v>1975</v>
      </c>
      <c r="C225" s="250" t="s">
        <v>2040</v>
      </c>
      <c r="D225" s="222" t="s">
        <v>1956</v>
      </c>
      <c r="E225" s="223" t="s">
        <v>1977</v>
      </c>
      <c r="F225" s="224"/>
      <c r="G225" s="225"/>
      <c r="H225" s="226" t="s">
        <v>1960</v>
      </c>
      <c r="I225" s="226"/>
      <c r="J225" s="227"/>
      <c r="K225" s="228"/>
    </row>
    <row r="226" spans="2:12" s="201" customFormat="1" ht="21.75" customHeight="1">
      <c r="B226" s="229" t="s">
        <v>1978</v>
      </c>
      <c r="C226" s="251" t="s">
        <v>2041</v>
      </c>
      <c r="D226" s="238" t="s">
        <v>1956</v>
      </c>
      <c r="E226" s="232" t="s">
        <v>1977</v>
      </c>
      <c r="F226" s="233"/>
      <c r="G226" s="234"/>
      <c r="H226" s="235" t="s">
        <v>1960</v>
      </c>
      <c r="I226" s="235"/>
      <c r="J226" s="236"/>
      <c r="K226" s="237"/>
    </row>
    <row r="227" spans="2:12" s="201" customFormat="1" ht="21.75" customHeight="1">
      <c r="B227" s="220" t="s">
        <v>1980</v>
      </c>
      <c r="C227" s="221" t="s">
        <v>2042</v>
      </c>
      <c r="D227" s="222" t="s">
        <v>1956</v>
      </c>
      <c r="E227" s="223" t="s">
        <v>1977</v>
      </c>
      <c r="F227" s="224"/>
      <c r="G227" s="225"/>
      <c r="H227" s="226" t="s">
        <v>1960</v>
      </c>
      <c r="I227" s="226"/>
      <c r="J227" s="227"/>
      <c r="K227" s="228"/>
    </row>
    <row r="228" spans="2:12" s="201" customFormat="1" ht="21.75" customHeight="1">
      <c r="B228" s="229" t="s">
        <v>1982</v>
      </c>
      <c r="C228" s="230" t="s">
        <v>2043</v>
      </c>
      <c r="D228" s="238" t="s">
        <v>1956</v>
      </c>
      <c r="E228" s="232" t="s">
        <v>1977</v>
      </c>
      <c r="F228" s="233"/>
      <c r="G228" s="234"/>
      <c r="H228" s="235" t="s">
        <v>1960</v>
      </c>
      <c r="I228" s="235"/>
      <c r="J228" s="236"/>
      <c r="K228" s="237"/>
    </row>
    <row r="229" spans="2:12" s="201" customFormat="1" ht="21.75" customHeight="1">
      <c r="B229" s="220"/>
      <c r="C229" s="221"/>
      <c r="D229" s="222"/>
      <c r="E229" s="223"/>
      <c r="F229" s="224"/>
      <c r="G229" s="225"/>
      <c r="H229" s="226"/>
      <c r="I229" s="226"/>
      <c r="J229" s="227"/>
      <c r="K229" s="228"/>
    </row>
    <row r="230" spans="2:12" s="201" customFormat="1" ht="21.75" customHeight="1">
      <c r="B230" s="229"/>
      <c r="C230" s="230"/>
      <c r="D230" s="238"/>
      <c r="E230" s="232"/>
      <c r="F230" s="233"/>
      <c r="G230" s="234"/>
      <c r="H230" s="235"/>
      <c r="I230" s="235"/>
      <c r="J230" s="236"/>
      <c r="K230" s="237"/>
    </row>
    <row r="231" spans="2:12" s="201" customFormat="1" ht="21.75" customHeight="1">
      <c r="B231" s="220"/>
      <c r="C231" s="221"/>
      <c r="D231" s="222"/>
      <c r="E231" s="223"/>
      <c r="F231" s="224"/>
      <c r="G231" s="225"/>
      <c r="H231" s="226"/>
      <c r="I231" s="226"/>
      <c r="J231" s="227"/>
      <c r="K231" s="228"/>
    </row>
    <row r="232" spans="2:12" s="201" customFormat="1" ht="21.75" customHeight="1">
      <c r="B232" s="229"/>
      <c r="C232" s="230"/>
      <c r="D232" s="238"/>
      <c r="E232" s="232"/>
      <c r="F232" s="233"/>
      <c r="G232" s="234"/>
      <c r="H232" s="235"/>
      <c r="I232" s="235"/>
      <c r="J232" s="236"/>
      <c r="K232" s="237"/>
    </row>
    <row r="233" spans="2:12" s="201" customFormat="1" ht="21.75" customHeight="1" thickBot="1">
      <c r="B233" s="220"/>
      <c r="C233" s="221"/>
      <c r="D233" s="222"/>
      <c r="E233" s="223"/>
      <c r="F233" s="224"/>
      <c r="G233" s="225"/>
      <c r="H233" s="226"/>
      <c r="I233" s="226"/>
      <c r="J233" s="227"/>
      <c r="K233" s="228"/>
    </row>
    <row r="234" spans="2:12" ht="24.75" customHeight="1">
      <c r="B234" s="1269"/>
      <c r="C234" s="1268"/>
      <c r="D234" s="1268"/>
      <c r="E234" s="1268"/>
      <c r="F234" s="1268"/>
      <c r="G234" s="1268"/>
      <c r="H234" s="1268"/>
      <c r="I234" s="1268"/>
      <c r="J234" s="1268"/>
      <c r="K234" s="1268"/>
      <c r="L234" s="204"/>
    </row>
    <row r="235" spans="2:12" ht="24.75" customHeight="1" thickBot="1">
      <c r="B235" s="1270"/>
      <c r="C235" s="1271"/>
      <c r="D235" s="1271"/>
      <c r="E235" s="1271"/>
      <c r="F235" s="1271"/>
      <c r="G235" s="1271"/>
      <c r="H235" s="1271"/>
      <c r="I235" s="1271"/>
      <c r="J235" s="1271"/>
      <c r="K235" s="1271"/>
      <c r="L235" s="204"/>
    </row>
    <row r="236" spans="2:12" ht="30" customHeight="1">
      <c r="B236" s="1284" t="s">
        <v>2730</v>
      </c>
      <c r="C236" s="1284"/>
      <c r="D236" s="1284"/>
      <c r="E236" s="1284"/>
      <c r="F236" s="1284"/>
      <c r="G236" s="1284"/>
      <c r="H236" s="1284"/>
    </row>
    <row r="237" spans="2:12" ht="11.25" customHeight="1" thickBot="1">
      <c r="J237" s="198"/>
    </row>
    <row r="238" spans="2:12" ht="23.25" customHeight="1">
      <c r="B238" s="1285" t="s">
        <v>2734</v>
      </c>
      <c r="C238" s="1289" t="s">
        <v>2735</v>
      </c>
      <c r="D238" s="1276" t="s">
        <v>2736</v>
      </c>
      <c r="E238" s="1277"/>
      <c r="F238" s="1279" t="s">
        <v>56</v>
      </c>
      <c r="G238" s="1265"/>
      <c r="H238" s="1280" t="s">
        <v>57</v>
      </c>
      <c r="I238" s="1265"/>
      <c r="J238" s="199" t="s">
        <v>21</v>
      </c>
      <c r="K238" s="200" t="s">
        <v>24</v>
      </c>
      <c r="L238" s="201"/>
    </row>
    <row r="239" spans="2:12" ht="23.25" customHeight="1" thickBot="1">
      <c r="B239" s="1273"/>
      <c r="C239" s="1275"/>
      <c r="D239" s="1278"/>
      <c r="E239" s="1273"/>
      <c r="F239" s="1290" t="s">
        <v>1313</v>
      </c>
      <c r="G239" s="1291"/>
      <c r="H239" s="1292" t="s">
        <v>98</v>
      </c>
      <c r="I239" s="1291"/>
      <c r="J239" s="202" t="s">
        <v>1925</v>
      </c>
      <c r="K239" s="203" t="s">
        <v>276</v>
      </c>
      <c r="L239" s="201"/>
    </row>
    <row r="240" spans="2:12" ht="18" customHeight="1" thickBot="1">
      <c r="J240" s="198"/>
    </row>
    <row r="241" spans="2:13" ht="23.25" customHeight="1">
      <c r="B241" s="1264" t="s">
        <v>58</v>
      </c>
      <c r="C241" s="1265"/>
      <c r="D241" s="1266" t="s">
        <v>59</v>
      </c>
      <c r="E241" s="1265"/>
      <c r="F241" s="1267" t="s">
        <v>60</v>
      </c>
      <c r="G241" s="1268"/>
      <c r="H241" s="1268"/>
      <c r="I241" s="1268"/>
      <c r="J241" s="1268"/>
      <c r="K241" s="1268"/>
      <c r="L241" s="204"/>
    </row>
    <row r="242" spans="2:13" ht="23.25" customHeight="1">
      <c r="B242" s="205" t="s">
        <v>61</v>
      </c>
      <c r="C242" s="206" t="s">
        <v>62</v>
      </c>
      <c r="D242" s="207" t="s">
        <v>63</v>
      </c>
      <c r="E242" s="206" t="s">
        <v>64</v>
      </c>
      <c r="F242" s="208" t="s">
        <v>63</v>
      </c>
      <c r="G242" s="209" t="s">
        <v>47</v>
      </c>
      <c r="H242" s="209" t="s">
        <v>65</v>
      </c>
      <c r="I242" s="209" t="s">
        <v>66</v>
      </c>
      <c r="J242" s="209" t="s">
        <v>2719</v>
      </c>
      <c r="K242" s="210" t="s">
        <v>79</v>
      </c>
      <c r="L242" s="204"/>
    </row>
    <row r="243" spans="2:13" s="201" customFormat="1" ht="21.75" customHeight="1">
      <c r="B243" s="211" t="s">
        <v>1986</v>
      </c>
      <c r="C243" s="212" t="s">
        <v>2737</v>
      </c>
      <c r="D243" s="213" t="s">
        <v>1956</v>
      </c>
      <c r="E243" s="214" t="s">
        <v>1977</v>
      </c>
      <c r="F243" s="215" t="s">
        <v>1958</v>
      </c>
      <c r="G243" s="216" t="s">
        <v>2738</v>
      </c>
      <c r="H243" s="217" t="s">
        <v>1960</v>
      </c>
      <c r="I243" s="217"/>
      <c r="J243" s="218"/>
      <c r="K243" s="219"/>
    </row>
    <row r="244" spans="2:13" s="201" customFormat="1" ht="21.75" customHeight="1">
      <c r="B244" s="220" t="s">
        <v>1961</v>
      </c>
      <c r="C244" s="252" t="s">
        <v>2739</v>
      </c>
      <c r="D244" s="222" t="s">
        <v>1963</v>
      </c>
      <c r="E244" s="223" t="s">
        <v>1957</v>
      </c>
      <c r="F244" s="224" t="s">
        <v>1964</v>
      </c>
      <c r="G244" s="225" t="s">
        <v>2044</v>
      </c>
      <c r="H244" s="226" t="s">
        <v>1960</v>
      </c>
      <c r="I244" s="226" t="s">
        <v>1966</v>
      </c>
      <c r="J244" s="227" t="s">
        <v>1967</v>
      </c>
      <c r="K244" s="228"/>
    </row>
    <row r="245" spans="2:13" s="201" customFormat="1" ht="21.75" customHeight="1">
      <c r="B245" s="229" t="s">
        <v>1954</v>
      </c>
      <c r="C245" s="251" t="s">
        <v>2045</v>
      </c>
      <c r="D245" s="231" t="s">
        <v>1956</v>
      </c>
      <c r="E245" s="232"/>
      <c r="F245" s="233" t="s">
        <v>1964</v>
      </c>
      <c r="G245" s="234" t="s">
        <v>2045</v>
      </c>
      <c r="H245" s="235" t="s">
        <v>1960</v>
      </c>
      <c r="I245" s="235" t="s">
        <v>1992</v>
      </c>
      <c r="J245" s="236" t="s">
        <v>2733</v>
      </c>
      <c r="K245" s="237"/>
    </row>
    <row r="246" spans="2:13" s="201" customFormat="1" ht="21.75" customHeight="1">
      <c r="B246" s="220" t="s">
        <v>1973</v>
      </c>
      <c r="C246" s="221" t="s">
        <v>2740</v>
      </c>
      <c r="D246" s="222" t="s">
        <v>21</v>
      </c>
      <c r="E246" s="223"/>
      <c r="F246" s="224"/>
      <c r="G246" s="225"/>
      <c r="H246" s="226" t="s">
        <v>1960</v>
      </c>
      <c r="I246" s="226"/>
      <c r="J246" s="227"/>
      <c r="K246" s="228"/>
    </row>
    <row r="247" spans="2:13" s="201" customFormat="1" ht="21.75" customHeight="1">
      <c r="B247" s="229"/>
      <c r="C247" s="230"/>
      <c r="D247" s="238"/>
      <c r="E247" s="232"/>
      <c r="F247" s="233"/>
      <c r="G247" s="234"/>
      <c r="H247" s="235"/>
      <c r="I247" s="235"/>
      <c r="J247" s="236"/>
      <c r="K247" s="237"/>
      <c r="M247" s="239"/>
    </row>
    <row r="248" spans="2:13" s="201" customFormat="1" ht="21.75" customHeight="1">
      <c r="B248" s="220"/>
      <c r="C248" s="221"/>
      <c r="D248" s="222"/>
      <c r="E248" s="223"/>
      <c r="F248" s="224"/>
      <c r="G248" s="225"/>
      <c r="H248" s="226"/>
      <c r="I248" s="226"/>
      <c r="J248" s="227"/>
      <c r="K248" s="228"/>
      <c r="M248" s="240"/>
    </row>
    <row r="249" spans="2:13" s="201" customFormat="1" ht="21.75" customHeight="1">
      <c r="B249" s="229"/>
      <c r="C249" s="230"/>
      <c r="D249" s="238"/>
      <c r="E249" s="232"/>
      <c r="F249" s="233"/>
      <c r="G249" s="234"/>
      <c r="H249" s="235"/>
      <c r="I249" s="235"/>
      <c r="J249" s="236"/>
      <c r="K249" s="237"/>
      <c r="M249" s="240"/>
    </row>
    <row r="250" spans="2:13" s="201" customFormat="1" ht="21.75" customHeight="1">
      <c r="B250" s="220"/>
      <c r="C250" s="221"/>
      <c r="D250" s="222"/>
      <c r="E250" s="223"/>
      <c r="F250" s="224"/>
      <c r="G250" s="225"/>
      <c r="H250" s="226"/>
      <c r="I250" s="226"/>
      <c r="J250" s="227"/>
      <c r="K250" s="228"/>
    </row>
    <row r="251" spans="2:13" s="201" customFormat="1" ht="21.75" customHeight="1">
      <c r="B251" s="229"/>
      <c r="C251" s="230"/>
      <c r="D251" s="238"/>
      <c r="E251" s="232"/>
      <c r="F251" s="233"/>
      <c r="G251" s="234"/>
      <c r="H251" s="235"/>
      <c r="I251" s="235"/>
      <c r="J251" s="236"/>
      <c r="K251" s="237"/>
    </row>
    <row r="252" spans="2:13" s="201" customFormat="1" ht="21.75" customHeight="1">
      <c r="B252" s="220"/>
      <c r="C252" s="221"/>
      <c r="D252" s="222"/>
      <c r="E252" s="223"/>
      <c r="F252" s="224"/>
      <c r="G252" s="225"/>
      <c r="H252" s="226"/>
      <c r="I252" s="226"/>
      <c r="J252" s="227"/>
      <c r="K252" s="228"/>
    </row>
    <row r="253" spans="2:13" s="201" customFormat="1" ht="21.75" customHeight="1">
      <c r="B253" s="229"/>
      <c r="C253" s="230"/>
      <c r="D253" s="238"/>
      <c r="E253" s="232"/>
      <c r="F253" s="233"/>
      <c r="G253" s="234"/>
      <c r="H253" s="235"/>
      <c r="I253" s="235"/>
      <c r="J253" s="236"/>
      <c r="K253" s="237"/>
    </row>
    <row r="254" spans="2:13" s="201" customFormat="1" ht="21.75" customHeight="1">
      <c r="B254" s="220"/>
      <c r="C254" s="221"/>
      <c r="D254" s="222"/>
      <c r="E254" s="223"/>
      <c r="F254" s="224"/>
      <c r="G254" s="225"/>
      <c r="H254" s="226"/>
      <c r="I254" s="226"/>
      <c r="J254" s="227"/>
      <c r="K254" s="228"/>
    </row>
    <row r="255" spans="2:13" s="201" customFormat="1" ht="21.75" customHeight="1">
      <c r="B255" s="229"/>
      <c r="C255" s="230"/>
      <c r="D255" s="238"/>
      <c r="E255" s="232"/>
      <c r="F255" s="233"/>
      <c r="G255" s="234"/>
      <c r="H255" s="235"/>
      <c r="I255" s="235"/>
      <c r="J255" s="236"/>
      <c r="K255" s="237"/>
    </row>
    <row r="256" spans="2:13" s="201" customFormat="1" ht="21.75" customHeight="1">
      <c r="B256" s="220"/>
      <c r="C256" s="221"/>
      <c r="D256" s="222"/>
      <c r="E256" s="223"/>
      <c r="F256" s="224"/>
      <c r="G256" s="225"/>
      <c r="H256" s="226"/>
      <c r="I256" s="226"/>
      <c r="J256" s="227"/>
      <c r="K256" s="228"/>
    </row>
    <row r="257" spans="2:12" s="201" customFormat="1" ht="21.75" customHeight="1" thickBot="1">
      <c r="B257" s="241"/>
      <c r="C257" s="242"/>
      <c r="D257" s="243"/>
      <c r="E257" s="244"/>
      <c r="F257" s="245"/>
      <c r="G257" s="246"/>
      <c r="H257" s="247"/>
      <c r="I257" s="247"/>
      <c r="J257" s="248"/>
      <c r="K257" s="249"/>
    </row>
    <row r="258" spans="2:12" ht="24.75" customHeight="1">
      <c r="B258" s="1269"/>
      <c r="C258" s="1268"/>
      <c r="D258" s="1268"/>
      <c r="E258" s="1268"/>
      <c r="F258" s="1268"/>
      <c r="G258" s="1268"/>
      <c r="H258" s="1268"/>
      <c r="I258" s="1268"/>
      <c r="J258" s="1268"/>
      <c r="K258" s="1268"/>
      <c r="L258" s="204"/>
    </row>
    <row r="259" spans="2:12" ht="24.75" customHeight="1" thickBot="1">
      <c r="B259" s="1270"/>
      <c r="C259" s="1271"/>
      <c r="D259" s="1271"/>
      <c r="E259" s="1271"/>
      <c r="F259" s="1271"/>
      <c r="G259" s="1271"/>
      <c r="H259" s="1271"/>
      <c r="I259" s="1271"/>
      <c r="J259" s="1271"/>
      <c r="K259" s="1271"/>
      <c r="L259" s="204"/>
    </row>
    <row r="260" spans="2:12" ht="30" customHeight="1">
      <c r="B260" s="1284" t="s">
        <v>2730</v>
      </c>
      <c r="C260" s="1284"/>
      <c r="D260" s="1284"/>
      <c r="E260" s="1284"/>
      <c r="F260" s="1284"/>
      <c r="G260" s="1284"/>
      <c r="H260" s="1284"/>
    </row>
    <row r="261" spans="2:12" ht="11.25" customHeight="1" thickBot="1">
      <c r="J261" s="198"/>
    </row>
    <row r="262" spans="2:12" ht="23.25" customHeight="1">
      <c r="B262" s="1285" t="s">
        <v>2046</v>
      </c>
      <c r="C262" s="1289" t="s">
        <v>2741</v>
      </c>
      <c r="D262" s="1276" t="s">
        <v>76</v>
      </c>
      <c r="E262" s="1277"/>
      <c r="F262" s="1279" t="s">
        <v>56</v>
      </c>
      <c r="G262" s="1265"/>
      <c r="H262" s="1280" t="s">
        <v>57</v>
      </c>
      <c r="I262" s="1265"/>
      <c r="J262" s="199" t="s">
        <v>21</v>
      </c>
      <c r="K262" s="200" t="s">
        <v>24</v>
      </c>
      <c r="L262" s="201"/>
    </row>
    <row r="263" spans="2:12" ht="23.25" customHeight="1" thickBot="1">
      <c r="B263" s="1273"/>
      <c r="C263" s="1275"/>
      <c r="D263" s="1278"/>
      <c r="E263" s="1273"/>
      <c r="F263" s="1290" t="s">
        <v>1313</v>
      </c>
      <c r="G263" s="1291"/>
      <c r="H263" s="1292" t="s">
        <v>98</v>
      </c>
      <c r="I263" s="1291"/>
      <c r="J263" s="202" t="s">
        <v>1925</v>
      </c>
      <c r="K263" s="203" t="s">
        <v>2742</v>
      </c>
      <c r="L263" s="201"/>
    </row>
    <row r="264" spans="2:12" ht="18" customHeight="1" thickBot="1">
      <c r="J264" s="198"/>
    </row>
    <row r="265" spans="2:12" ht="23.25" customHeight="1">
      <c r="B265" s="1264" t="s">
        <v>58</v>
      </c>
      <c r="C265" s="1265"/>
      <c r="D265" s="1266" t="s">
        <v>59</v>
      </c>
      <c r="E265" s="1265"/>
      <c r="F265" s="1267" t="s">
        <v>60</v>
      </c>
      <c r="G265" s="1268"/>
      <c r="H265" s="1268"/>
      <c r="I265" s="1268"/>
      <c r="J265" s="1268"/>
      <c r="K265" s="1268"/>
      <c r="L265" s="204"/>
    </row>
    <row r="266" spans="2:12" ht="23.25" customHeight="1">
      <c r="B266" s="205" t="s">
        <v>61</v>
      </c>
      <c r="C266" s="206" t="s">
        <v>62</v>
      </c>
      <c r="D266" s="207" t="s">
        <v>63</v>
      </c>
      <c r="E266" s="206" t="s">
        <v>64</v>
      </c>
      <c r="F266" s="208" t="s">
        <v>63</v>
      </c>
      <c r="G266" s="209" t="s">
        <v>47</v>
      </c>
      <c r="H266" s="209" t="s">
        <v>65</v>
      </c>
      <c r="I266" s="209" t="s">
        <v>66</v>
      </c>
      <c r="J266" s="209" t="s">
        <v>77</v>
      </c>
      <c r="K266" s="210" t="s">
        <v>79</v>
      </c>
      <c r="L266" s="204"/>
    </row>
    <row r="267" spans="2:12" s="201" customFormat="1" ht="21.75" customHeight="1">
      <c r="B267" s="211" t="s">
        <v>1954</v>
      </c>
      <c r="C267" s="212" t="s">
        <v>2047</v>
      </c>
      <c r="D267" s="213" t="s">
        <v>1956</v>
      </c>
      <c r="E267" s="214" t="s">
        <v>1957</v>
      </c>
      <c r="F267" s="215" t="s">
        <v>1958</v>
      </c>
      <c r="G267" s="216" t="s">
        <v>2048</v>
      </c>
      <c r="H267" s="217" t="s">
        <v>1960</v>
      </c>
      <c r="I267" s="217"/>
      <c r="J267" s="218"/>
      <c r="K267" s="219"/>
    </row>
    <row r="268" spans="2:12" s="201" customFormat="1" ht="21.75" customHeight="1">
      <c r="B268" s="220" t="s">
        <v>1961</v>
      </c>
      <c r="C268" s="221" t="s">
        <v>2049</v>
      </c>
      <c r="D268" s="222" t="s">
        <v>1963</v>
      </c>
      <c r="E268" s="223">
        <v>15</v>
      </c>
      <c r="F268" s="224" t="s">
        <v>1964</v>
      </c>
      <c r="G268" s="225" t="s">
        <v>2050</v>
      </c>
      <c r="H268" s="226" t="s">
        <v>1960</v>
      </c>
      <c r="I268" s="226" t="s">
        <v>1966</v>
      </c>
      <c r="J268" s="227" t="s">
        <v>1967</v>
      </c>
      <c r="K268" s="228"/>
    </row>
    <row r="269" spans="2:12" s="201" customFormat="1" ht="21.75" customHeight="1">
      <c r="B269" s="229" t="s">
        <v>1968</v>
      </c>
      <c r="C269" s="230" t="s">
        <v>2051</v>
      </c>
      <c r="D269" s="231" t="s">
        <v>1963</v>
      </c>
      <c r="E269" s="232">
        <v>300</v>
      </c>
      <c r="F269" s="233"/>
      <c r="G269" s="234"/>
      <c r="H269" s="235" t="s">
        <v>1960</v>
      </c>
      <c r="I269" s="235"/>
      <c r="J269" s="236"/>
      <c r="K269" s="237"/>
    </row>
    <row r="270" spans="2:12" s="201" customFormat="1" ht="21.75" customHeight="1">
      <c r="B270" s="220" t="s">
        <v>1970</v>
      </c>
      <c r="C270" s="221" t="s">
        <v>2052</v>
      </c>
      <c r="D270" s="222" t="s">
        <v>1972</v>
      </c>
      <c r="E270" s="223"/>
      <c r="F270" s="224"/>
      <c r="G270" s="225"/>
      <c r="H270" s="226" t="s">
        <v>1960</v>
      </c>
      <c r="I270" s="226"/>
      <c r="J270" s="227"/>
      <c r="K270" s="228"/>
    </row>
    <row r="271" spans="2:12" s="201" customFormat="1" ht="21.75" customHeight="1">
      <c r="B271" s="229" t="s">
        <v>1973</v>
      </c>
      <c r="C271" s="230" t="s">
        <v>2053</v>
      </c>
      <c r="D271" s="238" t="s">
        <v>21</v>
      </c>
      <c r="E271" s="232"/>
      <c r="F271" s="233"/>
      <c r="G271" s="234"/>
      <c r="H271" s="235" t="s">
        <v>1960</v>
      </c>
      <c r="I271" s="235"/>
      <c r="J271" s="236"/>
      <c r="K271" s="237"/>
    </row>
    <row r="272" spans="2:12" s="201" customFormat="1" ht="21.75" customHeight="1">
      <c r="B272" s="220" t="s">
        <v>1975</v>
      </c>
      <c r="C272" s="250" t="s">
        <v>2743</v>
      </c>
      <c r="D272" s="222" t="s">
        <v>1956</v>
      </c>
      <c r="E272" s="223" t="s">
        <v>1977</v>
      </c>
      <c r="F272" s="224"/>
      <c r="G272" s="225"/>
      <c r="H272" s="226" t="s">
        <v>1960</v>
      </c>
      <c r="I272" s="226"/>
      <c r="J272" s="227"/>
      <c r="K272" s="228"/>
    </row>
    <row r="273" spans="2:12" s="201" customFormat="1" ht="21.75" customHeight="1">
      <c r="B273" s="229" t="s">
        <v>1978</v>
      </c>
      <c r="C273" s="251" t="s">
        <v>2054</v>
      </c>
      <c r="D273" s="238" t="s">
        <v>1956</v>
      </c>
      <c r="E273" s="232" t="s">
        <v>2720</v>
      </c>
      <c r="F273" s="233"/>
      <c r="G273" s="234"/>
      <c r="H273" s="235" t="s">
        <v>1960</v>
      </c>
      <c r="I273" s="235"/>
      <c r="J273" s="236"/>
      <c r="K273" s="237"/>
    </row>
    <row r="274" spans="2:12" s="201" customFormat="1" ht="21.75" customHeight="1">
      <c r="B274" s="220" t="s">
        <v>1980</v>
      </c>
      <c r="C274" s="221" t="s">
        <v>2055</v>
      </c>
      <c r="D274" s="222" t="s">
        <v>1956</v>
      </c>
      <c r="E274" s="223" t="s">
        <v>1977</v>
      </c>
      <c r="F274" s="224"/>
      <c r="G274" s="225"/>
      <c r="H274" s="226" t="s">
        <v>1960</v>
      </c>
      <c r="I274" s="226"/>
      <c r="J274" s="227"/>
      <c r="K274" s="228"/>
    </row>
    <row r="275" spans="2:12" s="201" customFormat="1" ht="21.75" customHeight="1">
      <c r="B275" s="229" t="s">
        <v>1982</v>
      </c>
      <c r="C275" s="230" t="s">
        <v>2056</v>
      </c>
      <c r="D275" s="238" t="s">
        <v>1956</v>
      </c>
      <c r="E275" s="232" t="s">
        <v>1977</v>
      </c>
      <c r="F275" s="233"/>
      <c r="G275" s="234"/>
      <c r="H275" s="235" t="s">
        <v>1960</v>
      </c>
      <c r="I275" s="235"/>
      <c r="J275" s="236"/>
      <c r="K275" s="237"/>
    </row>
    <row r="276" spans="2:12" s="201" customFormat="1" ht="21.75" customHeight="1">
      <c r="B276" s="220"/>
      <c r="C276" s="221"/>
      <c r="D276" s="222"/>
      <c r="E276" s="223"/>
      <c r="F276" s="224"/>
      <c r="G276" s="225"/>
      <c r="H276" s="226"/>
      <c r="I276" s="226"/>
      <c r="J276" s="227"/>
      <c r="K276" s="228"/>
    </row>
    <row r="277" spans="2:12" s="201" customFormat="1" ht="21.75" customHeight="1">
      <c r="B277" s="229"/>
      <c r="C277" s="230"/>
      <c r="D277" s="238"/>
      <c r="E277" s="232"/>
      <c r="F277" s="233"/>
      <c r="G277" s="234"/>
      <c r="H277" s="235"/>
      <c r="I277" s="235"/>
      <c r="J277" s="236"/>
      <c r="K277" s="237"/>
    </row>
    <row r="278" spans="2:12" s="201" customFormat="1" ht="21.75" customHeight="1">
      <c r="B278" s="220"/>
      <c r="C278" s="221"/>
      <c r="D278" s="222"/>
      <c r="E278" s="223"/>
      <c r="F278" s="224"/>
      <c r="G278" s="225"/>
      <c r="H278" s="226"/>
      <c r="I278" s="226"/>
      <c r="J278" s="227"/>
      <c r="K278" s="228"/>
    </row>
    <row r="279" spans="2:12" s="201" customFormat="1" ht="21.75" customHeight="1">
      <c r="B279" s="229"/>
      <c r="C279" s="230"/>
      <c r="D279" s="238"/>
      <c r="E279" s="232"/>
      <c r="F279" s="233"/>
      <c r="G279" s="234"/>
      <c r="H279" s="235"/>
      <c r="I279" s="235"/>
      <c r="J279" s="236"/>
      <c r="K279" s="237"/>
    </row>
    <row r="280" spans="2:12" s="201" customFormat="1" ht="21.75" customHeight="1" thickBot="1">
      <c r="B280" s="220"/>
      <c r="C280" s="221"/>
      <c r="D280" s="222"/>
      <c r="E280" s="223"/>
      <c r="F280" s="224"/>
      <c r="G280" s="225"/>
      <c r="H280" s="226"/>
      <c r="I280" s="226"/>
      <c r="J280" s="227"/>
      <c r="K280" s="228"/>
    </row>
    <row r="281" spans="2:12" ht="24.75" customHeight="1">
      <c r="B281" s="1269"/>
      <c r="C281" s="1268"/>
      <c r="D281" s="1268"/>
      <c r="E281" s="1268"/>
      <c r="F281" s="1268"/>
      <c r="G281" s="1268"/>
      <c r="H281" s="1268"/>
      <c r="I281" s="1268"/>
      <c r="J281" s="1268"/>
      <c r="K281" s="1268"/>
      <c r="L281" s="204"/>
    </row>
    <row r="282" spans="2:12" ht="24.75" customHeight="1" thickBot="1">
      <c r="B282" s="1270"/>
      <c r="C282" s="1271"/>
      <c r="D282" s="1271"/>
      <c r="E282" s="1271"/>
      <c r="F282" s="1271"/>
      <c r="G282" s="1271"/>
      <c r="H282" s="1271"/>
      <c r="I282" s="1271"/>
      <c r="J282" s="1271"/>
      <c r="K282" s="1271"/>
      <c r="L282" s="204"/>
    </row>
    <row r="283" spans="2:12" ht="30" customHeight="1">
      <c r="B283" s="1284" t="s">
        <v>78</v>
      </c>
      <c r="C283" s="1284"/>
      <c r="D283" s="1284"/>
      <c r="E283" s="1284"/>
      <c r="F283" s="1284"/>
      <c r="G283" s="1284"/>
      <c r="H283" s="1284"/>
    </row>
    <row r="284" spans="2:12" ht="11.25" customHeight="1" thickBot="1">
      <c r="J284" s="198"/>
    </row>
    <row r="285" spans="2:12" ht="23.25" customHeight="1">
      <c r="B285" s="1285" t="s">
        <v>2744</v>
      </c>
      <c r="C285" s="1289" t="s">
        <v>2057</v>
      </c>
      <c r="D285" s="1276" t="s">
        <v>2736</v>
      </c>
      <c r="E285" s="1277"/>
      <c r="F285" s="1279" t="s">
        <v>56</v>
      </c>
      <c r="G285" s="1265"/>
      <c r="H285" s="1280" t="s">
        <v>57</v>
      </c>
      <c r="I285" s="1265"/>
      <c r="J285" s="199" t="s">
        <v>21</v>
      </c>
      <c r="K285" s="200" t="s">
        <v>24</v>
      </c>
      <c r="L285" s="201"/>
    </row>
    <row r="286" spans="2:12" ht="23.25" customHeight="1" thickBot="1">
      <c r="B286" s="1273"/>
      <c r="C286" s="1275"/>
      <c r="D286" s="1278"/>
      <c r="E286" s="1273"/>
      <c r="F286" s="1290" t="s">
        <v>1313</v>
      </c>
      <c r="G286" s="1291"/>
      <c r="H286" s="1292" t="s">
        <v>2704</v>
      </c>
      <c r="I286" s="1291"/>
      <c r="J286" s="202" t="s">
        <v>1925</v>
      </c>
      <c r="K286" s="203" t="s">
        <v>107</v>
      </c>
      <c r="L286" s="201"/>
    </row>
    <row r="287" spans="2:12" ht="18" customHeight="1" thickBot="1">
      <c r="J287" s="198"/>
    </row>
    <row r="288" spans="2:12" ht="23.25" customHeight="1">
      <c r="B288" s="1264" t="s">
        <v>58</v>
      </c>
      <c r="C288" s="1265"/>
      <c r="D288" s="1266" t="s">
        <v>59</v>
      </c>
      <c r="E288" s="1265"/>
      <c r="F288" s="1267" t="s">
        <v>60</v>
      </c>
      <c r="G288" s="1268"/>
      <c r="H288" s="1268"/>
      <c r="I288" s="1268"/>
      <c r="J288" s="1268"/>
      <c r="K288" s="1268"/>
      <c r="L288" s="204"/>
    </row>
    <row r="289" spans="2:13" ht="23.25" customHeight="1">
      <c r="B289" s="205" t="s">
        <v>61</v>
      </c>
      <c r="C289" s="206" t="s">
        <v>62</v>
      </c>
      <c r="D289" s="207" t="s">
        <v>63</v>
      </c>
      <c r="E289" s="206" t="s">
        <v>64</v>
      </c>
      <c r="F289" s="208" t="s">
        <v>63</v>
      </c>
      <c r="G289" s="209" t="s">
        <v>47</v>
      </c>
      <c r="H289" s="209" t="s">
        <v>65</v>
      </c>
      <c r="I289" s="209" t="s">
        <v>66</v>
      </c>
      <c r="J289" s="209" t="s">
        <v>77</v>
      </c>
      <c r="K289" s="210" t="s">
        <v>79</v>
      </c>
      <c r="L289" s="204"/>
    </row>
    <row r="290" spans="2:13" s="201" customFormat="1" ht="21.75" customHeight="1">
      <c r="B290" s="211" t="s">
        <v>1986</v>
      </c>
      <c r="C290" s="212" t="s">
        <v>2058</v>
      </c>
      <c r="D290" s="213" t="s">
        <v>1956</v>
      </c>
      <c r="E290" s="214" t="s">
        <v>1977</v>
      </c>
      <c r="F290" s="215" t="s">
        <v>1958</v>
      </c>
      <c r="G290" s="216" t="s">
        <v>2059</v>
      </c>
      <c r="H290" s="217" t="s">
        <v>1960</v>
      </c>
      <c r="I290" s="217"/>
      <c r="J290" s="218"/>
      <c r="K290" s="219"/>
    </row>
    <row r="291" spans="2:13" s="201" customFormat="1" ht="21.75" customHeight="1">
      <c r="B291" s="220" t="s">
        <v>1961</v>
      </c>
      <c r="C291" s="252" t="s">
        <v>2060</v>
      </c>
      <c r="D291" s="222" t="s">
        <v>1963</v>
      </c>
      <c r="E291" s="223" t="s">
        <v>1957</v>
      </c>
      <c r="F291" s="224" t="s">
        <v>1964</v>
      </c>
      <c r="G291" s="225" t="s">
        <v>2061</v>
      </c>
      <c r="H291" s="226" t="s">
        <v>1960</v>
      </c>
      <c r="I291" s="226" t="s">
        <v>1966</v>
      </c>
      <c r="J291" s="227" t="s">
        <v>1967</v>
      </c>
      <c r="K291" s="228"/>
    </row>
    <row r="292" spans="2:13" s="201" customFormat="1" ht="21.75" customHeight="1">
      <c r="B292" s="229" t="s">
        <v>1954</v>
      </c>
      <c r="C292" s="251" t="s">
        <v>2062</v>
      </c>
      <c r="D292" s="231" t="s">
        <v>1956</v>
      </c>
      <c r="E292" s="232"/>
      <c r="F292" s="233" t="s">
        <v>1964</v>
      </c>
      <c r="G292" s="234" t="s">
        <v>2062</v>
      </c>
      <c r="H292" s="235" t="s">
        <v>1960</v>
      </c>
      <c r="I292" s="235" t="s">
        <v>1992</v>
      </c>
      <c r="J292" s="236" t="s">
        <v>2047</v>
      </c>
      <c r="K292" s="237"/>
    </row>
    <row r="293" spans="2:13" s="201" customFormat="1" ht="21.75" customHeight="1">
      <c r="B293" s="220" t="s">
        <v>1973</v>
      </c>
      <c r="C293" s="221" t="s">
        <v>2063</v>
      </c>
      <c r="D293" s="222" t="s">
        <v>21</v>
      </c>
      <c r="E293" s="223"/>
      <c r="F293" s="224"/>
      <c r="G293" s="225"/>
      <c r="H293" s="226" t="s">
        <v>1960</v>
      </c>
      <c r="I293" s="226"/>
      <c r="J293" s="227"/>
      <c r="K293" s="228"/>
    </row>
    <row r="294" spans="2:13" s="201" customFormat="1" ht="21.75" customHeight="1">
      <c r="B294" s="229"/>
      <c r="C294" s="230"/>
      <c r="D294" s="238"/>
      <c r="E294" s="232"/>
      <c r="F294" s="233"/>
      <c r="G294" s="234"/>
      <c r="H294" s="235"/>
      <c r="I294" s="235"/>
      <c r="J294" s="236"/>
      <c r="K294" s="237"/>
      <c r="M294" s="239"/>
    </row>
    <row r="295" spans="2:13" s="201" customFormat="1" ht="21.75" customHeight="1">
      <c r="B295" s="220"/>
      <c r="C295" s="221"/>
      <c r="D295" s="222"/>
      <c r="E295" s="223"/>
      <c r="F295" s="224"/>
      <c r="G295" s="225"/>
      <c r="H295" s="226"/>
      <c r="I295" s="226"/>
      <c r="J295" s="227"/>
      <c r="K295" s="228"/>
      <c r="M295" s="240"/>
    </row>
    <row r="296" spans="2:13" s="201" customFormat="1" ht="21.75" customHeight="1">
      <c r="B296" s="229"/>
      <c r="C296" s="230"/>
      <c r="D296" s="238"/>
      <c r="E296" s="232"/>
      <c r="F296" s="233"/>
      <c r="G296" s="234"/>
      <c r="H296" s="235"/>
      <c r="I296" s="235"/>
      <c r="J296" s="236"/>
      <c r="K296" s="237"/>
      <c r="M296" s="240"/>
    </row>
    <row r="297" spans="2:13" s="201" customFormat="1" ht="21.75" customHeight="1">
      <c r="B297" s="220"/>
      <c r="C297" s="221"/>
      <c r="D297" s="222"/>
      <c r="E297" s="223"/>
      <c r="F297" s="224"/>
      <c r="G297" s="225"/>
      <c r="H297" s="226"/>
      <c r="I297" s="226"/>
      <c r="J297" s="227"/>
      <c r="K297" s="228"/>
    </row>
    <row r="298" spans="2:13" s="201" customFormat="1" ht="21.75" customHeight="1">
      <c r="B298" s="229"/>
      <c r="C298" s="230"/>
      <c r="D298" s="238"/>
      <c r="E298" s="232"/>
      <c r="F298" s="233"/>
      <c r="G298" s="234"/>
      <c r="H298" s="235"/>
      <c r="I298" s="235"/>
      <c r="J298" s="236"/>
      <c r="K298" s="237"/>
    </row>
    <row r="299" spans="2:13" s="201" customFormat="1" ht="21.75" customHeight="1">
      <c r="B299" s="220"/>
      <c r="C299" s="221"/>
      <c r="D299" s="222"/>
      <c r="E299" s="223"/>
      <c r="F299" s="224"/>
      <c r="G299" s="225"/>
      <c r="H299" s="226"/>
      <c r="I299" s="226"/>
      <c r="J299" s="227"/>
      <c r="K299" s="228"/>
    </row>
    <row r="300" spans="2:13" s="201" customFormat="1" ht="21.75" customHeight="1">
      <c r="B300" s="229"/>
      <c r="C300" s="230"/>
      <c r="D300" s="238"/>
      <c r="E300" s="232"/>
      <c r="F300" s="233"/>
      <c r="G300" s="234"/>
      <c r="H300" s="235"/>
      <c r="I300" s="235"/>
      <c r="J300" s="236"/>
      <c r="K300" s="237"/>
    </row>
    <row r="301" spans="2:13" s="201" customFormat="1" ht="21.75" customHeight="1">
      <c r="B301" s="220"/>
      <c r="C301" s="221"/>
      <c r="D301" s="222"/>
      <c r="E301" s="223"/>
      <c r="F301" s="224"/>
      <c r="G301" s="225"/>
      <c r="H301" s="226"/>
      <c r="I301" s="226"/>
      <c r="J301" s="227"/>
      <c r="K301" s="228"/>
    </row>
    <row r="302" spans="2:13" s="201" customFormat="1" ht="21.75" customHeight="1">
      <c r="B302" s="229"/>
      <c r="C302" s="230"/>
      <c r="D302" s="238"/>
      <c r="E302" s="232"/>
      <c r="F302" s="233"/>
      <c r="G302" s="234"/>
      <c r="H302" s="235"/>
      <c r="I302" s="235"/>
      <c r="J302" s="236"/>
      <c r="K302" s="237"/>
    </row>
    <row r="303" spans="2:13" s="201" customFormat="1" ht="21.75" customHeight="1">
      <c r="B303" s="220"/>
      <c r="C303" s="221"/>
      <c r="D303" s="222"/>
      <c r="E303" s="223"/>
      <c r="F303" s="224"/>
      <c r="G303" s="225"/>
      <c r="H303" s="226"/>
      <c r="I303" s="226"/>
      <c r="J303" s="227"/>
      <c r="K303" s="228"/>
    </row>
    <row r="304" spans="2:13" s="201" customFormat="1" ht="21.75" customHeight="1" thickBot="1">
      <c r="B304" s="241"/>
      <c r="C304" s="242"/>
      <c r="D304" s="243"/>
      <c r="E304" s="244"/>
      <c r="F304" s="245"/>
      <c r="G304" s="246"/>
      <c r="H304" s="247"/>
      <c r="I304" s="247"/>
      <c r="J304" s="248"/>
      <c r="K304" s="249"/>
    </row>
    <row r="305" spans="2:12" ht="24.75" customHeight="1">
      <c r="B305" s="1269"/>
      <c r="C305" s="1268"/>
      <c r="D305" s="1268"/>
      <c r="E305" s="1268"/>
      <c r="F305" s="1268"/>
      <c r="G305" s="1268"/>
      <c r="H305" s="1268"/>
      <c r="I305" s="1268"/>
      <c r="J305" s="1268"/>
      <c r="K305" s="1268"/>
      <c r="L305" s="204"/>
    </row>
    <row r="306" spans="2:12" ht="24.75" customHeight="1" thickBot="1">
      <c r="B306" s="1270"/>
      <c r="C306" s="1271"/>
      <c r="D306" s="1271"/>
      <c r="E306" s="1271"/>
      <c r="F306" s="1271"/>
      <c r="G306" s="1271"/>
      <c r="H306" s="1271"/>
      <c r="I306" s="1271"/>
      <c r="J306" s="1271"/>
      <c r="K306" s="1271"/>
      <c r="L306" s="204"/>
    </row>
    <row r="307" spans="2:12" ht="30" customHeight="1">
      <c r="B307" s="1284" t="s">
        <v>78</v>
      </c>
      <c r="C307" s="1284"/>
      <c r="D307" s="1284"/>
      <c r="E307" s="1284"/>
      <c r="F307" s="1284"/>
      <c r="G307" s="1284"/>
      <c r="H307" s="1284"/>
    </row>
    <row r="308" spans="2:12" ht="11.25" customHeight="1" thickBot="1">
      <c r="J308" s="198"/>
    </row>
    <row r="309" spans="2:12" ht="23.25" customHeight="1">
      <c r="B309" s="1285" t="s">
        <v>2064</v>
      </c>
      <c r="C309" s="1289" t="s">
        <v>2745</v>
      </c>
      <c r="D309" s="1276" t="s">
        <v>76</v>
      </c>
      <c r="E309" s="1277"/>
      <c r="F309" s="1279" t="s">
        <v>56</v>
      </c>
      <c r="G309" s="1265"/>
      <c r="H309" s="1280" t="s">
        <v>57</v>
      </c>
      <c r="I309" s="1265"/>
      <c r="J309" s="199" t="s">
        <v>21</v>
      </c>
      <c r="K309" s="200" t="s">
        <v>24</v>
      </c>
      <c r="L309" s="201"/>
    </row>
    <row r="310" spans="2:12" ht="23.25" customHeight="1" thickBot="1">
      <c r="B310" s="1273"/>
      <c r="C310" s="1275"/>
      <c r="D310" s="1278"/>
      <c r="E310" s="1273"/>
      <c r="F310" s="1290" t="s">
        <v>1313</v>
      </c>
      <c r="G310" s="1291"/>
      <c r="H310" s="1292" t="s">
        <v>2704</v>
      </c>
      <c r="I310" s="1291"/>
      <c r="J310" s="202" t="s">
        <v>1925</v>
      </c>
      <c r="K310" s="203" t="s">
        <v>107</v>
      </c>
      <c r="L310" s="201"/>
    </row>
    <row r="311" spans="2:12" ht="18" customHeight="1" thickBot="1">
      <c r="J311" s="198"/>
    </row>
    <row r="312" spans="2:12" ht="23.25" customHeight="1">
      <c r="B312" s="1264" t="s">
        <v>58</v>
      </c>
      <c r="C312" s="1265"/>
      <c r="D312" s="1266" t="s">
        <v>59</v>
      </c>
      <c r="E312" s="1265"/>
      <c r="F312" s="1267" t="s">
        <v>60</v>
      </c>
      <c r="G312" s="1268"/>
      <c r="H312" s="1268"/>
      <c r="I312" s="1268"/>
      <c r="J312" s="1268"/>
      <c r="K312" s="1268"/>
      <c r="L312" s="204"/>
    </row>
    <row r="313" spans="2:12" ht="23.25" customHeight="1">
      <c r="B313" s="205" t="s">
        <v>61</v>
      </c>
      <c r="C313" s="206" t="s">
        <v>62</v>
      </c>
      <c r="D313" s="207" t="s">
        <v>63</v>
      </c>
      <c r="E313" s="206" t="s">
        <v>64</v>
      </c>
      <c r="F313" s="208" t="s">
        <v>63</v>
      </c>
      <c r="G313" s="209" t="s">
        <v>47</v>
      </c>
      <c r="H313" s="209" t="s">
        <v>65</v>
      </c>
      <c r="I313" s="209" t="s">
        <v>66</v>
      </c>
      <c r="J313" s="209" t="s">
        <v>77</v>
      </c>
      <c r="K313" s="210" t="s">
        <v>79</v>
      </c>
      <c r="L313" s="204"/>
    </row>
    <row r="314" spans="2:12" s="201" customFormat="1" ht="21.75" customHeight="1">
      <c r="B314" s="211" t="s">
        <v>1954</v>
      </c>
      <c r="C314" s="212" t="s">
        <v>2065</v>
      </c>
      <c r="D314" s="213" t="s">
        <v>1956</v>
      </c>
      <c r="E314" s="214" t="s">
        <v>1957</v>
      </c>
      <c r="F314" s="215" t="s">
        <v>1958</v>
      </c>
      <c r="G314" s="216" t="s">
        <v>2066</v>
      </c>
      <c r="H314" s="217" t="s">
        <v>1960</v>
      </c>
      <c r="I314" s="217"/>
      <c r="J314" s="218"/>
      <c r="K314" s="219"/>
    </row>
    <row r="315" spans="2:12" s="201" customFormat="1" ht="21.75" customHeight="1">
      <c r="B315" s="220" t="s">
        <v>1961</v>
      </c>
      <c r="C315" s="221" t="s">
        <v>2067</v>
      </c>
      <c r="D315" s="222" t="s">
        <v>1963</v>
      </c>
      <c r="E315" s="223">
        <v>15</v>
      </c>
      <c r="F315" s="224" t="s">
        <v>1964</v>
      </c>
      <c r="G315" s="225" t="s">
        <v>2068</v>
      </c>
      <c r="H315" s="226" t="s">
        <v>1960</v>
      </c>
      <c r="I315" s="226" t="s">
        <v>1966</v>
      </c>
      <c r="J315" s="227" t="s">
        <v>1967</v>
      </c>
      <c r="K315" s="228"/>
    </row>
    <row r="316" spans="2:12" s="201" customFormat="1" ht="21.75" customHeight="1">
      <c r="B316" s="229" t="s">
        <v>1968</v>
      </c>
      <c r="C316" s="230" t="s">
        <v>2069</v>
      </c>
      <c r="D316" s="231" t="s">
        <v>1963</v>
      </c>
      <c r="E316" s="232">
        <v>300</v>
      </c>
      <c r="F316" s="233"/>
      <c r="G316" s="234"/>
      <c r="H316" s="235" t="s">
        <v>1960</v>
      </c>
      <c r="I316" s="235"/>
      <c r="J316" s="236"/>
      <c r="K316" s="237"/>
    </row>
    <row r="317" spans="2:12" s="201" customFormat="1" ht="21.75" customHeight="1">
      <c r="B317" s="220" t="s">
        <v>1970</v>
      </c>
      <c r="C317" s="221" t="s">
        <v>2070</v>
      </c>
      <c r="D317" s="222" t="s">
        <v>1972</v>
      </c>
      <c r="E317" s="223"/>
      <c r="F317" s="224"/>
      <c r="G317" s="225"/>
      <c r="H317" s="226" t="s">
        <v>1960</v>
      </c>
      <c r="I317" s="226"/>
      <c r="J317" s="227"/>
      <c r="K317" s="228"/>
    </row>
    <row r="318" spans="2:12" s="201" customFormat="1" ht="21.75" customHeight="1">
      <c r="B318" s="229" t="s">
        <v>1973</v>
      </c>
      <c r="C318" s="230" t="s">
        <v>2071</v>
      </c>
      <c r="D318" s="238" t="s">
        <v>21</v>
      </c>
      <c r="E318" s="232"/>
      <c r="F318" s="233"/>
      <c r="G318" s="234"/>
      <c r="H318" s="235" t="s">
        <v>1960</v>
      </c>
      <c r="I318" s="235"/>
      <c r="J318" s="236"/>
      <c r="K318" s="237"/>
    </row>
    <row r="319" spans="2:12" s="201" customFormat="1" ht="21.75" customHeight="1">
      <c r="B319" s="220" t="s">
        <v>1975</v>
      </c>
      <c r="C319" s="250" t="s">
        <v>2072</v>
      </c>
      <c r="D319" s="222" t="s">
        <v>1956</v>
      </c>
      <c r="E319" s="223" t="s">
        <v>1977</v>
      </c>
      <c r="F319" s="224"/>
      <c r="G319" s="225"/>
      <c r="H319" s="226" t="s">
        <v>1960</v>
      </c>
      <c r="I319" s="226"/>
      <c r="J319" s="227"/>
      <c r="K319" s="228"/>
    </row>
    <row r="320" spans="2:12" s="201" customFormat="1" ht="21.75" customHeight="1">
      <c r="B320" s="229" t="s">
        <v>1978</v>
      </c>
      <c r="C320" s="251" t="s">
        <v>2073</v>
      </c>
      <c r="D320" s="238" t="s">
        <v>1956</v>
      </c>
      <c r="E320" s="232" t="s">
        <v>1977</v>
      </c>
      <c r="F320" s="233"/>
      <c r="G320" s="234"/>
      <c r="H320" s="235" t="s">
        <v>1960</v>
      </c>
      <c r="I320" s="235"/>
      <c r="J320" s="236"/>
      <c r="K320" s="237"/>
    </row>
    <row r="321" spans="2:12" s="201" customFormat="1" ht="21.75" customHeight="1">
      <c r="B321" s="220" t="s">
        <v>1980</v>
      </c>
      <c r="C321" s="221" t="s">
        <v>2074</v>
      </c>
      <c r="D321" s="222" t="s">
        <v>1956</v>
      </c>
      <c r="E321" s="223" t="s">
        <v>1977</v>
      </c>
      <c r="F321" s="224"/>
      <c r="G321" s="225"/>
      <c r="H321" s="226" t="s">
        <v>1960</v>
      </c>
      <c r="I321" s="226"/>
      <c r="J321" s="227"/>
      <c r="K321" s="228"/>
    </row>
    <row r="322" spans="2:12" s="201" customFormat="1" ht="21.75" customHeight="1">
      <c r="B322" s="229" t="s">
        <v>1982</v>
      </c>
      <c r="C322" s="230" t="s">
        <v>2075</v>
      </c>
      <c r="D322" s="238" t="s">
        <v>1956</v>
      </c>
      <c r="E322" s="232" t="s">
        <v>1977</v>
      </c>
      <c r="F322" s="233"/>
      <c r="G322" s="234"/>
      <c r="H322" s="235" t="s">
        <v>1960</v>
      </c>
      <c r="I322" s="235"/>
      <c r="J322" s="236"/>
      <c r="K322" s="237"/>
    </row>
    <row r="323" spans="2:12" s="201" customFormat="1" ht="21.75" customHeight="1">
      <c r="B323" s="220"/>
      <c r="C323" s="221"/>
      <c r="D323" s="222"/>
      <c r="E323" s="223"/>
      <c r="F323" s="224"/>
      <c r="G323" s="225"/>
      <c r="H323" s="226"/>
      <c r="I323" s="226"/>
      <c r="J323" s="227"/>
      <c r="K323" s="228"/>
    </row>
    <row r="324" spans="2:12" s="201" customFormat="1" ht="21.75" customHeight="1">
      <c r="B324" s="229"/>
      <c r="C324" s="230"/>
      <c r="D324" s="238"/>
      <c r="E324" s="232"/>
      <c r="F324" s="233"/>
      <c r="G324" s="234"/>
      <c r="H324" s="235"/>
      <c r="I324" s="235"/>
      <c r="J324" s="236"/>
      <c r="K324" s="237"/>
    </row>
    <row r="325" spans="2:12" s="201" customFormat="1" ht="21.75" customHeight="1">
      <c r="B325" s="220"/>
      <c r="C325" s="221"/>
      <c r="D325" s="222"/>
      <c r="E325" s="223"/>
      <c r="F325" s="224"/>
      <c r="G325" s="225"/>
      <c r="H325" s="226"/>
      <c r="I325" s="226"/>
      <c r="J325" s="227"/>
      <c r="K325" s="228"/>
    </row>
    <row r="326" spans="2:12" s="201" customFormat="1" ht="21.75" customHeight="1">
      <c r="B326" s="229"/>
      <c r="C326" s="230"/>
      <c r="D326" s="238"/>
      <c r="E326" s="232"/>
      <c r="F326" s="233"/>
      <c r="G326" s="234"/>
      <c r="H326" s="235"/>
      <c r="I326" s="235"/>
      <c r="J326" s="236"/>
      <c r="K326" s="237"/>
    </row>
    <row r="327" spans="2:12" s="201" customFormat="1" ht="21.75" customHeight="1" thickBot="1">
      <c r="B327" s="220"/>
      <c r="C327" s="221"/>
      <c r="D327" s="222"/>
      <c r="E327" s="223"/>
      <c r="F327" s="224"/>
      <c r="G327" s="225"/>
      <c r="H327" s="226"/>
      <c r="I327" s="226"/>
      <c r="J327" s="227"/>
      <c r="K327" s="228"/>
    </row>
    <row r="328" spans="2:12" ht="24.75" customHeight="1">
      <c r="B328" s="1269"/>
      <c r="C328" s="1268"/>
      <c r="D328" s="1268"/>
      <c r="E328" s="1268"/>
      <c r="F328" s="1268"/>
      <c r="G328" s="1268"/>
      <c r="H328" s="1268"/>
      <c r="I328" s="1268"/>
      <c r="J328" s="1268"/>
      <c r="K328" s="1268"/>
      <c r="L328" s="204"/>
    </row>
    <row r="329" spans="2:12" ht="24.75" customHeight="1" thickBot="1">
      <c r="B329" s="1270"/>
      <c r="C329" s="1271"/>
      <c r="D329" s="1271"/>
      <c r="E329" s="1271"/>
      <c r="F329" s="1271"/>
      <c r="G329" s="1271"/>
      <c r="H329" s="1271"/>
      <c r="I329" s="1271"/>
      <c r="J329" s="1271"/>
      <c r="K329" s="1271"/>
      <c r="L329" s="204"/>
    </row>
    <row r="330" spans="2:12" ht="30" customHeight="1">
      <c r="B330" s="1284" t="s">
        <v>78</v>
      </c>
      <c r="C330" s="1284"/>
      <c r="D330" s="1284"/>
      <c r="E330" s="1284"/>
      <c r="F330" s="1284"/>
      <c r="G330" s="1284"/>
      <c r="H330" s="1284"/>
    </row>
    <row r="331" spans="2:12" ht="11.25" customHeight="1" thickBot="1">
      <c r="J331" s="198"/>
    </row>
    <row r="332" spans="2:12" ht="23.25" customHeight="1">
      <c r="B332" s="1285" t="s">
        <v>2746</v>
      </c>
      <c r="C332" s="1289" t="s">
        <v>2076</v>
      </c>
      <c r="D332" s="1276" t="s">
        <v>76</v>
      </c>
      <c r="E332" s="1277"/>
      <c r="F332" s="1279" t="s">
        <v>56</v>
      </c>
      <c r="G332" s="1265"/>
      <c r="H332" s="1280" t="s">
        <v>57</v>
      </c>
      <c r="I332" s="1265"/>
      <c r="J332" s="199" t="s">
        <v>21</v>
      </c>
      <c r="K332" s="200" t="s">
        <v>24</v>
      </c>
      <c r="L332" s="201"/>
    </row>
    <row r="333" spans="2:12" ht="23.25" customHeight="1" thickBot="1">
      <c r="B333" s="1273"/>
      <c r="C333" s="1275"/>
      <c r="D333" s="1278"/>
      <c r="E333" s="1273"/>
      <c r="F333" s="1290" t="s">
        <v>2721</v>
      </c>
      <c r="G333" s="1291"/>
      <c r="H333" s="1292" t="s">
        <v>98</v>
      </c>
      <c r="I333" s="1291"/>
      <c r="J333" s="202" t="s">
        <v>1925</v>
      </c>
      <c r="K333" s="203" t="s">
        <v>107</v>
      </c>
      <c r="L333" s="201"/>
    </row>
    <row r="334" spans="2:12" ht="18" customHeight="1" thickBot="1">
      <c r="J334" s="198"/>
    </row>
    <row r="335" spans="2:12" ht="23.25" customHeight="1">
      <c r="B335" s="1264" t="s">
        <v>58</v>
      </c>
      <c r="C335" s="1265"/>
      <c r="D335" s="1266" t="s">
        <v>59</v>
      </c>
      <c r="E335" s="1265"/>
      <c r="F335" s="1267" t="s">
        <v>60</v>
      </c>
      <c r="G335" s="1268"/>
      <c r="H335" s="1268"/>
      <c r="I335" s="1268"/>
      <c r="J335" s="1268"/>
      <c r="K335" s="1268"/>
      <c r="L335" s="204"/>
    </row>
    <row r="336" spans="2:12" ht="23.25" customHeight="1">
      <c r="B336" s="205" t="s">
        <v>61</v>
      </c>
      <c r="C336" s="206" t="s">
        <v>62</v>
      </c>
      <c r="D336" s="207" t="s">
        <v>63</v>
      </c>
      <c r="E336" s="206" t="s">
        <v>64</v>
      </c>
      <c r="F336" s="208" t="s">
        <v>63</v>
      </c>
      <c r="G336" s="209" t="s">
        <v>47</v>
      </c>
      <c r="H336" s="209" t="s">
        <v>65</v>
      </c>
      <c r="I336" s="209" t="s">
        <v>66</v>
      </c>
      <c r="J336" s="209" t="s">
        <v>77</v>
      </c>
      <c r="K336" s="210" t="s">
        <v>79</v>
      </c>
      <c r="L336" s="204"/>
    </row>
    <row r="337" spans="2:13" s="201" customFormat="1" ht="21.75" customHeight="1">
      <c r="B337" s="211" t="s">
        <v>2077</v>
      </c>
      <c r="C337" s="212" t="s">
        <v>2747</v>
      </c>
      <c r="D337" s="213" t="s">
        <v>1956</v>
      </c>
      <c r="E337" s="214" t="s">
        <v>1977</v>
      </c>
      <c r="F337" s="215" t="s">
        <v>1958</v>
      </c>
      <c r="G337" s="216" t="s">
        <v>2078</v>
      </c>
      <c r="H337" s="217" t="s">
        <v>1960</v>
      </c>
      <c r="I337" s="217"/>
      <c r="J337" s="218"/>
      <c r="K337" s="219"/>
    </row>
    <row r="338" spans="2:13" s="201" customFormat="1" ht="21.75" customHeight="1">
      <c r="B338" s="220" t="s">
        <v>1961</v>
      </c>
      <c r="C338" s="221" t="s">
        <v>2079</v>
      </c>
      <c r="D338" s="222" t="s">
        <v>1963</v>
      </c>
      <c r="E338" s="223" t="s">
        <v>2727</v>
      </c>
      <c r="F338" s="224" t="s">
        <v>1964</v>
      </c>
      <c r="G338" s="225" t="s">
        <v>2079</v>
      </c>
      <c r="H338" s="226" t="s">
        <v>1960</v>
      </c>
      <c r="I338" s="226" t="s">
        <v>2080</v>
      </c>
      <c r="J338" s="227" t="s">
        <v>1927</v>
      </c>
      <c r="K338" s="228"/>
    </row>
    <row r="339" spans="2:13" s="201" customFormat="1" ht="21.75" customHeight="1">
      <c r="B339" s="253" t="s">
        <v>1954</v>
      </c>
      <c r="C339" s="251" t="s">
        <v>2748</v>
      </c>
      <c r="D339" s="254" t="s">
        <v>1956</v>
      </c>
      <c r="E339" s="255"/>
      <c r="F339" s="256" t="s">
        <v>1964</v>
      </c>
      <c r="G339" s="257" t="s">
        <v>2081</v>
      </c>
      <c r="H339" s="258" t="s">
        <v>1960</v>
      </c>
      <c r="I339" s="258" t="s">
        <v>2082</v>
      </c>
      <c r="J339" s="259" t="s">
        <v>2749</v>
      </c>
      <c r="K339" s="237"/>
    </row>
    <row r="340" spans="2:13" s="201" customFormat="1" ht="21.75" customHeight="1">
      <c r="B340" s="260" t="s">
        <v>1973</v>
      </c>
      <c r="C340" s="250" t="s">
        <v>2750</v>
      </c>
      <c r="D340" s="261" t="s">
        <v>21</v>
      </c>
      <c r="E340" s="223"/>
      <c r="F340" s="224"/>
      <c r="G340" s="225"/>
      <c r="H340" s="226"/>
      <c r="I340" s="226"/>
      <c r="J340" s="227"/>
      <c r="K340" s="228"/>
    </row>
    <row r="341" spans="2:13" s="201" customFormat="1" ht="21.75" customHeight="1">
      <c r="B341" s="229"/>
      <c r="C341" s="230"/>
      <c r="D341" s="238"/>
      <c r="E341" s="232"/>
      <c r="F341" s="233"/>
      <c r="G341" s="234"/>
      <c r="H341" s="235"/>
      <c r="I341" s="235"/>
      <c r="J341" s="236"/>
      <c r="K341" s="237"/>
      <c r="M341" s="239"/>
    </row>
    <row r="342" spans="2:13" s="201" customFormat="1" ht="21.75" customHeight="1">
      <c r="B342" s="220"/>
      <c r="C342" s="221"/>
      <c r="D342" s="222"/>
      <c r="E342" s="223"/>
      <c r="F342" s="224"/>
      <c r="G342" s="225"/>
      <c r="H342" s="226"/>
      <c r="I342" s="226"/>
      <c r="J342" s="227"/>
      <c r="K342" s="228"/>
      <c r="M342" s="240"/>
    </row>
    <row r="343" spans="2:13" s="201" customFormat="1" ht="21.75" customHeight="1">
      <c r="B343" s="229"/>
      <c r="C343" s="230"/>
      <c r="D343" s="238"/>
      <c r="E343" s="232"/>
      <c r="F343" s="233"/>
      <c r="G343" s="234"/>
      <c r="H343" s="235"/>
      <c r="I343" s="235"/>
      <c r="J343" s="236"/>
      <c r="K343" s="237"/>
      <c r="M343" s="240"/>
    </row>
    <row r="344" spans="2:13" s="201" customFormat="1" ht="21.75" customHeight="1">
      <c r="B344" s="220"/>
      <c r="C344" s="221"/>
      <c r="D344" s="222"/>
      <c r="E344" s="223"/>
      <c r="F344" s="224"/>
      <c r="G344" s="225"/>
      <c r="H344" s="226"/>
      <c r="I344" s="226"/>
      <c r="J344" s="227"/>
      <c r="K344" s="228"/>
    </row>
    <row r="345" spans="2:13" s="201" customFormat="1" ht="21.75" customHeight="1">
      <c r="B345" s="229"/>
      <c r="C345" s="230"/>
      <c r="D345" s="238"/>
      <c r="E345" s="232"/>
      <c r="F345" s="233"/>
      <c r="G345" s="234"/>
      <c r="H345" s="235"/>
      <c r="I345" s="235"/>
      <c r="J345" s="236"/>
      <c r="K345" s="237"/>
    </row>
    <row r="346" spans="2:13" s="201" customFormat="1" ht="21.75" customHeight="1">
      <c r="B346" s="220"/>
      <c r="C346" s="221"/>
      <c r="D346" s="222"/>
      <c r="E346" s="223"/>
      <c r="F346" s="224"/>
      <c r="G346" s="225"/>
      <c r="H346" s="226"/>
      <c r="I346" s="226"/>
      <c r="J346" s="227"/>
      <c r="K346" s="228"/>
    </row>
    <row r="347" spans="2:13" s="201" customFormat="1" ht="21.75" customHeight="1">
      <c r="B347" s="229"/>
      <c r="C347" s="230"/>
      <c r="D347" s="238"/>
      <c r="E347" s="232"/>
      <c r="F347" s="233"/>
      <c r="G347" s="234"/>
      <c r="H347" s="235"/>
      <c r="I347" s="235"/>
      <c r="J347" s="236"/>
      <c r="K347" s="237"/>
    </row>
    <row r="348" spans="2:13" s="201" customFormat="1" ht="21.75" customHeight="1">
      <c r="B348" s="220"/>
      <c r="C348" s="221"/>
      <c r="D348" s="222"/>
      <c r="E348" s="223"/>
      <c r="F348" s="224"/>
      <c r="G348" s="225"/>
      <c r="H348" s="226"/>
      <c r="I348" s="226"/>
      <c r="J348" s="227"/>
      <c r="K348" s="228"/>
    </row>
    <row r="349" spans="2:13" s="201" customFormat="1" ht="21.75" customHeight="1">
      <c r="B349" s="229"/>
      <c r="C349" s="230"/>
      <c r="D349" s="238"/>
      <c r="E349" s="232"/>
      <c r="F349" s="233"/>
      <c r="G349" s="234"/>
      <c r="H349" s="235"/>
      <c r="I349" s="235"/>
      <c r="J349" s="236"/>
      <c r="K349" s="237"/>
    </row>
    <row r="350" spans="2:13" s="201" customFormat="1" ht="21.75" customHeight="1">
      <c r="B350" s="220"/>
      <c r="C350" s="221"/>
      <c r="D350" s="222"/>
      <c r="E350" s="223"/>
      <c r="F350" s="224"/>
      <c r="G350" s="225"/>
      <c r="H350" s="226"/>
      <c r="I350" s="226"/>
      <c r="J350" s="227"/>
      <c r="K350" s="228"/>
    </row>
    <row r="351" spans="2:13" s="201" customFormat="1" ht="21.75" customHeight="1" thickBot="1">
      <c r="B351" s="241"/>
      <c r="C351" s="242"/>
      <c r="D351" s="243"/>
      <c r="E351" s="244"/>
      <c r="F351" s="245"/>
      <c r="G351" s="246"/>
      <c r="H351" s="247"/>
      <c r="I351" s="247"/>
      <c r="J351" s="248"/>
      <c r="K351" s="249"/>
    </row>
    <row r="352" spans="2:13" ht="24.75" customHeight="1">
      <c r="B352" s="1269"/>
      <c r="C352" s="1268"/>
      <c r="D352" s="1268"/>
      <c r="E352" s="1268"/>
      <c r="F352" s="1268"/>
      <c r="G352" s="1268"/>
      <c r="H352" s="1268"/>
      <c r="I352" s="1268"/>
      <c r="J352" s="1268"/>
      <c r="K352" s="1268"/>
      <c r="L352" s="204"/>
    </row>
    <row r="353" spans="2:12" ht="24.75" customHeight="1" thickBot="1">
      <c r="B353" s="1270"/>
      <c r="C353" s="1271"/>
      <c r="D353" s="1271"/>
      <c r="E353" s="1271"/>
      <c r="F353" s="1271"/>
      <c r="G353" s="1271"/>
      <c r="H353" s="1271"/>
      <c r="I353" s="1271"/>
      <c r="J353" s="1271"/>
      <c r="K353" s="1271"/>
      <c r="L353" s="204"/>
    </row>
    <row r="354" spans="2:12" ht="30" customHeight="1">
      <c r="B354" s="1284" t="s">
        <v>78</v>
      </c>
      <c r="C354" s="1284"/>
      <c r="D354" s="1284"/>
      <c r="E354" s="1284"/>
      <c r="F354" s="1284"/>
      <c r="G354" s="1284"/>
      <c r="H354" s="1284"/>
    </row>
    <row r="355" spans="2:12" ht="11.25" customHeight="1" thickBot="1">
      <c r="J355" s="198"/>
    </row>
    <row r="356" spans="2:12" ht="23.25" customHeight="1">
      <c r="B356" s="1285" t="s">
        <v>2083</v>
      </c>
      <c r="C356" s="1289" t="s">
        <v>2751</v>
      </c>
      <c r="D356" s="1276" t="s">
        <v>2752</v>
      </c>
      <c r="E356" s="1277"/>
      <c r="F356" s="1279" t="s">
        <v>56</v>
      </c>
      <c r="G356" s="1265"/>
      <c r="H356" s="1280" t="s">
        <v>57</v>
      </c>
      <c r="I356" s="1265"/>
      <c r="J356" s="199" t="s">
        <v>21</v>
      </c>
      <c r="K356" s="200" t="s">
        <v>24</v>
      </c>
      <c r="L356" s="201"/>
    </row>
    <row r="357" spans="2:12" ht="23.25" customHeight="1" thickBot="1">
      <c r="B357" s="1293"/>
      <c r="C357" s="1275"/>
      <c r="D357" s="1278"/>
      <c r="E357" s="1273"/>
      <c r="F357" s="1290" t="s">
        <v>1313</v>
      </c>
      <c r="G357" s="1291"/>
      <c r="H357" s="1292" t="s">
        <v>98</v>
      </c>
      <c r="I357" s="1291"/>
      <c r="J357" s="202" t="s">
        <v>1925</v>
      </c>
      <c r="K357" s="203" t="s">
        <v>107</v>
      </c>
      <c r="L357" s="201"/>
    </row>
    <row r="358" spans="2:12" ht="18" customHeight="1" thickBot="1">
      <c r="J358" s="198"/>
    </row>
    <row r="359" spans="2:12" ht="23.25" customHeight="1">
      <c r="B359" s="1264" t="s">
        <v>58</v>
      </c>
      <c r="C359" s="1265"/>
      <c r="D359" s="1266" t="s">
        <v>59</v>
      </c>
      <c r="E359" s="1265"/>
      <c r="F359" s="1267" t="s">
        <v>60</v>
      </c>
      <c r="G359" s="1268"/>
      <c r="H359" s="1268"/>
      <c r="I359" s="1268"/>
      <c r="J359" s="1268"/>
      <c r="K359" s="1268"/>
      <c r="L359" s="204"/>
    </row>
    <row r="360" spans="2:12" ht="23.25" customHeight="1">
      <c r="B360" s="205" t="s">
        <v>61</v>
      </c>
      <c r="C360" s="206" t="s">
        <v>62</v>
      </c>
      <c r="D360" s="207" t="s">
        <v>63</v>
      </c>
      <c r="E360" s="206" t="s">
        <v>64</v>
      </c>
      <c r="F360" s="208" t="s">
        <v>63</v>
      </c>
      <c r="G360" s="209" t="s">
        <v>47</v>
      </c>
      <c r="H360" s="209" t="s">
        <v>65</v>
      </c>
      <c r="I360" s="209" t="s">
        <v>66</v>
      </c>
      <c r="J360" s="209" t="s">
        <v>77</v>
      </c>
      <c r="K360" s="210" t="s">
        <v>79</v>
      </c>
      <c r="L360" s="204"/>
    </row>
    <row r="361" spans="2:12" s="201" customFormat="1" ht="21.75" customHeight="1">
      <c r="B361" s="211" t="s">
        <v>1954</v>
      </c>
      <c r="C361" s="212" t="s">
        <v>2084</v>
      </c>
      <c r="D361" s="213" t="s">
        <v>1956</v>
      </c>
      <c r="E361" s="214" t="s">
        <v>1957</v>
      </c>
      <c r="F361" s="215" t="s">
        <v>1958</v>
      </c>
      <c r="G361" s="216" t="s">
        <v>2085</v>
      </c>
      <c r="H361" s="217" t="s">
        <v>1960</v>
      </c>
      <c r="I361" s="217"/>
      <c r="J361" s="218"/>
      <c r="K361" s="219"/>
    </row>
    <row r="362" spans="2:12" s="201" customFormat="1" ht="21.75" customHeight="1">
      <c r="B362" s="220" t="s">
        <v>1961</v>
      </c>
      <c r="C362" s="221" t="s">
        <v>2086</v>
      </c>
      <c r="D362" s="222" t="s">
        <v>1963</v>
      </c>
      <c r="E362" s="223">
        <v>15</v>
      </c>
      <c r="F362" s="224" t="s">
        <v>1964</v>
      </c>
      <c r="G362" s="225" t="s">
        <v>2087</v>
      </c>
      <c r="H362" s="226" t="s">
        <v>1960</v>
      </c>
      <c r="I362" s="226" t="s">
        <v>1966</v>
      </c>
      <c r="J362" s="227" t="s">
        <v>1967</v>
      </c>
      <c r="K362" s="228"/>
    </row>
    <row r="363" spans="2:12" s="201" customFormat="1" ht="21.75" customHeight="1">
      <c r="B363" s="229" t="s">
        <v>1968</v>
      </c>
      <c r="C363" s="230" t="s">
        <v>2088</v>
      </c>
      <c r="D363" s="231" t="s">
        <v>1963</v>
      </c>
      <c r="E363" s="232">
        <v>300</v>
      </c>
      <c r="F363" s="233"/>
      <c r="G363" s="234"/>
      <c r="H363" s="235" t="s">
        <v>1960</v>
      </c>
      <c r="I363" s="235"/>
      <c r="J363" s="236"/>
      <c r="K363" s="237"/>
    </row>
    <row r="364" spans="2:12" s="201" customFormat="1" ht="21.75" customHeight="1">
      <c r="B364" s="220" t="s">
        <v>1970</v>
      </c>
      <c r="C364" s="221" t="s">
        <v>2089</v>
      </c>
      <c r="D364" s="222" t="s">
        <v>1972</v>
      </c>
      <c r="E364" s="223"/>
      <c r="F364" s="224"/>
      <c r="G364" s="225"/>
      <c r="H364" s="226" t="s">
        <v>1960</v>
      </c>
      <c r="I364" s="226"/>
      <c r="J364" s="227"/>
      <c r="K364" s="228"/>
    </row>
    <row r="365" spans="2:12" s="201" customFormat="1" ht="21.75" customHeight="1">
      <c r="B365" s="229" t="s">
        <v>1973</v>
      </c>
      <c r="C365" s="230" t="s">
        <v>2090</v>
      </c>
      <c r="D365" s="238" t="s">
        <v>21</v>
      </c>
      <c r="E365" s="232"/>
      <c r="F365" s="233"/>
      <c r="G365" s="234"/>
      <c r="H365" s="235" t="s">
        <v>1960</v>
      </c>
      <c r="I365" s="235"/>
      <c r="J365" s="236"/>
      <c r="K365" s="237"/>
    </row>
    <row r="366" spans="2:12" s="201" customFormat="1" ht="21.75" customHeight="1">
      <c r="B366" s="220" t="s">
        <v>1975</v>
      </c>
      <c r="C366" s="250" t="s">
        <v>2091</v>
      </c>
      <c r="D366" s="222" t="s">
        <v>1956</v>
      </c>
      <c r="E366" s="223" t="s">
        <v>1977</v>
      </c>
      <c r="F366" s="224"/>
      <c r="G366" s="225"/>
      <c r="H366" s="226" t="s">
        <v>1960</v>
      </c>
      <c r="I366" s="226"/>
      <c r="J366" s="227"/>
      <c r="K366" s="228"/>
    </row>
    <row r="367" spans="2:12" s="201" customFormat="1" ht="21.75" customHeight="1">
      <c r="B367" s="229" t="s">
        <v>1978</v>
      </c>
      <c r="C367" s="251" t="s">
        <v>2092</v>
      </c>
      <c r="D367" s="238" t="s">
        <v>1956</v>
      </c>
      <c r="E367" s="232" t="s">
        <v>1977</v>
      </c>
      <c r="F367" s="233"/>
      <c r="G367" s="234"/>
      <c r="H367" s="235" t="s">
        <v>1960</v>
      </c>
      <c r="I367" s="235"/>
      <c r="J367" s="236"/>
      <c r="K367" s="237"/>
    </row>
    <row r="368" spans="2:12" s="201" customFormat="1" ht="21.75" customHeight="1">
      <c r="B368" s="220" t="s">
        <v>1980</v>
      </c>
      <c r="C368" s="221" t="s">
        <v>2093</v>
      </c>
      <c r="D368" s="222" t="s">
        <v>1956</v>
      </c>
      <c r="E368" s="223" t="s">
        <v>1977</v>
      </c>
      <c r="F368" s="224"/>
      <c r="G368" s="225"/>
      <c r="H368" s="226" t="s">
        <v>1960</v>
      </c>
      <c r="I368" s="226"/>
      <c r="J368" s="227"/>
      <c r="K368" s="228"/>
    </row>
    <row r="369" spans="2:12" s="201" customFormat="1" ht="21.75" customHeight="1">
      <c r="B369" s="229" t="s">
        <v>1982</v>
      </c>
      <c r="C369" s="230" t="s">
        <v>2094</v>
      </c>
      <c r="D369" s="238" t="s">
        <v>1956</v>
      </c>
      <c r="E369" s="232" t="s">
        <v>2753</v>
      </c>
      <c r="F369" s="233"/>
      <c r="G369" s="234"/>
      <c r="H369" s="235" t="s">
        <v>1960</v>
      </c>
      <c r="I369" s="235"/>
      <c r="J369" s="236"/>
      <c r="K369" s="237"/>
    </row>
    <row r="370" spans="2:12" s="201" customFormat="1" ht="21.75" customHeight="1">
      <c r="B370" s="220"/>
      <c r="C370" s="221"/>
      <c r="D370" s="222"/>
      <c r="E370" s="223"/>
      <c r="F370" s="224"/>
      <c r="G370" s="225"/>
      <c r="H370" s="226"/>
      <c r="I370" s="226"/>
      <c r="J370" s="227"/>
      <c r="K370" s="228"/>
    </row>
    <row r="371" spans="2:12" s="201" customFormat="1" ht="21.75" customHeight="1">
      <c r="B371" s="229"/>
      <c r="C371" s="230"/>
      <c r="D371" s="238"/>
      <c r="E371" s="232"/>
      <c r="F371" s="233"/>
      <c r="G371" s="234"/>
      <c r="H371" s="235"/>
      <c r="I371" s="235"/>
      <c r="J371" s="236"/>
      <c r="K371" s="237"/>
    </row>
    <row r="372" spans="2:12" s="201" customFormat="1" ht="21.75" customHeight="1">
      <c r="B372" s="220"/>
      <c r="C372" s="221"/>
      <c r="D372" s="222"/>
      <c r="E372" s="223"/>
      <c r="F372" s="224"/>
      <c r="G372" s="225"/>
      <c r="H372" s="226"/>
      <c r="I372" s="226"/>
      <c r="J372" s="227"/>
      <c r="K372" s="228"/>
    </row>
    <row r="373" spans="2:12" s="201" customFormat="1" ht="21.75" customHeight="1">
      <c r="B373" s="229"/>
      <c r="C373" s="230"/>
      <c r="D373" s="238"/>
      <c r="E373" s="232"/>
      <c r="F373" s="233"/>
      <c r="G373" s="234"/>
      <c r="H373" s="235"/>
      <c r="I373" s="235"/>
      <c r="J373" s="236"/>
      <c r="K373" s="237"/>
    </row>
    <row r="374" spans="2:12" s="201" customFormat="1" ht="21.75" customHeight="1" thickBot="1">
      <c r="B374" s="220"/>
      <c r="C374" s="221"/>
      <c r="D374" s="222"/>
      <c r="E374" s="223"/>
      <c r="F374" s="224"/>
      <c r="G374" s="225"/>
      <c r="H374" s="226"/>
      <c r="I374" s="226"/>
      <c r="J374" s="227"/>
      <c r="K374" s="228"/>
    </row>
    <row r="375" spans="2:12" ht="24.75" customHeight="1">
      <c r="B375" s="1269"/>
      <c r="C375" s="1268"/>
      <c r="D375" s="1268"/>
      <c r="E375" s="1268"/>
      <c r="F375" s="1268"/>
      <c r="G375" s="1268"/>
      <c r="H375" s="1268"/>
      <c r="I375" s="1268"/>
      <c r="J375" s="1268"/>
      <c r="K375" s="1268"/>
      <c r="L375" s="204"/>
    </row>
    <row r="376" spans="2:12" ht="24.75" customHeight="1" thickBot="1">
      <c r="B376" s="1270"/>
      <c r="C376" s="1271"/>
      <c r="D376" s="1271"/>
      <c r="E376" s="1271"/>
      <c r="F376" s="1271"/>
      <c r="G376" s="1271"/>
      <c r="H376" s="1271"/>
      <c r="I376" s="1271"/>
      <c r="J376" s="1271"/>
      <c r="K376" s="1271"/>
      <c r="L376" s="204"/>
    </row>
    <row r="377" spans="2:12" ht="30" customHeight="1">
      <c r="B377" s="1284" t="s">
        <v>2730</v>
      </c>
      <c r="C377" s="1284"/>
      <c r="D377" s="1284"/>
      <c r="E377" s="1284"/>
      <c r="F377" s="1284"/>
      <c r="G377" s="1284"/>
      <c r="H377" s="1284"/>
    </row>
    <row r="378" spans="2:12" ht="11.25" customHeight="1" thickBot="1">
      <c r="J378" s="198"/>
    </row>
    <row r="379" spans="2:12" ht="23.25" customHeight="1">
      <c r="B379" s="1285" t="s">
        <v>2754</v>
      </c>
      <c r="C379" s="1289" t="s">
        <v>2095</v>
      </c>
      <c r="D379" s="1276" t="s">
        <v>76</v>
      </c>
      <c r="E379" s="1277"/>
      <c r="F379" s="1279" t="s">
        <v>56</v>
      </c>
      <c r="G379" s="1265"/>
      <c r="H379" s="1280" t="s">
        <v>57</v>
      </c>
      <c r="I379" s="1265"/>
      <c r="J379" s="199" t="s">
        <v>21</v>
      </c>
      <c r="K379" s="200" t="s">
        <v>24</v>
      </c>
      <c r="L379" s="201"/>
    </row>
    <row r="380" spans="2:12" ht="23.25" customHeight="1" thickBot="1">
      <c r="B380" s="1273"/>
      <c r="C380" s="1275"/>
      <c r="D380" s="1278"/>
      <c r="E380" s="1273"/>
      <c r="F380" s="1290" t="s">
        <v>1313</v>
      </c>
      <c r="G380" s="1291"/>
      <c r="H380" s="1292" t="s">
        <v>2704</v>
      </c>
      <c r="I380" s="1291"/>
      <c r="J380" s="202" t="s">
        <v>1925</v>
      </c>
      <c r="K380" s="203" t="s">
        <v>107</v>
      </c>
      <c r="L380" s="201"/>
    </row>
    <row r="381" spans="2:12" ht="18" customHeight="1" thickBot="1">
      <c r="J381" s="198"/>
    </row>
    <row r="382" spans="2:12" ht="23.25" customHeight="1">
      <c r="B382" s="1264" t="s">
        <v>58</v>
      </c>
      <c r="C382" s="1265"/>
      <c r="D382" s="1266" t="s">
        <v>59</v>
      </c>
      <c r="E382" s="1265"/>
      <c r="F382" s="1267" t="s">
        <v>60</v>
      </c>
      <c r="G382" s="1268"/>
      <c r="H382" s="1268"/>
      <c r="I382" s="1268"/>
      <c r="J382" s="1268"/>
      <c r="K382" s="1268"/>
      <c r="L382" s="204"/>
    </row>
    <row r="383" spans="2:12" ht="23.25" customHeight="1">
      <c r="B383" s="205" t="s">
        <v>61</v>
      </c>
      <c r="C383" s="206" t="s">
        <v>62</v>
      </c>
      <c r="D383" s="207" t="s">
        <v>63</v>
      </c>
      <c r="E383" s="206" t="s">
        <v>64</v>
      </c>
      <c r="F383" s="208" t="s">
        <v>63</v>
      </c>
      <c r="G383" s="209" t="s">
        <v>47</v>
      </c>
      <c r="H383" s="209" t="s">
        <v>65</v>
      </c>
      <c r="I383" s="209" t="s">
        <v>66</v>
      </c>
      <c r="J383" s="209" t="s">
        <v>77</v>
      </c>
      <c r="K383" s="210" t="s">
        <v>79</v>
      </c>
      <c r="L383" s="204"/>
    </row>
    <row r="384" spans="2:12" s="201" customFormat="1" ht="21.75" customHeight="1">
      <c r="B384" s="211" t="s">
        <v>2077</v>
      </c>
      <c r="C384" s="212" t="s">
        <v>2096</v>
      </c>
      <c r="D384" s="213" t="s">
        <v>1956</v>
      </c>
      <c r="E384" s="214" t="s">
        <v>1977</v>
      </c>
      <c r="F384" s="215" t="s">
        <v>1958</v>
      </c>
      <c r="G384" s="216" t="s">
        <v>2097</v>
      </c>
      <c r="H384" s="217" t="s">
        <v>1960</v>
      </c>
      <c r="I384" s="217"/>
      <c r="J384" s="218"/>
      <c r="K384" s="219"/>
    </row>
    <row r="385" spans="2:13" s="201" customFormat="1" ht="21.75" customHeight="1">
      <c r="B385" s="220" t="s">
        <v>1961</v>
      </c>
      <c r="C385" s="221" t="s">
        <v>2098</v>
      </c>
      <c r="D385" s="222" t="s">
        <v>1963</v>
      </c>
      <c r="E385" s="223" t="s">
        <v>1957</v>
      </c>
      <c r="F385" s="224" t="s">
        <v>1964</v>
      </c>
      <c r="G385" s="225" t="s">
        <v>2098</v>
      </c>
      <c r="H385" s="226" t="s">
        <v>1960</v>
      </c>
      <c r="I385" s="226" t="s">
        <v>2080</v>
      </c>
      <c r="J385" s="227" t="s">
        <v>1967</v>
      </c>
      <c r="K385" s="228"/>
    </row>
    <row r="386" spans="2:13" s="201" customFormat="1" ht="21.75" customHeight="1">
      <c r="B386" s="253" t="s">
        <v>1954</v>
      </c>
      <c r="C386" s="251" t="s">
        <v>2099</v>
      </c>
      <c r="D386" s="254" t="s">
        <v>1956</v>
      </c>
      <c r="E386" s="255"/>
      <c r="F386" s="256" t="s">
        <v>1964</v>
      </c>
      <c r="G386" s="257" t="s">
        <v>2100</v>
      </c>
      <c r="H386" s="258" t="s">
        <v>1960</v>
      </c>
      <c r="I386" s="258" t="s">
        <v>2082</v>
      </c>
      <c r="J386" s="259" t="s">
        <v>2084</v>
      </c>
      <c r="K386" s="237"/>
    </row>
    <row r="387" spans="2:13" s="201" customFormat="1" ht="21.75" customHeight="1">
      <c r="B387" s="260" t="s">
        <v>1973</v>
      </c>
      <c r="C387" s="250" t="s">
        <v>2101</v>
      </c>
      <c r="D387" s="261" t="s">
        <v>21</v>
      </c>
      <c r="E387" s="223"/>
      <c r="F387" s="224"/>
      <c r="G387" s="225"/>
      <c r="H387" s="226"/>
      <c r="I387" s="226"/>
      <c r="J387" s="227"/>
      <c r="K387" s="228"/>
    </row>
    <row r="388" spans="2:13" s="201" customFormat="1" ht="21.75" customHeight="1">
      <c r="B388" s="229"/>
      <c r="C388" s="230"/>
      <c r="D388" s="238"/>
      <c r="E388" s="232"/>
      <c r="F388" s="233"/>
      <c r="G388" s="234"/>
      <c r="H388" s="235"/>
      <c r="I388" s="235"/>
      <c r="J388" s="236"/>
      <c r="K388" s="237"/>
      <c r="M388" s="239"/>
    </row>
    <row r="389" spans="2:13" s="201" customFormat="1" ht="21.75" customHeight="1">
      <c r="B389" s="220"/>
      <c r="C389" s="221"/>
      <c r="D389" s="222"/>
      <c r="E389" s="223"/>
      <c r="F389" s="224"/>
      <c r="G389" s="225"/>
      <c r="H389" s="226"/>
      <c r="I389" s="226"/>
      <c r="J389" s="227"/>
      <c r="K389" s="228"/>
      <c r="M389" s="240"/>
    </row>
    <row r="390" spans="2:13" s="201" customFormat="1" ht="21.75" customHeight="1">
      <c r="B390" s="229"/>
      <c r="C390" s="230"/>
      <c r="D390" s="238"/>
      <c r="E390" s="232"/>
      <c r="F390" s="233"/>
      <c r="G390" s="234"/>
      <c r="H390" s="235"/>
      <c r="I390" s="235"/>
      <c r="J390" s="236"/>
      <c r="K390" s="237"/>
      <c r="M390" s="240"/>
    </row>
    <row r="391" spans="2:13" s="201" customFormat="1" ht="21.75" customHeight="1">
      <c r="B391" s="220"/>
      <c r="C391" s="221"/>
      <c r="D391" s="222"/>
      <c r="E391" s="223"/>
      <c r="F391" s="224"/>
      <c r="G391" s="225"/>
      <c r="H391" s="226"/>
      <c r="I391" s="226"/>
      <c r="J391" s="227"/>
      <c r="K391" s="228"/>
    </row>
    <row r="392" spans="2:13" s="201" customFormat="1" ht="21.75" customHeight="1">
      <c r="B392" s="229"/>
      <c r="C392" s="230"/>
      <c r="D392" s="238"/>
      <c r="E392" s="232"/>
      <c r="F392" s="233"/>
      <c r="G392" s="234"/>
      <c r="H392" s="235"/>
      <c r="I392" s="235"/>
      <c r="J392" s="236"/>
      <c r="K392" s="237"/>
    </row>
    <row r="393" spans="2:13" s="201" customFormat="1" ht="21.75" customHeight="1">
      <c r="B393" s="220"/>
      <c r="C393" s="221"/>
      <c r="D393" s="222"/>
      <c r="E393" s="223"/>
      <c r="F393" s="224"/>
      <c r="G393" s="225"/>
      <c r="H393" s="226"/>
      <c r="I393" s="226"/>
      <c r="J393" s="227"/>
      <c r="K393" s="228"/>
    </row>
    <row r="394" spans="2:13" s="201" customFormat="1" ht="21.75" customHeight="1">
      <c r="B394" s="229"/>
      <c r="C394" s="230"/>
      <c r="D394" s="238"/>
      <c r="E394" s="232"/>
      <c r="F394" s="233"/>
      <c r="G394" s="234"/>
      <c r="H394" s="235"/>
      <c r="I394" s="235"/>
      <c r="J394" s="236"/>
      <c r="K394" s="237"/>
    </row>
    <row r="395" spans="2:13" s="201" customFormat="1" ht="21.75" customHeight="1">
      <c r="B395" s="220"/>
      <c r="C395" s="221"/>
      <c r="D395" s="222"/>
      <c r="E395" s="223"/>
      <c r="F395" s="224"/>
      <c r="G395" s="225"/>
      <c r="H395" s="226"/>
      <c r="I395" s="226"/>
      <c r="J395" s="227"/>
      <c r="K395" s="228"/>
    </row>
    <row r="396" spans="2:13" s="201" customFormat="1" ht="21.75" customHeight="1">
      <c r="B396" s="229"/>
      <c r="C396" s="230"/>
      <c r="D396" s="238"/>
      <c r="E396" s="232"/>
      <c r="F396" s="233"/>
      <c r="G396" s="234"/>
      <c r="H396" s="235"/>
      <c r="I396" s="235"/>
      <c r="J396" s="236"/>
      <c r="K396" s="237"/>
    </row>
    <row r="397" spans="2:13" s="201" customFormat="1" ht="21.75" customHeight="1">
      <c r="B397" s="220"/>
      <c r="C397" s="221"/>
      <c r="D397" s="222"/>
      <c r="E397" s="223"/>
      <c r="F397" s="224"/>
      <c r="G397" s="225"/>
      <c r="H397" s="226"/>
      <c r="I397" s="226"/>
      <c r="J397" s="227"/>
      <c r="K397" s="228"/>
    </row>
    <row r="398" spans="2:13" s="201" customFormat="1" ht="21.75" customHeight="1" thickBot="1">
      <c r="B398" s="241"/>
      <c r="C398" s="242"/>
      <c r="D398" s="243"/>
      <c r="E398" s="244"/>
      <c r="F398" s="245"/>
      <c r="G398" s="246"/>
      <c r="H398" s="247"/>
      <c r="I398" s="247"/>
      <c r="J398" s="248"/>
      <c r="K398" s="249"/>
    </row>
    <row r="399" spans="2:13" ht="24.75" customHeight="1">
      <c r="B399" s="1269"/>
      <c r="C399" s="1268"/>
      <c r="D399" s="1268"/>
      <c r="E399" s="1268"/>
      <c r="F399" s="1268"/>
      <c r="G399" s="1268"/>
      <c r="H399" s="1268"/>
      <c r="I399" s="1268"/>
      <c r="J399" s="1268"/>
      <c r="K399" s="1268"/>
      <c r="L399" s="204"/>
    </row>
    <row r="400" spans="2:13" ht="24.75" customHeight="1" thickBot="1">
      <c r="B400" s="1270"/>
      <c r="C400" s="1271"/>
      <c r="D400" s="1271"/>
      <c r="E400" s="1271"/>
      <c r="F400" s="1271"/>
      <c r="G400" s="1271"/>
      <c r="H400" s="1271"/>
      <c r="I400" s="1271"/>
      <c r="J400" s="1271"/>
      <c r="K400" s="1271"/>
      <c r="L400" s="204"/>
    </row>
    <row r="401" spans="2:13" ht="30" customHeight="1">
      <c r="B401" s="1284" t="s">
        <v>78</v>
      </c>
      <c r="C401" s="1284"/>
      <c r="D401" s="1284"/>
      <c r="E401" s="1284"/>
      <c r="F401" s="1284"/>
      <c r="G401" s="1284"/>
      <c r="H401" s="1284"/>
      <c r="J401" s="197"/>
      <c r="K401" s="197"/>
    </row>
    <row r="402" spans="2:13" ht="11.25" customHeight="1" thickBot="1">
      <c r="J402" s="198"/>
    </row>
    <row r="403" spans="2:13" ht="23.25" customHeight="1">
      <c r="B403" s="1287" t="s">
        <v>2755</v>
      </c>
      <c r="C403" s="1274" t="s">
        <v>1883</v>
      </c>
      <c r="D403" s="1276" t="s">
        <v>76</v>
      </c>
      <c r="E403" s="1277"/>
      <c r="F403" s="1279" t="s">
        <v>56</v>
      </c>
      <c r="G403" s="1265"/>
      <c r="H403" s="1280" t="s">
        <v>57</v>
      </c>
      <c r="I403" s="1265"/>
      <c r="J403" s="199" t="s">
        <v>21</v>
      </c>
      <c r="K403" s="200" t="s">
        <v>24</v>
      </c>
      <c r="L403" s="201"/>
    </row>
    <row r="404" spans="2:13" ht="23.25" customHeight="1" thickBot="1">
      <c r="B404" s="1288"/>
      <c r="C404" s="1275"/>
      <c r="D404" s="1278"/>
      <c r="E404" s="1273"/>
      <c r="F404" s="1281" t="s">
        <v>1313</v>
      </c>
      <c r="G404" s="1282"/>
      <c r="H404" s="1283" t="s">
        <v>2756</v>
      </c>
      <c r="I404" s="1282"/>
      <c r="J404" s="262">
        <v>43020</v>
      </c>
      <c r="K404" s="263" t="s">
        <v>270</v>
      </c>
      <c r="L404" s="201"/>
    </row>
    <row r="405" spans="2:13" ht="18" customHeight="1" thickBot="1">
      <c r="J405" s="198"/>
    </row>
    <row r="406" spans="2:13" ht="23.25" customHeight="1">
      <c r="B406" s="1264" t="s">
        <v>58</v>
      </c>
      <c r="C406" s="1265"/>
      <c r="D406" s="1266" t="s">
        <v>59</v>
      </c>
      <c r="E406" s="1265"/>
      <c r="F406" s="1267" t="s">
        <v>60</v>
      </c>
      <c r="G406" s="1268"/>
      <c r="H406" s="1268"/>
      <c r="I406" s="1268"/>
      <c r="J406" s="1268"/>
      <c r="K406" s="1268"/>
      <c r="L406" s="204"/>
    </row>
    <row r="407" spans="2:13" ht="23.25" customHeight="1">
      <c r="B407" s="205" t="s">
        <v>61</v>
      </c>
      <c r="C407" s="206" t="s">
        <v>62</v>
      </c>
      <c r="D407" s="207" t="s">
        <v>63</v>
      </c>
      <c r="E407" s="206" t="s">
        <v>64</v>
      </c>
      <c r="F407" s="208" t="s">
        <v>63</v>
      </c>
      <c r="G407" s="209" t="s">
        <v>47</v>
      </c>
      <c r="H407" s="209" t="s">
        <v>65</v>
      </c>
      <c r="I407" s="209" t="s">
        <v>66</v>
      </c>
      <c r="J407" s="209" t="s">
        <v>77</v>
      </c>
      <c r="K407" s="210" t="s">
        <v>79</v>
      </c>
      <c r="L407" s="204"/>
    </row>
    <row r="408" spans="2:13" ht="21.75" customHeight="1">
      <c r="B408" s="264" t="s">
        <v>1226</v>
      </c>
      <c r="C408" s="265" t="s">
        <v>2757</v>
      </c>
      <c r="D408" s="266" t="s">
        <v>1890</v>
      </c>
      <c r="E408" s="267">
        <v>20</v>
      </c>
      <c r="F408" s="268" t="s">
        <v>2758</v>
      </c>
      <c r="G408" s="269" t="s">
        <v>1897</v>
      </c>
      <c r="H408" s="270" t="s">
        <v>1892</v>
      </c>
      <c r="I408" s="270" t="s">
        <v>1895</v>
      </c>
      <c r="J408" s="271" t="s">
        <v>1896</v>
      </c>
      <c r="K408" s="272"/>
      <c r="L408" s="204"/>
    </row>
    <row r="409" spans="2:13" ht="21.75" customHeight="1">
      <c r="B409" s="273" t="s">
        <v>1884</v>
      </c>
      <c r="C409" s="274" t="s">
        <v>1887</v>
      </c>
      <c r="D409" s="275" t="s">
        <v>2759</v>
      </c>
      <c r="E409" s="276">
        <v>2</v>
      </c>
      <c r="F409" s="277" t="s">
        <v>1894</v>
      </c>
      <c r="G409" s="278" t="s">
        <v>1897</v>
      </c>
      <c r="H409" s="279" t="s">
        <v>1892</v>
      </c>
      <c r="I409" s="279" t="s">
        <v>1895</v>
      </c>
      <c r="J409" s="280" t="s">
        <v>1909</v>
      </c>
      <c r="K409" s="281"/>
      <c r="L409" s="204"/>
    </row>
    <row r="410" spans="2:13" ht="21.75" customHeight="1">
      <c r="B410" s="282" t="s">
        <v>1885</v>
      </c>
      <c r="C410" s="283" t="s">
        <v>1888</v>
      </c>
      <c r="D410" s="284" t="s">
        <v>1890</v>
      </c>
      <c r="E410" s="285">
        <v>2</v>
      </c>
      <c r="F410" s="286" t="s">
        <v>1891</v>
      </c>
      <c r="G410" s="287" t="s">
        <v>1893</v>
      </c>
      <c r="H410" s="288" t="s">
        <v>1892</v>
      </c>
      <c r="I410" s="288"/>
      <c r="J410" s="289"/>
      <c r="K410" s="290"/>
      <c r="L410" s="204"/>
    </row>
    <row r="411" spans="2:13" ht="21.75" customHeight="1">
      <c r="B411" s="273" t="s">
        <v>1886</v>
      </c>
      <c r="C411" s="274" t="s">
        <v>1889</v>
      </c>
      <c r="D411" s="275" t="s">
        <v>1890</v>
      </c>
      <c r="E411" s="276">
        <v>2000</v>
      </c>
      <c r="F411" s="277"/>
      <c r="G411" s="278"/>
      <c r="H411" s="279" t="s">
        <v>1892</v>
      </c>
      <c r="I411" s="279"/>
      <c r="J411" s="280"/>
      <c r="K411" s="281"/>
      <c r="L411" s="204"/>
    </row>
    <row r="412" spans="2:13" ht="21.75" customHeight="1">
      <c r="B412" s="282"/>
      <c r="C412" s="283"/>
      <c r="D412" s="291"/>
      <c r="E412" s="285"/>
      <c r="F412" s="286"/>
      <c r="G412" s="287"/>
      <c r="H412" s="288"/>
      <c r="I412" s="288"/>
      <c r="J412" s="289"/>
      <c r="K412" s="290"/>
      <c r="L412" s="204"/>
      <c r="M412" s="292"/>
    </row>
    <row r="413" spans="2:13" ht="21.75" customHeight="1">
      <c r="B413" s="273"/>
      <c r="C413" s="274"/>
      <c r="D413" s="275"/>
      <c r="E413" s="276"/>
      <c r="F413" s="277"/>
      <c r="G413" s="278"/>
      <c r="H413" s="279"/>
      <c r="I413" s="279"/>
      <c r="J413" s="280"/>
      <c r="K413" s="281"/>
      <c r="L413" s="204"/>
      <c r="M413" s="198"/>
    </row>
    <row r="414" spans="2:13" ht="21.75" customHeight="1">
      <c r="B414" s="282"/>
      <c r="C414" s="283"/>
      <c r="D414" s="291"/>
      <c r="E414" s="285"/>
      <c r="F414" s="286"/>
      <c r="G414" s="287"/>
      <c r="H414" s="288"/>
      <c r="I414" s="288"/>
      <c r="J414" s="289"/>
      <c r="K414" s="290"/>
      <c r="L414" s="204"/>
      <c r="M414" s="198"/>
    </row>
    <row r="415" spans="2:13" ht="21.75" customHeight="1">
      <c r="B415" s="273"/>
      <c r="C415" s="274"/>
      <c r="D415" s="275"/>
      <c r="E415" s="276"/>
      <c r="F415" s="277"/>
      <c r="G415" s="278"/>
      <c r="H415" s="279"/>
      <c r="I415" s="279"/>
      <c r="J415" s="280"/>
      <c r="K415" s="281"/>
      <c r="L415" s="204"/>
    </row>
    <row r="416" spans="2:13" ht="21.75" customHeight="1">
      <c r="B416" s="282"/>
      <c r="C416" s="283"/>
      <c r="D416" s="291"/>
      <c r="E416" s="285"/>
      <c r="F416" s="286"/>
      <c r="G416" s="287"/>
      <c r="H416" s="288"/>
      <c r="I416" s="288"/>
      <c r="J416" s="289"/>
      <c r="K416" s="290"/>
      <c r="L416" s="204"/>
    </row>
    <row r="417" spans="2:12" ht="21.75" customHeight="1">
      <c r="B417" s="273"/>
      <c r="C417" s="274"/>
      <c r="D417" s="275"/>
      <c r="E417" s="276"/>
      <c r="F417" s="277"/>
      <c r="G417" s="278"/>
      <c r="H417" s="279"/>
      <c r="I417" s="279"/>
      <c r="J417" s="280"/>
      <c r="K417" s="281"/>
      <c r="L417" s="204"/>
    </row>
    <row r="418" spans="2:12" ht="21.75" customHeight="1">
      <c r="B418" s="282"/>
      <c r="C418" s="283"/>
      <c r="D418" s="291"/>
      <c r="E418" s="285"/>
      <c r="F418" s="286"/>
      <c r="G418" s="287"/>
      <c r="H418" s="288"/>
      <c r="I418" s="288"/>
      <c r="J418" s="289"/>
      <c r="K418" s="290"/>
      <c r="L418" s="204"/>
    </row>
    <row r="419" spans="2:12" ht="21.75" customHeight="1">
      <c r="B419" s="273"/>
      <c r="C419" s="274"/>
      <c r="D419" s="275"/>
      <c r="E419" s="276"/>
      <c r="F419" s="277"/>
      <c r="G419" s="278"/>
      <c r="H419" s="279"/>
      <c r="I419" s="279"/>
      <c r="J419" s="280"/>
      <c r="K419" s="281"/>
      <c r="L419" s="204"/>
    </row>
    <row r="420" spans="2:12" ht="21.75" customHeight="1">
      <c r="B420" s="282"/>
      <c r="C420" s="283"/>
      <c r="D420" s="291"/>
      <c r="E420" s="285"/>
      <c r="F420" s="286"/>
      <c r="G420" s="287"/>
      <c r="H420" s="288"/>
      <c r="I420" s="288"/>
      <c r="J420" s="289"/>
      <c r="K420" s="290"/>
      <c r="L420" s="204"/>
    </row>
    <row r="421" spans="2:12" ht="21.75" customHeight="1">
      <c r="B421" s="273"/>
      <c r="C421" s="274"/>
      <c r="D421" s="275"/>
      <c r="E421" s="276"/>
      <c r="F421" s="277"/>
      <c r="G421" s="278"/>
      <c r="H421" s="279"/>
      <c r="I421" s="279"/>
      <c r="J421" s="280"/>
      <c r="K421" s="281"/>
      <c r="L421" s="204"/>
    </row>
    <row r="422" spans="2:12" ht="21.75" customHeight="1" thickBot="1">
      <c r="B422" s="293"/>
      <c r="C422" s="294"/>
      <c r="D422" s="295"/>
      <c r="E422" s="296"/>
      <c r="F422" s="297"/>
      <c r="G422" s="298"/>
      <c r="H422" s="299"/>
      <c r="I422" s="299"/>
      <c r="J422" s="300"/>
      <c r="K422" s="301"/>
      <c r="L422" s="204"/>
    </row>
    <row r="423" spans="2:12" ht="24.75" customHeight="1">
      <c r="B423" s="1269"/>
      <c r="C423" s="1268"/>
      <c r="D423" s="1268"/>
      <c r="E423" s="1268"/>
      <c r="F423" s="1268"/>
      <c r="G423" s="1268"/>
      <c r="H423" s="1268"/>
      <c r="I423" s="1268"/>
      <c r="J423" s="1268"/>
      <c r="K423" s="1268"/>
      <c r="L423" s="204"/>
    </row>
    <row r="424" spans="2:12" ht="24.75" customHeight="1" thickBot="1">
      <c r="B424" s="1270"/>
      <c r="C424" s="1271"/>
      <c r="D424" s="1271"/>
      <c r="E424" s="1271"/>
      <c r="F424" s="1271"/>
      <c r="G424" s="1271"/>
      <c r="H424" s="1271"/>
      <c r="I424" s="1271"/>
      <c r="J424" s="1271"/>
      <c r="K424" s="1271"/>
      <c r="L424" s="204"/>
    </row>
    <row r="425" spans="2:12" ht="17.25" customHeight="1">
      <c r="J425" s="198"/>
    </row>
    <row r="426" spans="2:12" ht="30" customHeight="1">
      <c r="B426" s="1284" t="s">
        <v>78</v>
      </c>
      <c r="C426" s="1284"/>
      <c r="D426" s="1284"/>
      <c r="E426" s="1284"/>
      <c r="F426" s="1284"/>
      <c r="G426" s="1284"/>
      <c r="H426" s="1284"/>
    </row>
    <row r="427" spans="2:12" ht="11.25" customHeight="1" thickBot="1">
      <c r="J427" s="198"/>
    </row>
    <row r="428" spans="2:12" ht="23.25" customHeight="1">
      <c r="B428" s="1287" t="s">
        <v>1910</v>
      </c>
      <c r="C428" s="1274" t="s">
        <v>2760</v>
      </c>
      <c r="D428" s="1276" t="s">
        <v>76</v>
      </c>
      <c r="E428" s="1277"/>
      <c r="F428" s="1279" t="s">
        <v>56</v>
      </c>
      <c r="G428" s="1265"/>
      <c r="H428" s="1280" t="s">
        <v>57</v>
      </c>
      <c r="I428" s="1265"/>
      <c r="J428" s="199" t="s">
        <v>21</v>
      </c>
      <c r="K428" s="200" t="s">
        <v>24</v>
      </c>
      <c r="L428" s="201"/>
    </row>
    <row r="429" spans="2:12" ht="23.25" customHeight="1" thickBot="1">
      <c r="B429" s="1288"/>
      <c r="C429" s="1275"/>
      <c r="D429" s="1278"/>
      <c r="E429" s="1273"/>
      <c r="F429" s="1281" t="s">
        <v>2761</v>
      </c>
      <c r="G429" s="1282"/>
      <c r="H429" s="1283" t="s">
        <v>2762</v>
      </c>
      <c r="I429" s="1282"/>
      <c r="J429" s="262">
        <v>43020</v>
      </c>
      <c r="K429" s="263" t="s">
        <v>270</v>
      </c>
      <c r="L429" s="201"/>
    </row>
    <row r="430" spans="2:12" ht="18" customHeight="1" thickBot="1">
      <c r="J430" s="198"/>
    </row>
    <row r="431" spans="2:12" ht="23.25" customHeight="1">
      <c r="B431" s="1264" t="s">
        <v>58</v>
      </c>
      <c r="C431" s="1265"/>
      <c r="D431" s="1266" t="s">
        <v>59</v>
      </c>
      <c r="E431" s="1265"/>
      <c r="F431" s="1267" t="s">
        <v>60</v>
      </c>
      <c r="G431" s="1268"/>
      <c r="H431" s="1268"/>
      <c r="I431" s="1268"/>
      <c r="J431" s="1268"/>
      <c r="K431" s="1268"/>
      <c r="L431" s="204"/>
    </row>
    <row r="432" spans="2:12" ht="23.25" customHeight="1">
      <c r="B432" s="205" t="s">
        <v>61</v>
      </c>
      <c r="C432" s="206" t="s">
        <v>62</v>
      </c>
      <c r="D432" s="207" t="s">
        <v>63</v>
      </c>
      <c r="E432" s="206" t="s">
        <v>64</v>
      </c>
      <c r="F432" s="208" t="s">
        <v>63</v>
      </c>
      <c r="G432" s="209" t="s">
        <v>47</v>
      </c>
      <c r="H432" s="209" t="s">
        <v>65</v>
      </c>
      <c r="I432" s="209" t="s">
        <v>66</v>
      </c>
      <c r="J432" s="209" t="s">
        <v>77</v>
      </c>
      <c r="K432" s="210" t="s">
        <v>79</v>
      </c>
      <c r="L432" s="204"/>
    </row>
    <row r="433" spans="2:12" ht="21.75" customHeight="1">
      <c r="B433" s="264" t="s">
        <v>1226</v>
      </c>
      <c r="C433" s="265" t="s">
        <v>2763</v>
      </c>
      <c r="D433" s="291" t="s">
        <v>1890</v>
      </c>
      <c r="E433" s="285">
        <v>20</v>
      </c>
      <c r="F433" s="268" t="s">
        <v>1906</v>
      </c>
      <c r="G433" s="269" t="s">
        <v>1908</v>
      </c>
      <c r="H433" s="270" t="s">
        <v>1892</v>
      </c>
      <c r="I433" s="270" t="s">
        <v>1895</v>
      </c>
      <c r="J433" s="271" t="s">
        <v>1896</v>
      </c>
      <c r="K433" s="272"/>
      <c r="L433" s="204"/>
    </row>
    <row r="434" spans="2:12" ht="21.75" customHeight="1">
      <c r="B434" s="273" t="s">
        <v>1884</v>
      </c>
      <c r="C434" s="274" t="s">
        <v>1901</v>
      </c>
      <c r="D434" s="275" t="s">
        <v>1890</v>
      </c>
      <c r="E434" s="276">
        <v>2</v>
      </c>
      <c r="F434" s="277" t="s">
        <v>1906</v>
      </c>
      <c r="G434" s="278" t="s">
        <v>1908</v>
      </c>
      <c r="H434" s="279" t="s">
        <v>1892</v>
      </c>
      <c r="I434" s="279" t="s">
        <v>1895</v>
      </c>
      <c r="J434" s="280" t="s">
        <v>2764</v>
      </c>
      <c r="K434" s="281"/>
      <c r="L434" s="204"/>
    </row>
    <row r="435" spans="2:12" ht="21.75" customHeight="1">
      <c r="B435" s="282" t="s">
        <v>2765</v>
      </c>
      <c r="C435" s="283" t="s">
        <v>1902</v>
      </c>
      <c r="D435" s="291" t="s">
        <v>1890</v>
      </c>
      <c r="E435" s="285">
        <v>2</v>
      </c>
      <c r="F435" s="286" t="s">
        <v>1891</v>
      </c>
      <c r="G435" s="287" t="s">
        <v>1907</v>
      </c>
      <c r="H435" s="288" t="s">
        <v>1892</v>
      </c>
      <c r="I435" s="288"/>
      <c r="J435" s="289"/>
      <c r="K435" s="290"/>
      <c r="L435" s="204"/>
    </row>
    <row r="436" spans="2:12" ht="21.75" customHeight="1">
      <c r="B436" s="273" t="s">
        <v>1898</v>
      </c>
      <c r="C436" s="274" t="s">
        <v>1903</v>
      </c>
      <c r="D436" s="275" t="s">
        <v>1890</v>
      </c>
      <c r="E436" s="276">
        <v>20</v>
      </c>
      <c r="F436" s="277"/>
      <c r="G436" s="278"/>
      <c r="H436" s="279" t="s">
        <v>1892</v>
      </c>
      <c r="I436" s="279"/>
      <c r="J436" s="280"/>
      <c r="K436" s="281"/>
      <c r="L436" s="204"/>
    </row>
    <row r="437" spans="2:12" ht="21.75" customHeight="1">
      <c r="B437" s="282" t="s">
        <v>1899</v>
      </c>
      <c r="C437" s="283" t="s">
        <v>1904</v>
      </c>
      <c r="D437" s="291" t="s">
        <v>1905</v>
      </c>
      <c r="E437" s="285"/>
      <c r="F437" s="286"/>
      <c r="G437" s="287"/>
      <c r="H437" s="288" t="s">
        <v>1892</v>
      </c>
      <c r="I437" s="288"/>
      <c r="J437" s="289"/>
      <c r="K437" s="290"/>
      <c r="L437" s="204"/>
    </row>
    <row r="438" spans="2:12" ht="21.75" customHeight="1">
      <c r="B438" s="273" t="s">
        <v>1900</v>
      </c>
      <c r="C438" s="274" t="s">
        <v>2766</v>
      </c>
      <c r="D438" s="275" t="s">
        <v>1905</v>
      </c>
      <c r="E438" s="276"/>
      <c r="F438" s="277"/>
      <c r="G438" s="278"/>
      <c r="H438" s="279" t="s">
        <v>1892</v>
      </c>
      <c r="I438" s="279"/>
      <c r="J438" s="280"/>
      <c r="K438" s="281"/>
      <c r="L438" s="204"/>
    </row>
    <row r="439" spans="2:12" ht="21.75" customHeight="1">
      <c r="B439" s="282"/>
      <c r="C439" s="302"/>
      <c r="D439" s="291"/>
      <c r="E439" s="285"/>
      <c r="F439" s="286"/>
      <c r="G439" s="287"/>
      <c r="H439" s="288"/>
      <c r="I439" s="288"/>
      <c r="J439" s="289"/>
      <c r="K439" s="290"/>
      <c r="L439" s="204"/>
    </row>
    <row r="440" spans="2:12" ht="21.75" customHeight="1">
      <c r="B440" s="273"/>
      <c r="C440" s="274"/>
      <c r="D440" s="275"/>
      <c r="E440" s="276"/>
      <c r="F440" s="277"/>
      <c r="G440" s="278"/>
      <c r="H440" s="279"/>
      <c r="I440" s="279"/>
      <c r="J440" s="280"/>
      <c r="K440" s="281"/>
      <c r="L440" s="204"/>
    </row>
    <row r="441" spans="2:12" ht="21.75" customHeight="1">
      <c r="B441" s="282"/>
      <c r="C441" s="283"/>
      <c r="D441" s="291"/>
      <c r="E441" s="285"/>
      <c r="F441" s="286"/>
      <c r="G441" s="287"/>
      <c r="H441" s="288"/>
      <c r="I441" s="288"/>
      <c r="J441" s="289"/>
      <c r="K441" s="290"/>
      <c r="L441" s="204"/>
    </row>
    <row r="442" spans="2:12" ht="21.75" customHeight="1">
      <c r="B442" s="273"/>
      <c r="C442" s="274"/>
      <c r="D442" s="275"/>
      <c r="E442" s="276"/>
      <c r="F442" s="277"/>
      <c r="G442" s="278"/>
      <c r="H442" s="279"/>
      <c r="I442" s="279"/>
      <c r="J442" s="280"/>
      <c r="K442" s="281"/>
      <c r="L442" s="204"/>
    </row>
    <row r="443" spans="2:12" ht="21.75" customHeight="1">
      <c r="B443" s="282"/>
      <c r="C443" s="283"/>
      <c r="D443" s="291"/>
      <c r="E443" s="285"/>
      <c r="F443" s="286"/>
      <c r="G443" s="287"/>
      <c r="H443" s="288"/>
      <c r="I443" s="288"/>
      <c r="J443" s="289"/>
      <c r="K443" s="290"/>
      <c r="L443" s="204"/>
    </row>
    <row r="444" spans="2:12" ht="21.75" customHeight="1">
      <c r="B444" s="273"/>
      <c r="C444" s="274"/>
      <c r="D444" s="275"/>
      <c r="E444" s="276"/>
      <c r="F444" s="277"/>
      <c r="G444" s="278"/>
      <c r="H444" s="279"/>
      <c r="I444" s="279"/>
      <c r="J444" s="280"/>
      <c r="K444" s="281"/>
      <c r="L444" s="204"/>
    </row>
    <row r="445" spans="2:12" ht="21.75" customHeight="1">
      <c r="B445" s="282"/>
      <c r="C445" s="283"/>
      <c r="D445" s="291"/>
      <c r="E445" s="285"/>
      <c r="F445" s="286"/>
      <c r="G445" s="287"/>
      <c r="H445" s="288"/>
      <c r="I445" s="288"/>
      <c r="J445" s="289"/>
      <c r="K445" s="290"/>
      <c r="L445" s="204"/>
    </row>
    <row r="446" spans="2:12" ht="21.75" customHeight="1" thickBot="1">
      <c r="B446" s="273"/>
      <c r="C446" s="274"/>
      <c r="D446" s="275"/>
      <c r="E446" s="276"/>
      <c r="F446" s="277"/>
      <c r="G446" s="278"/>
      <c r="H446" s="279"/>
      <c r="I446" s="279"/>
      <c r="J446" s="280"/>
      <c r="K446" s="281"/>
      <c r="L446" s="204"/>
    </row>
    <row r="447" spans="2:12" ht="24.75" customHeight="1">
      <c r="B447" s="1269"/>
      <c r="C447" s="1268"/>
      <c r="D447" s="1268"/>
      <c r="E447" s="1268"/>
      <c r="F447" s="1268"/>
      <c r="G447" s="1268"/>
      <c r="H447" s="1268"/>
      <c r="I447" s="1268"/>
      <c r="J447" s="1268"/>
      <c r="K447" s="1268"/>
      <c r="L447" s="204"/>
    </row>
    <row r="448" spans="2:12" ht="24.75" customHeight="1" thickBot="1">
      <c r="B448" s="1270"/>
      <c r="C448" s="1271"/>
      <c r="D448" s="1271"/>
      <c r="E448" s="1271"/>
      <c r="F448" s="1271"/>
      <c r="G448" s="1271"/>
      <c r="H448" s="1271"/>
      <c r="I448" s="1271"/>
      <c r="J448" s="1271"/>
      <c r="K448" s="1271"/>
      <c r="L448" s="204"/>
    </row>
    <row r="449" spans="2:13" ht="30" customHeight="1">
      <c r="B449" s="1284" t="s">
        <v>78</v>
      </c>
      <c r="C449" s="1284"/>
      <c r="D449" s="1284"/>
      <c r="E449" s="1284"/>
      <c r="F449" s="1284"/>
      <c r="G449" s="1284"/>
      <c r="H449" s="1284"/>
    </row>
    <row r="450" spans="2:13" ht="11.25" customHeight="1" thickBot="1">
      <c r="J450" s="198"/>
    </row>
    <row r="451" spans="2:13" ht="23.25" customHeight="1">
      <c r="B451" s="1287" t="s">
        <v>2767</v>
      </c>
      <c r="C451" s="1274" t="s">
        <v>1911</v>
      </c>
      <c r="D451" s="1276" t="s">
        <v>2768</v>
      </c>
      <c r="E451" s="1277"/>
      <c r="F451" s="1279" t="s">
        <v>56</v>
      </c>
      <c r="G451" s="1265"/>
      <c r="H451" s="1280" t="s">
        <v>57</v>
      </c>
      <c r="I451" s="1265"/>
      <c r="J451" s="199" t="s">
        <v>21</v>
      </c>
      <c r="K451" s="200" t="s">
        <v>24</v>
      </c>
      <c r="L451" s="201"/>
    </row>
    <row r="452" spans="2:13" ht="23.25" customHeight="1" thickBot="1">
      <c r="B452" s="1288"/>
      <c r="C452" s="1275"/>
      <c r="D452" s="1278"/>
      <c r="E452" s="1273"/>
      <c r="F452" s="1281" t="s">
        <v>1313</v>
      </c>
      <c r="G452" s="1282"/>
      <c r="H452" s="1283" t="s">
        <v>2762</v>
      </c>
      <c r="I452" s="1282"/>
      <c r="J452" s="262">
        <v>43020</v>
      </c>
      <c r="K452" s="263" t="s">
        <v>2769</v>
      </c>
      <c r="L452" s="201"/>
    </row>
    <row r="453" spans="2:13" ht="18" customHeight="1" thickBot="1">
      <c r="J453" s="198"/>
    </row>
    <row r="454" spans="2:13" ht="23.25" customHeight="1">
      <c r="B454" s="1264" t="s">
        <v>58</v>
      </c>
      <c r="C454" s="1265"/>
      <c r="D454" s="1266" t="s">
        <v>59</v>
      </c>
      <c r="E454" s="1265"/>
      <c r="F454" s="1267" t="s">
        <v>60</v>
      </c>
      <c r="G454" s="1268"/>
      <c r="H454" s="1268"/>
      <c r="I454" s="1268"/>
      <c r="J454" s="1268"/>
      <c r="K454" s="1268"/>
      <c r="L454" s="204"/>
    </row>
    <row r="455" spans="2:13" ht="23.25" customHeight="1">
      <c r="B455" s="205" t="s">
        <v>61</v>
      </c>
      <c r="C455" s="206" t="s">
        <v>62</v>
      </c>
      <c r="D455" s="207" t="s">
        <v>63</v>
      </c>
      <c r="E455" s="206" t="s">
        <v>64</v>
      </c>
      <c r="F455" s="208" t="s">
        <v>63</v>
      </c>
      <c r="G455" s="209" t="s">
        <v>47</v>
      </c>
      <c r="H455" s="209" t="s">
        <v>65</v>
      </c>
      <c r="I455" s="209" t="s">
        <v>66</v>
      </c>
      <c r="J455" s="209" t="s">
        <v>77</v>
      </c>
      <c r="K455" s="210" t="s">
        <v>79</v>
      </c>
      <c r="L455" s="204"/>
    </row>
    <row r="456" spans="2:13" ht="21.75" customHeight="1">
      <c r="B456" s="264" t="s">
        <v>1919</v>
      </c>
      <c r="C456" s="265" t="s">
        <v>2770</v>
      </c>
      <c r="D456" s="266" t="s">
        <v>1905</v>
      </c>
      <c r="E456" s="267"/>
      <c r="F456" s="268" t="s">
        <v>1906</v>
      </c>
      <c r="G456" s="269" t="s">
        <v>1913</v>
      </c>
      <c r="H456" s="270" t="s">
        <v>1892</v>
      </c>
      <c r="I456" s="270" t="s">
        <v>1914</v>
      </c>
      <c r="J456" s="271" t="s">
        <v>1915</v>
      </c>
      <c r="K456" s="272"/>
      <c r="L456" s="204"/>
    </row>
    <row r="457" spans="2:13" ht="21.75" customHeight="1">
      <c r="B457" s="273" t="s">
        <v>1912</v>
      </c>
      <c r="C457" s="274" t="s">
        <v>2771</v>
      </c>
      <c r="D457" s="275" t="s">
        <v>1890</v>
      </c>
      <c r="E457" s="276">
        <v>2000</v>
      </c>
      <c r="F457" s="277"/>
      <c r="G457" s="278"/>
      <c r="H457" s="279" t="s">
        <v>1892</v>
      </c>
      <c r="I457" s="279"/>
      <c r="J457" s="280"/>
      <c r="K457" s="281"/>
      <c r="L457" s="204"/>
    </row>
    <row r="458" spans="2:13" ht="21.75" customHeight="1">
      <c r="B458" s="282"/>
      <c r="C458" s="283"/>
      <c r="D458" s="284"/>
      <c r="E458" s="285"/>
      <c r="F458" s="286"/>
      <c r="G458" s="287"/>
      <c r="H458" s="288"/>
      <c r="I458" s="288"/>
      <c r="J458" s="289"/>
      <c r="K458" s="290"/>
      <c r="L458" s="204"/>
    </row>
    <row r="459" spans="2:13" ht="21.75" customHeight="1">
      <c r="B459" s="273"/>
      <c r="C459" s="274"/>
      <c r="D459" s="275"/>
      <c r="E459" s="276"/>
      <c r="F459" s="277"/>
      <c r="G459" s="278"/>
      <c r="H459" s="279"/>
      <c r="I459" s="279"/>
      <c r="J459" s="280"/>
      <c r="K459" s="281"/>
      <c r="L459" s="204"/>
    </row>
    <row r="460" spans="2:13" ht="21.75" customHeight="1">
      <c r="B460" s="282"/>
      <c r="C460" s="283"/>
      <c r="D460" s="291"/>
      <c r="E460" s="285"/>
      <c r="F460" s="286"/>
      <c r="G460" s="287"/>
      <c r="H460" s="288"/>
      <c r="I460" s="288"/>
      <c r="J460" s="289"/>
      <c r="K460" s="290"/>
      <c r="L460" s="204"/>
      <c r="M460" s="292"/>
    </row>
    <row r="461" spans="2:13" ht="21.75" customHeight="1">
      <c r="B461" s="273"/>
      <c r="C461" s="274"/>
      <c r="D461" s="275"/>
      <c r="E461" s="276"/>
      <c r="F461" s="277"/>
      <c r="G461" s="278"/>
      <c r="H461" s="279"/>
      <c r="I461" s="279"/>
      <c r="J461" s="280"/>
      <c r="K461" s="281"/>
      <c r="L461" s="204"/>
      <c r="M461" s="198"/>
    </row>
    <row r="462" spans="2:13" ht="21.75" customHeight="1">
      <c r="B462" s="282"/>
      <c r="C462" s="283"/>
      <c r="D462" s="291"/>
      <c r="E462" s="285"/>
      <c r="F462" s="286"/>
      <c r="G462" s="287"/>
      <c r="H462" s="288"/>
      <c r="I462" s="288"/>
      <c r="J462" s="289"/>
      <c r="K462" s="290"/>
      <c r="L462" s="204"/>
      <c r="M462" s="198"/>
    </row>
    <row r="463" spans="2:13" ht="21.75" customHeight="1">
      <c r="B463" s="273"/>
      <c r="C463" s="274"/>
      <c r="D463" s="275"/>
      <c r="E463" s="276"/>
      <c r="F463" s="277"/>
      <c r="G463" s="278"/>
      <c r="H463" s="279"/>
      <c r="I463" s="279"/>
      <c r="J463" s="280"/>
      <c r="K463" s="281"/>
      <c r="L463" s="204"/>
    </row>
    <row r="464" spans="2:13" ht="21.75" customHeight="1">
      <c r="B464" s="282"/>
      <c r="C464" s="283"/>
      <c r="D464" s="291"/>
      <c r="E464" s="285"/>
      <c r="F464" s="286"/>
      <c r="G464" s="287"/>
      <c r="H464" s="288"/>
      <c r="I464" s="288"/>
      <c r="J464" s="289"/>
      <c r="K464" s="290"/>
      <c r="L464" s="204"/>
    </row>
    <row r="465" spans="2:12" ht="21.75" customHeight="1">
      <c r="B465" s="273"/>
      <c r="C465" s="274"/>
      <c r="D465" s="275"/>
      <c r="E465" s="276"/>
      <c r="F465" s="277"/>
      <c r="G465" s="278"/>
      <c r="H465" s="279"/>
      <c r="I465" s="279"/>
      <c r="J465" s="280"/>
      <c r="K465" s="281"/>
      <c r="L465" s="204"/>
    </row>
    <row r="466" spans="2:12" ht="21.75" customHeight="1">
      <c r="B466" s="282"/>
      <c r="C466" s="283"/>
      <c r="D466" s="291"/>
      <c r="E466" s="285"/>
      <c r="F466" s="286"/>
      <c r="G466" s="287"/>
      <c r="H466" s="288"/>
      <c r="I466" s="288"/>
      <c r="J466" s="289"/>
      <c r="K466" s="290"/>
      <c r="L466" s="204"/>
    </row>
    <row r="467" spans="2:12" ht="21.75" customHeight="1">
      <c r="B467" s="273"/>
      <c r="C467" s="274"/>
      <c r="D467" s="275"/>
      <c r="E467" s="276"/>
      <c r="F467" s="277"/>
      <c r="G467" s="278"/>
      <c r="H467" s="279"/>
      <c r="I467" s="279"/>
      <c r="J467" s="280"/>
      <c r="K467" s="281"/>
      <c r="L467" s="204"/>
    </row>
    <row r="468" spans="2:12" ht="21.75" customHeight="1">
      <c r="B468" s="282"/>
      <c r="C468" s="283"/>
      <c r="D468" s="291"/>
      <c r="E468" s="285"/>
      <c r="F468" s="286"/>
      <c r="G468" s="287"/>
      <c r="H468" s="288"/>
      <c r="I468" s="288"/>
      <c r="J468" s="289"/>
      <c r="K468" s="290"/>
      <c r="L468" s="204"/>
    </row>
    <row r="469" spans="2:12" ht="21.75" customHeight="1">
      <c r="B469" s="273"/>
      <c r="C469" s="274"/>
      <c r="D469" s="275"/>
      <c r="E469" s="276"/>
      <c r="F469" s="277"/>
      <c r="G469" s="278"/>
      <c r="H469" s="279"/>
      <c r="I469" s="279"/>
      <c r="J469" s="280"/>
      <c r="K469" s="281"/>
      <c r="L469" s="204"/>
    </row>
    <row r="470" spans="2:12" ht="21.75" customHeight="1" thickBot="1">
      <c r="B470" s="293"/>
      <c r="C470" s="294"/>
      <c r="D470" s="295"/>
      <c r="E470" s="296"/>
      <c r="F470" s="297"/>
      <c r="G470" s="298"/>
      <c r="H470" s="299"/>
      <c r="I470" s="299"/>
      <c r="J470" s="300"/>
      <c r="K470" s="301"/>
      <c r="L470" s="204"/>
    </row>
    <row r="471" spans="2:12" ht="24.75" customHeight="1">
      <c r="B471" s="1269"/>
      <c r="C471" s="1268"/>
      <c r="D471" s="1268"/>
      <c r="E471" s="1268"/>
      <c r="F471" s="1268"/>
      <c r="G471" s="1268"/>
      <c r="H471" s="1268"/>
      <c r="I471" s="1268"/>
      <c r="J471" s="1268"/>
      <c r="K471" s="1268"/>
      <c r="L471" s="204"/>
    </row>
    <row r="472" spans="2:12" ht="24.75" customHeight="1" thickBot="1">
      <c r="B472" s="1270"/>
      <c r="C472" s="1271"/>
      <c r="D472" s="1271"/>
      <c r="E472" s="1271"/>
      <c r="F472" s="1271"/>
      <c r="G472" s="1271"/>
      <c r="H472" s="1271"/>
      <c r="I472" s="1271"/>
      <c r="J472" s="1271"/>
      <c r="K472" s="1271"/>
      <c r="L472" s="204"/>
    </row>
    <row r="473" spans="2:12" ht="17.25" customHeight="1">
      <c r="J473" s="198"/>
    </row>
    <row r="474" spans="2:12" ht="30" customHeight="1">
      <c r="B474" s="1284" t="s">
        <v>78</v>
      </c>
      <c r="C474" s="1284"/>
      <c r="D474" s="1284"/>
      <c r="E474" s="1284"/>
      <c r="F474" s="1284"/>
      <c r="G474" s="1284"/>
      <c r="H474" s="1284"/>
    </row>
    <row r="475" spans="2:12" ht="11.25" customHeight="1" thickBot="1">
      <c r="J475" s="198"/>
    </row>
    <row r="476" spans="2:12" ht="23.25" customHeight="1">
      <c r="B476" s="1287" t="s">
        <v>1916</v>
      </c>
      <c r="C476" s="1274" t="s">
        <v>1917</v>
      </c>
      <c r="D476" s="1276" t="s">
        <v>2768</v>
      </c>
      <c r="E476" s="1277"/>
      <c r="F476" s="1279" t="s">
        <v>56</v>
      </c>
      <c r="G476" s="1265"/>
      <c r="H476" s="1280" t="s">
        <v>57</v>
      </c>
      <c r="I476" s="1265"/>
      <c r="J476" s="199" t="s">
        <v>21</v>
      </c>
      <c r="K476" s="200" t="s">
        <v>24</v>
      </c>
      <c r="L476" s="201"/>
    </row>
    <row r="477" spans="2:12" ht="23.25" customHeight="1" thickBot="1">
      <c r="B477" s="1288"/>
      <c r="C477" s="1275"/>
      <c r="D477" s="1278"/>
      <c r="E477" s="1273"/>
      <c r="F477" s="1281" t="s">
        <v>2761</v>
      </c>
      <c r="G477" s="1282"/>
      <c r="H477" s="1283" t="s">
        <v>1882</v>
      </c>
      <c r="I477" s="1282"/>
      <c r="J477" s="262">
        <v>43020</v>
      </c>
      <c r="K477" s="263" t="s">
        <v>2769</v>
      </c>
      <c r="L477" s="201"/>
    </row>
    <row r="478" spans="2:12" ht="18" customHeight="1" thickBot="1">
      <c r="J478" s="198"/>
    </row>
    <row r="479" spans="2:12" ht="23.25" customHeight="1">
      <c r="B479" s="1264" t="s">
        <v>58</v>
      </c>
      <c r="C479" s="1265"/>
      <c r="D479" s="1266" t="s">
        <v>59</v>
      </c>
      <c r="E479" s="1265"/>
      <c r="F479" s="1267" t="s">
        <v>60</v>
      </c>
      <c r="G479" s="1268"/>
      <c r="H479" s="1268"/>
      <c r="I479" s="1268"/>
      <c r="J479" s="1268"/>
      <c r="K479" s="1268"/>
      <c r="L479" s="204"/>
    </row>
    <row r="480" spans="2:12" ht="23.25" customHeight="1">
      <c r="B480" s="205" t="s">
        <v>61</v>
      </c>
      <c r="C480" s="206" t="s">
        <v>62</v>
      </c>
      <c r="D480" s="207" t="s">
        <v>63</v>
      </c>
      <c r="E480" s="206" t="s">
        <v>64</v>
      </c>
      <c r="F480" s="208" t="s">
        <v>63</v>
      </c>
      <c r="G480" s="209" t="s">
        <v>47</v>
      </c>
      <c r="H480" s="209" t="s">
        <v>65</v>
      </c>
      <c r="I480" s="209" t="s">
        <v>66</v>
      </c>
      <c r="J480" s="209" t="s">
        <v>77</v>
      </c>
      <c r="K480" s="210" t="s">
        <v>79</v>
      </c>
      <c r="L480" s="204"/>
    </row>
    <row r="481" spans="2:12" ht="21.75" customHeight="1">
      <c r="B481" s="264" t="s">
        <v>1919</v>
      </c>
      <c r="C481" s="264" t="s">
        <v>2772</v>
      </c>
      <c r="D481" s="291" t="s">
        <v>1905</v>
      </c>
      <c r="E481" s="285"/>
      <c r="F481" s="268" t="s">
        <v>1906</v>
      </c>
      <c r="G481" s="269" t="s">
        <v>2773</v>
      </c>
      <c r="H481" s="270" t="s">
        <v>1892</v>
      </c>
      <c r="I481" s="270" t="s">
        <v>1914</v>
      </c>
      <c r="J481" s="271" t="s">
        <v>1915</v>
      </c>
      <c r="K481" s="272"/>
      <c r="L481" s="204"/>
    </row>
    <row r="482" spans="2:12" ht="21.75" customHeight="1">
      <c r="B482" s="273" t="s">
        <v>2774</v>
      </c>
      <c r="C482" s="273" t="s">
        <v>2775</v>
      </c>
      <c r="D482" s="275" t="s">
        <v>1890</v>
      </c>
      <c r="E482" s="276">
        <v>20</v>
      </c>
      <c r="F482" s="277"/>
      <c r="G482" s="278"/>
      <c r="H482" s="279" t="s">
        <v>1892</v>
      </c>
      <c r="I482" s="279"/>
      <c r="J482" s="280"/>
      <c r="K482" s="281"/>
      <c r="L482" s="204"/>
    </row>
    <row r="483" spans="2:12" ht="21.75" customHeight="1">
      <c r="B483" s="303" t="s">
        <v>2776</v>
      </c>
      <c r="C483" s="282" t="s">
        <v>1918</v>
      </c>
      <c r="D483" s="291" t="s">
        <v>1905</v>
      </c>
      <c r="E483" s="285"/>
      <c r="F483" s="286"/>
      <c r="G483" s="287"/>
      <c r="H483" s="288" t="s">
        <v>1892</v>
      </c>
      <c r="I483" s="288"/>
      <c r="J483" s="289"/>
      <c r="K483" s="290"/>
      <c r="L483" s="204"/>
    </row>
    <row r="484" spans="2:12" ht="21.75" customHeight="1">
      <c r="B484" s="273"/>
      <c r="C484" s="274"/>
      <c r="D484" s="275"/>
      <c r="E484" s="276"/>
      <c r="F484" s="277"/>
      <c r="G484" s="278"/>
      <c r="H484" s="279"/>
      <c r="I484" s="279"/>
      <c r="J484" s="280"/>
      <c r="K484" s="281"/>
      <c r="L484" s="204"/>
    </row>
    <row r="485" spans="2:12" ht="21.75" customHeight="1">
      <c r="B485" s="282"/>
      <c r="C485" s="283"/>
      <c r="D485" s="291"/>
      <c r="E485" s="285"/>
      <c r="F485" s="286"/>
      <c r="G485" s="287"/>
      <c r="H485" s="288"/>
      <c r="I485" s="288"/>
      <c r="J485" s="289"/>
      <c r="K485" s="290"/>
      <c r="L485" s="204"/>
    </row>
    <row r="486" spans="2:12" ht="21.75" customHeight="1">
      <c r="B486" s="273"/>
      <c r="C486" s="274"/>
      <c r="D486" s="275"/>
      <c r="E486" s="276"/>
      <c r="F486" s="277"/>
      <c r="G486" s="278"/>
      <c r="H486" s="279"/>
      <c r="I486" s="279"/>
      <c r="J486" s="280"/>
      <c r="K486" s="281"/>
      <c r="L486" s="204"/>
    </row>
    <row r="487" spans="2:12" ht="21.75" customHeight="1">
      <c r="B487" s="282"/>
      <c r="C487" s="302"/>
      <c r="D487" s="291"/>
      <c r="E487" s="285"/>
      <c r="F487" s="286"/>
      <c r="G487" s="287"/>
      <c r="H487" s="288"/>
      <c r="I487" s="288"/>
      <c r="J487" s="289"/>
      <c r="K487" s="290"/>
      <c r="L487" s="204"/>
    </row>
    <row r="488" spans="2:12" ht="21.75" customHeight="1">
      <c r="B488" s="273"/>
      <c r="C488" s="274"/>
      <c r="D488" s="275"/>
      <c r="E488" s="276"/>
      <c r="F488" s="277"/>
      <c r="G488" s="278"/>
      <c r="H488" s="279"/>
      <c r="I488" s="279"/>
      <c r="J488" s="280"/>
      <c r="K488" s="281"/>
      <c r="L488" s="204"/>
    </row>
    <row r="489" spans="2:12" ht="21.75" customHeight="1">
      <c r="B489" s="282"/>
      <c r="C489" s="283"/>
      <c r="D489" s="291"/>
      <c r="E489" s="285"/>
      <c r="F489" s="286"/>
      <c r="G489" s="287"/>
      <c r="H489" s="288"/>
      <c r="I489" s="288"/>
      <c r="J489" s="289"/>
      <c r="K489" s="290"/>
      <c r="L489" s="204"/>
    </row>
    <row r="490" spans="2:12" ht="21.75" customHeight="1">
      <c r="B490" s="273"/>
      <c r="C490" s="274"/>
      <c r="D490" s="275"/>
      <c r="E490" s="276"/>
      <c r="F490" s="277"/>
      <c r="G490" s="278"/>
      <c r="H490" s="279"/>
      <c r="I490" s="279"/>
      <c r="J490" s="280"/>
      <c r="K490" s="281"/>
      <c r="L490" s="204"/>
    </row>
    <row r="491" spans="2:12" ht="21.75" customHeight="1">
      <c r="B491" s="282"/>
      <c r="C491" s="283"/>
      <c r="D491" s="291"/>
      <c r="E491" s="285"/>
      <c r="F491" s="286"/>
      <c r="G491" s="287"/>
      <c r="H491" s="288"/>
      <c r="I491" s="288"/>
      <c r="J491" s="289"/>
      <c r="K491" s="290"/>
      <c r="L491" s="204"/>
    </row>
    <row r="492" spans="2:12" ht="21.75" customHeight="1">
      <c r="B492" s="273"/>
      <c r="C492" s="274"/>
      <c r="D492" s="275"/>
      <c r="E492" s="276"/>
      <c r="F492" s="277"/>
      <c r="G492" s="278"/>
      <c r="H492" s="279"/>
      <c r="I492" s="279"/>
      <c r="J492" s="280"/>
      <c r="K492" s="281"/>
      <c r="L492" s="204"/>
    </row>
    <row r="493" spans="2:12" ht="21.75" customHeight="1">
      <c r="B493" s="282"/>
      <c r="C493" s="283"/>
      <c r="D493" s="291"/>
      <c r="E493" s="285"/>
      <c r="F493" s="286"/>
      <c r="G493" s="287"/>
      <c r="H493" s="288"/>
      <c r="I493" s="288"/>
      <c r="J493" s="289"/>
      <c r="K493" s="290"/>
      <c r="L493" s="204"/>
    </row>
    <row r="494" spans="2:12" ht="21.75" customHeight="1" thickBot="1">
      <c r="B494" s="273"/>
      <c r="C494" s="274"/>
      <c r="D494" s="275"/>
      <c r="E494" s="276"/>
      <c r="F494" s="277"/>
      <c r="G494" s="278"/>
      <c r="H494" s="279"/>
      <c r="I494" s="279"/>
      <c r="J494" s="280"/>
      <c r="K494" s="281"/>
      <c r="L494" s="204"/>
    </row>
    <row r="495" spans="2:12" ht="24.75" customHeight="1">
      <c r="B495" s="1269"/>
      <c r="C495" s="1268"/>
      <c r="D495" s="1268"/>
      <c r="E495" s="1268"/>
      <c r="F495" s="1268"/>
      <c r="G495" s="1268"/>
      <c r="H495" s="1268"/>
      <c r="I495" s="1268"/>
      <c r="J495" s="1268"/>
      <c r="K495" s="1268"/>
      <c r="L495" s="204"/>
    </row>
    <row r="496" spans="2:12" ht="24.75" customHeight="1" thickBot="1">
      <c r="B496" s="1270"/>
      <c r="C496" s="1271"/>
      <c r="D496" s="1271"/>
      <c r="E496" s="1271"/>
      <c r="F496" s="1271"/>
      <c r="G496" s="1271"/>
      <c r="H496" s="1271"/>
      <c r="I496" s="1271"/>
      <c r="J496" s="1271"/>
      <c r="K496" s="1271"/>
      <c r="L496" s="204"/>
    </row>
    <row r="497" spans="2:13" ht="30" customHeight="1">
      <c r="B497" s="1284" t="s">
        <v>2777</v>
      </c>
      <c r="C497" s="1284"/>
      <c r="D497" s="1284"/>
      <c r="E497" s="1284"/>
      <c r="F497" s="1284"/>
      <c r="G497" s="1284"/>
      <c r="H497" s="1284"/>
    </row>
    <row r="498" spans="2:13" ht="11.25" customHeight="1" thickBot="1">
      <c r="J498" s="198"/>
    </row>
    <row r="499" spans="2:13" ht="23.25" customHeight="1">
      <c r="B499" s="1287" t="s">
        <v>1920</v>
      </c>
      <c r="C499" s="1274" t="s">
        <v>2778</v>
      </c>
      <c r="D499" s="1276" t="s">
        <v>76</v>
      </c>
      <c r="E499" s="1277"/>
      <c r="F499" s="1279" t="s">
        <v>56</v>
      </c>
      <c r="G499" s="1265"/>
      <c r="H499" s="1280" t="s">
        <v>57</v>
      </c>
      <c r="I499" s="1265"/>
      <c r="J499" s="199" t="s">
        <v>21</v>
      </c>
      <c r="K499" s="200" t="s">
        <v>24</v>
      </c>
      <c r="L499" s="201"/>
    </row>
    <row r="500" spans="2:13" ht="23.25" customHeight="1" thickBot="1">
      <c r="B500" s="1288"/>
      <c r="C500" s="1275"/>
      <c r="D500" s="1278"/>
      <c r="E500" s="1273"/>
      <c r="F500" s="1281" t="s">
        <v>1313</v>
      </c>
      <c r="G500" s="1282"/>
      <c r="H500" s="1283" t="s">
        <v>2762</v>
      </c>
      <c r="I500" s="1282"/>
      <c r="J500" s="262">
        <v>43020</v>
      </c>
      <c r="K500" s="263" t="s">
        <v>270</v>
      </c>
      <c r="L500" s="201"/>
    </row>
    <row r="501" spans="2:13" ht="18" customHeight="1" thickBot="1">
      <c r="J501" s="198"/>
    </row>
    <row r="502" spans="2:13" ht="23.25" customHeight="1">
      <c r="B502" s="1264" t="s">
        <v>58</v>
      </c>
      <c r="C502" s="1265"/>
      <c r="D502" s="1266" t="s">
        <v>59</v>
      </c>
      <c r="E502" s="1265"/>
      <c r="F502" s="1267" t="s">
        <v>60</v>
      </c>
      <c r="G502" s="1268"/>
      <c r="H502" s="1268"/>
      <c r="I502" s="1268"/>
      <c r="J502" s="1268"/>
      <c r="K502" s="1268"/>
      <c r="L502" s="204"/>
    </row>
    <row r="503" spans="2:13" ht="23.25" customHeight="1">
      <c r="B503" s="205" t="s">
        <v>61</v>
      </c>
      <c r="C503" s="206" t="s">
        <v>62</v>
      </c>
      <c r="D503" s="207" t="s">
        <v>63</v>
      </c>
      <c r="E503" s="206" t="s">
        <v>64</v>
      </c>
      <c r="F503" s="208" t="s">
        <v>63</v>
      </c>
      <c r="G503" s="209" t="s">
        <v>47</v>
      </c>
      <c r="H503" s="209" t="s">
        <v>65</v>
      </c>
      <c r="I503" s="209" t="s">
        <v>66</v>
      </c>
      <c r="J503" s="209" t="s">
        <v>77</v>
      </c>
      <c r="K503" s="210" t="s">
        <v>79</v>
      </c>
      <c r="L503" s="204"/>
    </row>
    <row r="504" spans="2:13" ht="21.75" customHeight="1">
      <c r="B504" s="264" t="s">
        <v>2154</v>
      </c>
      <c r="C504" s="265" t="s">
        <v>1922</v>
      </c>
      <c r="D504" s="266" t="s">
        <v>1890</v>
      </c>
      <c r="E504" s="267">
        <v>2</v>
      </c>
      <c r="F504" s="268" t="s">
        <v>1891</v>
      </c>
      <c r="G504" s="269" t="s">
        <v>2779</v>
      </c>
      <c r="H504" s="270" t="s">
        <v>1892</v>
      </c>
      <c r="I504" s="270"/>
      <c r="J504" s="271"/>
      <c r="K504" s="272"/>
      <c r="L504" s="204"/>
    </row>
    <row r="505" spans="2:13" ht="21.75" customHeight="1">
      <c r="B505" s="273" t="s">
        <v>1921</v>
      </c>
      <c r="C505" s="274" t="s">
        <v>2780</v>
      </c>
      <c r="D505" s="275" t="s">
        <v>1890</v>
      </c>
      <c r="E505" s="276">
        <v>20</v>
      </c>
      <c r="F505" s="277"/>
      <c r="G505" s="278"/>
      <c r="H505" s="279" t="s">
        <v>1892</v>
      </c>
      <c r="I505" s="279"/>
      <c r="J505" s="280"/>
      <c r="K505" s="281"/>
      <c r="L505" s="204"/>
    </row>
    <row r="506" spans="2:13" ht="21.75" customHeight="1">
      <c r="B506" s="282"/>
      <c r="C506" s="283"/>
      <c r="D506" s="284"/>
      <c r="E506" s="285"/>
      <c r="F506" s="286"/>
      <c r="G506" s="287"/>
      <c r="H506" s="288"/>
      <c r="I506" s="288"/>
      <c r="J506" s="289"/>
      <c r="K506" s="290"/>
      <c r="L506" s="204"/>
    </row>
    <row r="507" spans="2:13" ht="21.75" customHeight="1">
      <c r="B507" s="273"/>
      <c r="C507" s="274"/>
      <c r="D507" s="275"/>
      <c r="E507" s="276"/>
      <c r="F507" s="277"/>
      <c r="G507" s="278"/>
      <c r="H507" s="279"/>
      <c r="I507" s="279"/>
      <c r="J507" s="280"/>
      <c r="K507" s="281"/>
      <c r="L507" s="204"/>
    </row>
    <row r="508" spans="2:13" ht="21.75" customHeight="1">
      <c r="B508" s="282"/>
      <c r="C508" s="283"/>
      <c r="D508" s="291"/>
      <c r="E508" s="285"/>
      <c r="F508" s="286"/>
      <c r="G508" s="287"/>
      <c r="H508" s="288"/>
      <c r="I508" s="288"/>
      <c r="J508" s="289"/>
      <c r="K508" s="290"/>
      <c r="L508" s="204"/>
      <c r="M508" s="292"/>
    </row>
    <row r="509" spans="2:13" ht="21.75" customHeight="1">
      <c r="B509" s="273"/>
      <c r="C509" s="274"/>
      <c r="D509" s="275"/>
      <c r="E509" s="276"/>
      <c r="F509" s="277"/>
      <c r="G509" s="278"/>
      <c r="H509" s="279"/>
      <c r="I509" s="279"/>
      <c r="J509" s="280"/>
      <c r="K509" s="281"/>
      <c r="L509" s="204"/>
      <c r="M509" s="198"/>
    </row>
    <row r="510" spans="2:13" ht="21.75" customHeight="1">
      <c r="B510" s="282"/>
      <c r="C510" s="283"/>
      <c r="D510" s="291"/>
      <c r="E510" s="285"/>
      <c r="F510" s="286"/>
      <c r="G510" s="287"/>
      <c r="H510" s="288"/>
      <c r="I510" s="288"/>
      <c r="J510" s="289"/>
      <c r="K510" s="290"/>
      <c r="L510" s="204"/>
      <c r="M510" s="198"/>
    </row>
    <row r="511" spans="2:13" ht="21.75" customHeight="1">
      <c r="B511" s="273"/>
      <c r="C511" s="274"/>
      <c r="D511" s="275"/>
      <c r="E511" s="276"/>
      <c r="F511" s="277"/>
      <c r="G511" s="278"/>
      <c r="H511" s="279"/>
      <c r="I511" s="279"/>
      <c r="J511" s="280"/>
      <c r="K511" s="281"/>
      <c r="L511" s="204"/>
    </row>
    <row r="512" spans="2:13" ht="21.75" customHeight="1">
      <c r="B512" s="282"/>
      <c r="C512" s="283"/>
      <c r="D512" s="291"/>
      <c r="E512" s="285"/>
      <c r="F512" s="286"/>
      <c r="G512" s="287"/>
      <c r="H512" s="288"/>
      <c r="I512" s="288"/>
      <c r="J512" s="289"/>
      <c r="K512" s="290"/>
      <c r="L512" s="204"/>
    </row>
    <row r="513" spans="2:12" ht="21.75" customHeight="1">
      <c r="B513" s="273"/>
      <c r="C513" s="274"/>
      <c r="D513" s="275"/>
      <c r="E513" s="276"/>
      <c r="F513" s="277"/>
      <c r="G513" s="278"/>
      <c r="H513" s="279"/>
      <c r="I513" s="279"/>
      <c r="J513" s="280"/>
      <c r="K513" s="281"/>
      <c r="L513" s="204"/>
    </row>
    <row r="514" spans="2:12" ht="21.75" customHeight="1">
      <c r="B514" s="282"/>
      <c r="C514" s="283"/>
      <c r="D514" s="291"/>
      <c r="E514" s="285"/>
      <c r="F514" s="286"/>
      <c r="G514" s="287"/>
      <c r="H514" s="288"/>
      <c r="I514" s="288"/>
      <c r="J514" s="289"/>
      <c r="K514" s="290"/>
      <c r="L514" s="204"/>
    </row>
    <row r="515" spans="2:12" ht="21.75" customHeight="1">
      <c r="B515" s="273"/>
      <c r="C515" s="274"/>
      <c r="D515" s="275"/>
      <c r="E515" s="276"/>
      <c r="F515" s="277"/>
      <c r="G515" s="278"/>
      <c r="H515" s="279"/>
      <c r="I515" s="279"/>
      <c r="J515" s="280"/>
      <c r="K515" s="281"/>
      <c r="L515" s="204"/>
    </row>
    <row r="516" spans="2:12" ht="21.75" customHeight="1">
      <c r="B516" s="282"/>
      <c r="C516" s="283"/>
      <c r="D516" s="291"/>
      <c r="E516" s="285"/>
      <c r="F516" s="286"/>
      <c r="G516" s="287"/>
      <c r="H516" s="288"/>
      <c r="I516" s="288"/>
      <c r="J516" s="289"/>
      <c r="K516" s="290"/>
      <c r="L516" s="204"/>
    </row>
    <row r="517" spans="2:12" ht="21.75" customHeight="1">
      <c r="B517" s="273"/>
      <c r="C517" s="274"/>
      <c r="D517" s="275"/>
      <c r="E517" s="276"/>
      <c r="F517" s="277"/>
      <c r="G517" s="278"/>
      <c r="H517" s="279"/>
      <c r="I517" s="279"/>
      <c r="J517" s="280"/>
      <c r="K517" s="281"/>
      <c r="L517" s="204"/>
    </row>
    <row r="518" spans="2:12" ht="21.75" customHeight="1" thickBot="1">
      <c r="B518" s="293"/>
      <c r="C518" s="294"/>
      <c r="D518" s="295"/>
      <c r="E518" s="296"/>
      <c r="F518" s="297"/>
      <c r="G518" s="298"/>
      <c r="H518" s="299"/>
      <c r="I518" s="299"/>
      <c r="J518" s="300"/>
      <c r="K518" s="301"/>
      <c r="L518" s="204"/>
    </row>
    <row r="519" spans="2:12" ht="24.75" customHeight="1">
      <c r="B519" s="1269"/>
      <c r="C519" s="1268"/>
      <c r="D519" s="1268"/>
      <c r="E519" s="1268"/>
      <c r="F519" s="1268"/>
      <c r="G519" s="1268"/>
      <c r="H519" s="1268"/>
      <c r="I519" s="1268"/>
      <c r="J519" s="1268"/>
      <c r="K519" s="1268"/>
      <c r="L519" s="204"/>
    </row>
    <row r="520" spans="2:12" ht="24.75" customHeight="1" thickBot="1">
      <c r="B520" s="1270"/>
      <c r="C520" s="1271"/>
      <c r="D520" s="1271"/>
      <c r="E520" s="1271"/>
      <c r="F520" s="1271"/>
      <c r="G520" s="1271"/>
      <c r="H520" s="1271"/>
      <c r="I520" s="1271"/>
      <c r="J520" s="1271"/>
      <c r="K520" s="1271"/>
      <c r="L520" s="204"/>
    </row>
    <row r="521" spans="2:12" ht="17.25" customHeight="1">
      <c r="J521" s="198"/>
    </row>
    <row r="522" spans="2:12" ht="30" customHeight="1">
      <c r="B522" s="1284" t="s">
        <v>2777</v>
      </c>
      <c r="C522" s="1284"/>
      <c r="D522" s="1284"/>
      <c r="E522" s="1284"/>
      <c r="F522" s="1284"/>
      <c r="G522" s="1284"/>
      <c r="H522" s="1284"/>
    </row>
    <row r="523" spans="2:12" ht="11.25" customHeight="1" thickBot="1">
      <c r="J523" s="198"/>
    </row>
    <row r="524" spans="2:12" ht="23.25" customHeight="1">
      <c r="B524" s="1287" t="s">
        <v>2781</v>
      </c>
      <c r="C524" s="1274" t="s">
        <v>1895</v>
      </c>
      <c r="D524" s="1276" t="s">
        <v>76</v>
      </c>
      <c r="E524" s="1277"/>
      <c r="F524" s="1279" t="s">
        <v>56</v>
      </c>
      <c r="G524" s="1265"/>
      <c r="H524" s="1280" t="s">
        <v>57</v>
      </c>
      <c r="I524" s="1265"/>
      <c r="J524" s="199" t="s">
        <v>21</v>
      </c>
      <c r="K524" s="200" t="s">
        <v>24</v>
      </c>
      <c r="L524" s="201"/>
    </row>
    <row r="525" spans="2:12" ht="23.25" customHeight="1" thickBot="1">
      <c r="B525" s="1288"/>
      <c r="C525" s="1275"/>
      <c r="D525" s="1278"/>
      <c r="E525" s="1273"/>
      <c r="F525" s="1281" t="s">
        <v>1313</v>
      </c>
      <c r="G525" s="1282"/>
      <c r="H525" s="1283" t="s">
        <v>2762</v>
      </c>
      <c r="I525" s="1282"/>
      <c r="J525" s="262">
        <v>43020</v>
      </c>
      <c r="K525" s="263" t="s">
        <v>2782</v>
      </c>
      <c r="L525" s="201"/>
    </row>
    <row r="526" spans="2:12" ht="18" customHeight="1" thickBot="1">
      <c r="J526" s="198"/>
    </row>
    <row r="527" spans="2:12" ht="23.25" customHeight="1">
      <c r="B527" s="1264" t="s">
        <v>58</v>
      </c>
      <c r="C527" s="1265"/>
      <c r="D527" s="1266" t="s">
        <v>59</v>
      </c>
      <c r="E527" s="1265"/>
      <c r="F527" s="1267" t="s">
        <v>60</v>
      </c>
      <c r="G527" s="1268"/>
      <c r="H527" s="1268"/>
      <c r="I527" s="1268"/>
      <c r="J527" s="1268"/>
      <c r="K527" s="1268"/>
      <c r="L527" s="204"/>
    </row>
    <row r="528" spans="2:12" ht="23.25" customHeight="1">
      <c r="B528" s="205" t="s">
        <v>61</v>
      </c>
      <c r="C528" s="206" t="s">
        <v>62</v>
      </c>
      <c r="D528" s="207" t="s">
        <v>63</v>
      </c>
      <c r="E528" s="206" t="s">
        <v>64</v>
      </c>
      <c r="F528" s="208" t="s">
        <v>63</v>
      </c>
      <c r="G528" s="209" t="s">
        <v>47</v>
      </c>
      <c r="H528" s="209" t="s">
        <v>65</v>
      </c>
      <c r="I528" s="209" t="s">
        <v>66</v>
      </c>
      <c r="J528" s="209" t="s">
        <v>2783</v>
      </c>
      <c r="K528" s="210" t="s">
        <v>79</v>
      </c>
      <c r="L528" s="204"/>
    </row>
    <row r="529" spans="2:13" ht="21.75" customHeight="1">
      <c r="B529" s="264" t="s">
        <v>1687</v>
      </c>
      <c r="C529" s="264" t="s">
        <v>1896</v>
      </c>
      <c r="D529" s="266" t="s">
        <v>1890</v>
      </c>
      <c r="E529" s="267">
        <v>20</v>
      </c>
      <c r="F529" s="268" t="s">
        <v>1891</v>
      </c>
      <c r="G529" s="269" t="s">
        <v>2784</v>
      </c>
      <c r="H529" s="270" t="s">
        <v>1892</v>
      </c>
      <c r="I529" s="270"/>
      <c r="J529" s="271"/>
      <c r="K529" s="272"/>
      <c r="L529" s="204"/>
    </row>
    <row r="530" spans="2:13" ht="21.75" customHeight="1">
      <c r="B530" s="273" t="s">
        <v>457</v>
      </c>
      <c r="C530" s="273" t="s">
        <v>1909</v>
      </c>
      <c r="D530" s="275" t="s">
        <v>1890</v>
      </c>
      <c r="E530" s="276">
        <v>2</v>
      </c>
      <c r="F530" s="277" t="s">
        <v>2785</v>
      </c>
      <c r="G530" s="304" t="s">
        <v>2103</v>
      </c>
      <c r="H530" s="279" t="s">
        <v>1892</v>
      </c>
      <c r="I530" s="279" t="s">
        <v>1923</v>
      </c>
      <c r="J530" s="280" t="s">
        <v>2786</v>
      </c>
      <c r="K530" s="281"/>
      <c r="L530" s="204"/>
    </row>
    <row r="531" spans="2:13" ht="21.75" customHeight="1">
      <c r="B531" s="282" t="s">
        <v>2787</v>
      </c>
      <c r="C531" s="282" t="s">
        <v>2104</v>
      </c>
      <c r="D531" s="284" t="s">
        <v>1890</v>
      </c>
      <c r="E531" s="285">
        <v>2</v>
      </c>
      <c r="F531" s="286" t="s">
        <v>2107</v>
      </c>
      <c r="G531" s="287" t="s">
        <v>2788</v>
      </c>
      <c r="H531" s="288" t="s">
        <v>1892</v>
      </c>
      <c r="I531" s="288" t="s">
        <v>1923</v>
      </c>
      <c r="J531" s="289" t="s">
        <v>1932</v>
      </c>
      <c r="K531" s="290"/>
      <c r="L531" s="204"/>
    </row>
    <row r="532" spans="2:13" ht="21.75" customHeight="1">
      <c r="B532" s="273" t="s">
        <v>2105</v>
      </c>
      <c r="C532" s="273" t="s">
        <v>2106</v>
      </c>
      <c r="D532" s="275" t="s">
        <v>1905</v>
      </c>
      <c r="E532" s="276"/>
      <c r="F532" s="277" t="s">
        <v>2107</v>
      </c>
      <c r="G532" s="278" t="s">
        <v>2108</v>
      </c>
      <c r="H532" s="279"/>
      <c r="I532" s="279" t="s">
        <v>2109</v>
      </c>
      <c r="J532" s="280" t="s">
        <v>2110</v>
      </c>
      <c r="K532" s="281"/>
      <c r="L532" s="204"/>
    </row>
    <row r="533" spans="2:13" ht="21.75" customHeight="1">
      <c r="B533" s="282" t="s">
        <v>2789</v>
      </c>
      <c r="C533" s="282" t="s">
        <v>2111</v>
      </c>
      <c r="D533" s="291" t="s">
        <v>1905</v>
      </c>
      <c r="E533" s="285"/>
      <c r="F533" s="286" t="s">
        <v>2107</v>
      </c>
      <c r="G533" s="287" t="s">
        <v>2112</v>
      </c>
      <c r="H533" s="288"/>
      <c r="I533" s="288" t="s">
        <v>2113</v>
      </c>
      <c r="J533" s="289" t="s">
        <v>2114</v>
      </c>
      <c r="K533" s="290"/>
      <c r="L533" s="204"/>
      <c r="M533" s="292"/>
    </row>
    <row r="534" spans="2:13" ht="21.75" customHeight="1">
      <c r="B534" s="273" t="s">
        <v>2790</v>
      </c>
      <c r="C534" s="273" t="s">
        <v>2791</v>
      </c>
      <c r="D534" s="275" t="s">
        <v>1905</v>
      </c>
      <c r="E534" s="276"/>
      <c r="F534" s="277"/>
      <c r="G534" s="278"/>
      <c r="H534" s="279"/>
      <c r="I534" s="279"/>
      <c r="J534" s="280"/>
      <c r="K534" s="281"/>
      <c r="L534" s="204"/>
      <c r="M534" s="198"/>
    </row>
    <row r="535" spans="2:13" ht="21.75" customHeight="1">
      <c r="B535" s="282" t="s">
        <v>2115</v>
      </c>
      <c r="C535" s="282" t="s">
        <v>2792</v>
      </c>
      <c r="D535" s="291" t="s">
        <v>1905</v>
      </c>
      <c r="E535" s="285"/>
      <c r="F535" s="286"/>
      <c r="G535" s="287"/>
      <c r="H535" s="288"/>
      <c r="I535" s="288"/>
      <c r="J535" s="289"/>
      <c r="K535" s="290"/>
      <c r="L535" s="204"/>
      <c r="M535" s="198"/>
    </row>
    <row r="536" spans="2:13" ht="21.75" customHeight="1">
      <c r="B536" s="273" t="s">
        <v>1223</v>
      </c>
      <c r="C536" s="273" t="s">
        <v>2793</v>
      </c>
      <c r="D536" s="275" t="s">
        <v>1905</v>
      </c>
      <c r="E536" s="276"/>
      <c r="F536" s="277"/>
      <c r="G536" s="278"/>
      <c r="H536" s="279"/>
      <c r="I536" s="279"/>
      <c r="J536" s="280"/>
      <c r="K536" s="281"/>
      <c r="L536" s="204"/>
    </row>
    <row r="537" spans="2:13" ht="21.75" customHeight="1">
      <c r="B537" s="282" t="s">
        <v>2177</v>
      </c>
      <c r="C537" s="282" t="s">
        <v>2116</v>
      </c>
      <c r="D537" s="291" t="s">
        <v>2794</v>
      </c>
      <c r="E537" s="285"/>
      <c r="F537" s="286"/>
      <c r="G537" s="287"/>
      <c r="H537" s="288"/>
      <c r="I537" s="288"/>
      <c r="J537" s="289"/>
      <c r="K537" s="290"/>
      <c r="L537" s="204"/>
    </row>
    <row r="538" spans="2:13" ht="21.75" customHeight="1">
      <c r="B538" s="273" t="s">
        <v>1225</v>
      </c>
      <c r="C538" s="273" t="s">
        <v>2117</v>
      </c>
      <c r="D538" s="275" t="s">
        <v>1905</v>
      </c>
      <c r="E538" s="276"/>
      <c r="F538" s="277"/>
      <c r="G538" s="278"/>
      <c r="H538" s="279"/>
      <c r="I538" s="279"/>
      <c r="J538" s="280"/>
      <c r="K538" s="281"/>
      <c r="L538" s="204"/>
    </row>
    <row r="539" spans="2:13" ht="21.75" customHeight="1">
      <c r="B539" s="282" t="s">
        <v>2795</v>
      </c>
      <c r="C539" s="282" t="s">
        <v>2119</v>
      </c>
      <c r="D539" s="291" t="s">
        <v>1905</v>
      </c>
      <c r="E539" s="285"/>
      <c r="F539" s="286"/>
      <c r="G539" s="287"/>
      <c r="H539" s="288"/>
      <c r="I539" s="288"/>
      <c r="J539" s="289"/>
      <c r="K539" s="290"/>
      <c r="L539" s="204"/>
    </row>
    <row r="540" spans="2:13" ht="21.75" customHeight="1">
      <c r="B540" s="273" t="s">
        <v>2120</v>
      </c>
      <c r="C540" s="273" t="s">
        <v>2796</v>
      </c>
      <c r="D540" s="275" t="s">
        <v>2794</v>
      </c>
      <c r="E540" s="276"/>
      <c r="F540" s="277"/>
      <c r="G540" s="278"/>
      <c r="H540" s="279"/>
      <c r="I540" s="279"/>
      <c r="J540" s="280"/>
      <c r="K540" s="281"/>
      <c r="L540" s="204"/>
    </row>
    <row r="541" spans="2:13" ht="21.75" customHeight="1">
      <c r="B541" s="282" t="s">
        <v>2121</v>
      </c>
      <c r="C541" s="282" t="s">
        <v>2797</v>
      </c>
      <c r="D541" s="291" t="s">
        <v>1905</v>
      </c>
      <c r="E541" s="285"/>
      <c r="F541" s="286"/>
      <c r="G541" s="287"/>
      <c r="H541" s="288"/>
      <c r="I541" s="288"/>
      <c r="J541" s="289"/>
      <c r="K541" s="290"/>
      <c r="L541" s="204"/>
    </row>
    <row r="542" spans="2:13" ht="21.75" customHeight="1">
      <c r="B542" s="273" t="s">
        <v>2798</v>
      </c>
      <c r="C542" s="273" t="s">
        <v>2108</v>
      </c>
      <c r="D542" s="275" t="s">
        <v>1905</v>
      </c>
      <c r="E542" s="276">
        <v>4</v>
      </c>
      <c r="F542" s="277"/>
      <c r="G542" s="278"/>
      <c r="H542" s="279"/>
      <c r="I542" s="279"/>
      <c r="J542" s="280"/>
      <c r="K542" s="281"/>
      <c r="L542" s="204"/>
    </row>
    <row r="543" spans="2:13" ht="21.75" customHeight="1" thickBot="1">
      <c r="B543" s="293" t="s">
        <v>2122</v>
      </c>
      <c r="C543" s="293" t="s">
        <v>2112</v>
      </c>
      <c r="D543" s="295" t="s">
        <v>2123</v>
      </c>
      <c r="E543" s="296">
        <v>2</v>
      </c>
      <c r="F543" s="297"/>
      <c r="G543" s="298"/>
      <c r="H543" s="299"/>
      <c r="I543" s="299"/>
      <c r="J543" s="300"/>
      <c r="K543" s="301"/>
      <c r="L543" s="204"/>
    </row>
    <row r="544" spans="2:13" ht="24.75" customHeight="1" thickBot="1">
      <c r="B544" s="1270"/>
      <c r="C544" s="1271"/>
      <c r="D544" s="1271"/>
      <c r="E544" s="1271"/>
      <c r="F544" s="1271"/>
      <c r="G544" s="1271"/>
      <c r="H544" s="1271"/>
      <c r="I544" s="1271"/>
      <c r="J544" s="1271"/>
      <c r="K544" s="1271"/>
      <c r="L544" s="204"/>
    </row>
    <row r="545" spans="2:12" ht="17.25" customHeight="1">
      <c r="J545" s="198"/>
    </row>
    <row r="546" spans="2:12" ht="30" customHeight="1">
      <c r="B546" s="1284" t="s">
        <v>2777</v>
      </c>
      <c r="C546" s="1284"/>
      <c r="D546" s="1284"/>
      <c r="E546" s="1284"/>
      <c r="F546" s="1284"/>
      <c r="G546" s="1284"/>
      <c r="H546" s="1284"/>
    </row>
    <row r="547" spans="2:12" ht="11.25" customHeight="1" thickBot="1">
      <c r="J547" s="198"/>
    </row>
    <row r="548" spans="2:12" ht="23.25" customHeight="1">
      <c r="B548" s="1287" t="s">
        <v>2799</v>
      </c>
      <c r="C548" s="1274" t="s">
        <v>2124</v>
      </c>
      <c r="D548" s="1276" t="s">
        <v>76</v>
      </c>
      <c r="E548" s="1277"/>
      <c r="F548" s="1279" t="s">
        <v>56</v>
      </c>
      <c r="G548" s="1265"/>
      <c r="H548" s="1280" t="s">
        <v>57</v>
      </c>
      <c r="I548" s="1265"/>
      <c r="J548" s="199" t="s">
        <v>21</v>
      </c>
      <c r="K548" s="200" t="s">
        <v>24</v>
      </c>
      <c r="L548" s="201"/>
    </row>
    <row r="549" spans="2:12" ht="23.25" customHeight="1" thickBot="1">
      <c r="B549" s="1288"/>
      <c r="C549" s="1275"/>
      <c r="D549" s="1278"/>
      <c r="E549" s="1273"/>
      <c r="F549" s="1281" t="s">
        <v>1313</v>
      </c>
      <c r="G549" s="1282"/>
      <c r="H549" s="1283" t="s">
        <v>1882</v>
      </c>
      <c r="I549" s="1282"/>
      <c r="J549" s="262">
        <v>43020</v>
      </c>
      <c r="K549" s="263" t="s">
        <v>590</v>
      </c>
      <c r="L549" s="201"/>
    </row>
    <row r="550" spans="2:12" ht="18" customHeight="1" thickBot="1">
      <c r="J550" s="198"/>
    </row>
    <row r="551" spans="2:12" ht="23.25" customHeight="1">
      <c r="B551" s="1264" t="s">
        <v>58</v>
      </c>
      <c r="C551" s="1265"/>
      <c r="D551" s="1266" t="s">
        <v>59</v>
      </c>
      <c r="E551" s="1265"/>
      <c r="F551" s="1267" t="s">
        <v>60</v>
      </c>
      <c r="G551" s="1268"/>
      <c r="H551" s="1268"/>
      <c r="I551" s="1268"/>
      <c r="J551" s="1268"/>
      <c r="K551" s="1268"/>
      <c r="L551" s="204"/>
    </row>
    <row r="552" spans="2:12" ht="23.25" customHeight="1">
      <c r="B552" s="205" t="s">
        <v>61</v>
      </c>
      <c r="C552" s="206" t="s">
        <v>62</v>
      </c>
      <c r="D552" s="207" t="s">
        <v>63</v>
      </c>
      <c r="E552" s="206" t="s">
        <v>64</v>
      </c>
      <c r="F552" s="208" t="s">
        <v>63</v>
      </c>
      <c r="G552" s="209" t="s">
        <v>47</v>
      </c>
      <c r="H552" s="209" t="s">
        <v>65</v>
      </c>
      <c r="I552" s="209" t="s">
        <v>66</v>
      </c>
      <c r="J552" s="209" t="s">
        <v>2783</v>
      </c>
      <c r="K552" s="210" t="s">
        <v>79</v>
      </c>
      <c r="L552" s="204"/>
    </row>
    <row r="553" spans="2:12" ht="21.75" customHeight="1">
      <c r="B553" s="264" t="s">
        <v>2800</v>
      </c>
      <c r="C553" s="265" t="s">
        <v>2125</v>
      </c>
      <c r="D553" s="291" t="s">
        <v>1890</v>
      </c>
      <c r="E553" s="285">
        <v>20</v>
      </c>
      <c r="F553" s="268" t="s">
        <v>2785</v>
      </c>
      <c r="G553" s="305" t="s">
        <v>2126</v>
      </c>
      <c r="H553" s="270" t="s">
        <v>1892</v>
      </c>
      <c r="I553" s="270" t="s">
        <v>2102</v>
      </c>
      <c r="J553" s="271" t="s">
        <v>1896</v>
      </c>
      <c r="K553" s="272"/>
      <c r="L553" s="204"/>
    </row>
    <row r="554" spans="2:12" ht="21.75" customHeight="1">
      <c r="B554" s="273" t="s">
        <v>457</v>
      </c>
      <c r="C554" s="274" t="s">
        <v>2801</v>
      </c>
      <c r="D554" s="275" t="s">
        <v>1890</v>
      </c>
      <c r="E554" s="276">
        <v>2</v>
      </c>
      <c r="F554" s="277" t="s">
        <v>1906</v>
      </c>
      <c r="G554" s="304" t="s">
        <v>2802</v>
      </c>
      <c r="H554" s="279" t="s">
        <v>1892</v>
      </c>
      <c r="I554" s="279" t="s">
        <v>1923</v>
      </c>
      <c r="J554" s="280" t="s">
        <v>1927</v>
      </c>
      <c r="K554" s="281"/>
      <c r="L554" s="204"/>
    </row>
    <row r="555" spans="2:12" ht="21.75" customHeight="1">
      <c r="B555" s="282" t="s">
        <v>2127</v>
      </c>
      <c r="C555" s="283" t="s">
        <v>2128</v>
      </c>
      <c r="D555" s="291" t="s">
        <v>1905</v>
      </c>
      <c r="E555" s="285"/>
      <c r="F555" s="286" t="s">
        <v>2107</v>
      </c>
      <c r="G555" s="287" t="s">
        <v>2129</v>
      </c>
      <c r="H555" s="288" t="s">
        <v>1892</v>
      </c>
      <c r="I555" s="288" t="s">
        <v>2130</v>
      </c>
      <c r="J555" s="289" t="s">
        <v>2131</v>
      </c>
      <c r="K555" s="290"/>
      <c r="L555" s="204"/>
    </row>
    <row r="556" spans="2:12" ht="21.75" customHeight="1">
      <c r="B556" s="273"/>
      <c r="C556" s="274"/>
      <c r="D556" s="275"/>
      <c r="E556" s="276"/>
      <c r="F556" s="277"/>
      <c r="G556" s="278"/>
      <c r="H556" s="279"/>
      <c r="I556" s="279"/>
      <c r="J556" s="280"/>
      <c r="K556" s="281"/>
      <c r="L556" s="204"/>
    </row>
    <row r="557" spans="2:12" ht="21.75" customHeight="1">
      <c r="B557" s="282"/>
      <c r="C557" s="283"/>
      <c r="D557" s="291"/>
      <c r="E557" s="285"/>
      <c r="F557" s="286"/>
      <c r="G557" s="287"/>
      <c r="H557" s="288"/>
      <c r="I557" s="288"/>
      <c r="J557" s="289"/>
      <c r="K557" s="290"/>
      <c r="L557" s="204"/>
    </row>
    <row r="558" spans="2:12" ht="21.75" customHeight="1">
      <c r="B558" s="273"/>
      <c r="C558" s="274"/>
      <c r="D558" s="275"/>
      <c r="E558" s="276"/>
      <c r="F558" s="277"/>
      <c r="G558" s="278"/>
      <c r="H558" s="279"/>
      <c r="I558" s="279"/>
      <c r="J558" s="280"/>
      <c r="K558" s="281"/>
      <c r="L558" s="204"/>
    </row>
    <row r="559" spans="2:12" ht="21.75" customHeight="1">
      <c r="B559" s="282"/>
      <c r="C559" s="302"/>
      <c r="D559" s="291"/>
      <c r="E559" s="285"/>
      <c r="F559" s="286"/>
      <c r="G559" s="287"/>
      <c r="H559" s="288"/>
      <c r="I559" s="288"/>
      <c r="J559" s="289"/>
      <c r="K559" s="290"/>
      <c r="L559" s="204"/>
    </row>
    <row r="560" spans="2:12" ht="21.75" customHeight="1">
      <c r="B560" s="273"/>
      <c r="C560" s="274"/>
      <c r="D560" s="275"/>
      <c r="E560" s="276"/>
      <c r="F560" s="277"/>
      <c r="G560" s="278"/>
      <c r="H560" s="279"/>
      <c r="I560" s="279"/>
      <c r="J560" s="280"/>
      <c r="K560" s="281"/>
      <c r="L560" s="204"/>
    </row>
    <row r="561" spans="2:12" ht="21.75" customHeight="1">
      <c r="B561" s="282"/>
      <c r="C561" s="283"/>
      <c r="D561" s="291"/>
      <c r="E561" s="285"/>
      <c r="F561" s="286"/>
      <c r="G561" s="287"/>
      <c r="H561" s="288"/>
      <c r="I561" s="288"/>
      <c r="J561" s="289"/>
      <c r="K561" s="290"/>
      <c r="L561" s="204"/>
    </row>
    <row r="562" spans="2:12" ht="21.75" customHeight="1">
      <c r="B562" s="273"/>
      <c r="C562" s="274"/>
      <c r="D562" s="275"/>
      <c r="E562" s="276"/>
      <c r="F562" s="277"/>
      <c r="G562" s="278"/>
      <c r="H562" s="279"/>
      <c r="I562" s="279"/>
      <c r="J562" s="280"/>
      <c r="K562" s="281"/>
      <c r="L562" s="204"/>
    </row>
    <row r="563" spans="2:12" ht="21.75" customHeight="1">
      <c r="B563" s="282"/>
      <c r="C563" s="283"/>
      <c r="D563" s="291"/>
      <c r="E563" s="285"/>
      <c r="F563" s="286"/>
      <c r="G563" s="287"/>
      <c r="H563" s="288"/>
      <c r="I563" s="288"/>
      <c r="J563" s="289"/>
      <c r="K563" s="290"/>
      <c r="L563" s="204"/>
    </row>
    <row r="564" spans="2:12" ht="21.75" customHeight="1">
      <c r="B564" s="273"/>
      <c r="C564" s="274"/>
      <c r="D564" s="275"/>
      <c r="E564" s="276"/>
      <c r="F564" s="277"/>
      <c r="G564" s="278"/>
      <c r="H564" s="279"/>
      <c r="I564" s="279"/>
      <c r="J564" s="280"/>
      <c r="K564" s="281"/>
      <c r="L564" s="204"/>
    </row>
    <row r="565" spans="2:12" ht="21.75" customHeight="1">
      <c r="B565" s="282"/>
      <c r="C565" s="283"/>
      <c r="D565" s="291"/>
      <c r="E565" s="285"/>
      <c r="F565" s="286"/>
      <c r="G565" s="287"/>
      <c r="H565" s="288"/>
      <c r="I565" s="288"/>
      <c r="J565" s="289"/>
      <c r="K565" s="290"/>
      <c r="L565" s="204"/>
    </row>
    <row r="566" spans="2:12" ht="21.75" customHeight="1" thickBot="1">
      <c r="B566" s="273"/>
      <c r="C566" s="274"/>
      <c r="D566" s="275"/>
      <c r="E566" s="276"/>
      <c r="F566" s="277"/>
      <c r="G566" s="278"/>
      <c r="H566" s="279"/>
      <c r="I566" s="279"/>
      <c r="J566" s="280"/>
      <c r="K566" s="281"/>
      <c r="L566" s="204"/>
    </row>
    <row r="567" spans="2:12" ht="24.75" customHeight="1">
      <c r="B567" s="1269"/>
      <c r="C567" s="1268"/>
      <c r="D567" s="1268"/>
      <c r="E567" s="1268"/>
      <c r="F567" s="1268"/>
      <c r="G567" s="1268"/>
      <c r="H567" s="1268"/>
      <c r="I567" s="1268"/>
      <c r="J567" s="1268"/>
      <c r="K567" s="1268"/>
      <c r="L567" s="204"/>
    </row>
    <row r="568" spans="2:12" ht="24.75" customHeight="1" thickBot="1">
      <c r="B568" s="1270"/>
      <c r="C568" s="1271"/>
      <c r="D568" s="1271"/>
      <c r="E568" s="1271"/>
      <c r="F568" s="1271"/>
      <c r="G568" s="1271"/>
      <c r="H568" s="1271"/>
      <c r="I568" s="1271"/>
      <c r="J568" s="1271"/>
      <c r="K568" s="1271"/>
      <c r="L568" s="204"/>
    </row>
    <row r="569" spans="2:12" ht="30" customHeight="1">
      <c r="B569" s="1284" t="s">
        <v>78</v>
      </c>
      <c r="C569" s="1284"/>
      <c r="D569" s="1284"/>
      <c r="E569" s="1284"/>
      <c r="F569" s="1284"/>
      <c r="G569" s="1284"/>
      <c r="H569" s="1284"/>
    </row>
    <row r="570" spans="2:12" ht="11.25" customHeight="1" thickBot="1">
      <c r="J570" s="198"/>
    </row>
    <row r="571" spans="2:12" ht="23.25" customHeight="1">
      <c r="B571" s="1287" t="s">
        <v>2223</v>
      </c>
      <c r="C571" s="1274" t="s">
        <v>2222</v>
      </c>
      <c r="D571" s="1276" t="s">
        <v>2768</v>
      </c>
      <c r="E571" s="1277"/>
      <c r="F571" s="1279" t="s">
        <v>56</v>
      </c>
      <c r="G571" s="1265"/>
      <c r="H571" s="1280" t="s">
        <v>57</v>
      </c>
      <c r="I571" s="1265"/>
      <c r="J571" s="199" t="s">
        <v>21</v>
      </c>
      <c r="K571" s="200" t="s">
        <v>24</v>
      </c>
      <c r="L571" s="201"/>
    </row>
    <row r="572" spans="2:12" ht="23.25" customHeight="1" thickBot="1">
      <c r="B572" s="1288"/>
      <c r="C572" s="1275"/>
      <c r="D572" s="1278"/>
      <c r="E572" s="1273"/>
      <c r="F572" s="1281" t="s">
        <v>1313</v>
      </c>
      <c r="G572" s="1282"/>
      <c r="H572" s="1283" t="s">
        <v>1882</v>
      </c>
      <c r="I572" s="1282"/>
      <c r="J572" s="262">
        <v>43020</v>
      </c>
      <c r="K572" s="263" t="s">
        <v>590</v>
      </c>
      <c r="L572" s="201"/>
    </row>
    <row r="573" spans="2:12" ht="18" customHeight="1" thickBot="1">
      <c r="J573" s="198"/>
    </row>
    <row r="574" spans="2:12" ht="23.25" customHeight="1">
      <c r="B574" s="1264" t="s">
        <v>58</v>
      </c>
      <c r="C574" s="1265"/>
      <c r="D574" s="1266" t="s">
        <v>59</v>
      </c>
      <c r="E574" s="1265"/>
      <c r="F574" s="1267" t="s">
        <v>60</v>
      </c>
      <c r="G574" s="1268"/>
      <c r="H574" s="1268"/>
      <c r="I574" s="1268"/>
      <c r="J574" s="1268"/>
      <c r="K574" s="1268"/>
      <c r="L574" s="204"/>
    </row>
    <row r="575" spans="2:12" ht="23.25" customHeight="1">
      <c r="B575" s="205" t="s">
        <v>61</v>
      </c>
      <c r="C575" s="206" t="s">
        <v>62</v>
      </c>
      <c r="D575" s="207" t="s">
        <v>63</v>
      </c>
      <c r="E575" s="206" t="s">
        <v>64</v>
      </c>
      <c r="F575" s="208" t="s">
        <v>63</v>
      </c>
      <c r="G575" s="209" t="s">
        <v>47</v>
      </c>
      <c r="H575" s="209" t="s">
        <v>65</v>
      </c>
      <c r="I575" s="209" t="s">
        <v>66</v>
      </c>
      <c r="J575" s="209" t="s">
        <v>77</v>
      </c>
      <c r="K575" s="210" t="s">
        <v>79</v>
      </c>
      <c r="L575" s="204"/>
    </row>
    <row r="576" spans="2:12" ht="21.75" customHeight="1">
      <c r="B576" s="264" t="s">
        <v>2800</v>
      </c>
      <c r="C576" s="265" t="s">
        <v>2803</v>
      </c>
      <c r="D576" s="266" t="s">
        <v>1890</v>
      </c>
      <c r="E576" s="267">
        <v>20</v>
      </c>
      <c r="F576" s="268" t="s">
        <v>1906</v>
      </c>
      <c r="G576" s="305" t="s">
        <v>2804</v>
      </c>
      <c r="H576" s="270" t="s">
        <v>2805</v>
      </c>
      <c r="I576" s="270" t="s">
        <v>2102</v>
      </c>
      <c r="J576" s="271" t="s">
        <v>2806</v>
      </c>
      <c r="K576" s="272"/>
      <c r="L576" s="204"/>
    </row>
    <row r="577" spans="2:12" ht="21.75" customHeight="1">
      <c r="B577" s="273" t="s">
        <v>457</v>
      </c>
      <c r="C577" s="274" t="s">
        <v>2132</v>
      </c>
      <c r="D577" s="275" t="s">
        <v>1890</v>
      </c>
      <c r="E577" s="276">
        <v>2</v>
      </c>
      <c r="F577" s="277" t="s">
        <v>1906</v>
      </c>
      <c r="G577" s="304" t="s">
        <v>2133</v>
      </c>
      <c r="H577" s="279" t="s">
        <v>1892</v>
      </c>
      <c r="I577" s="279" t="s">
        <v>1923</v>
      </c>
      <c r="J577" s="280" t="s">
        <v>1927</v>
      </c>
      <c r="K577" s="281"/>
      <c r="L577" s="204"/>
    </row>
    <row r="578" spans="2:12" ht="21.75" customHeight="1">
      <c r="B578" s="282" t="s">
        <v>2127</v>
      </c>
      <c r="C578" s="283" t="s">
        <v>2134</v>
      </c>
      <c r="D578" s="284" t="s">
        <v>1905</v>
      </c>
      <c r="E578" s="285"/>
      <c r="F578" s="286" t="s">
        <v>2107</v>
      </c>
      <c r="G578" s="287" t="s">
        <v>2134</v>
      </c>
      <c r="H578" s="288"/>
      <c r="I578" s="288" t="s">
        <v>2130</v>
      </c>
      <c r="J578" s="289" t="s">
        <v>2131</v>
      </c>
      <c r="K578" s="290"/>
      <c r="L578" s="204"/>
    </row>
    <row r="579" spans="2:12" ht="21.75" customHeight="1">
      <c r="B579" s="273" t="s">
        <v>2135</v>
      </c>
      <c r="C579" s="274" t="s">
        <v>2136</v>
      </c>
      <c r="D579" s="275" t="s">
        <v>1905</v>
      </c>
      <c r="E579" s="276"/>
      <c r="F579" s="277"/>
      <c r="G579" s="278"/>
      <c r="H579" s="279"/>
      <c r="I579" s="279"/>
      <c r="J579" s="280"/>
      <c r="K579" s="281"/>
      <c r="L579" s="204"/>
    </row>
    <row r="580" spans="2:12" ht="21.75" customHeight="1">
      <c r="B580" s="282"/>
      <c r="C580" s="283"/>
      <c r="D580" s="291"/>
      <c r="E580" s="285"/>
      <c r="F580" s="286"/>
      <c r="G580" s="287"/>
      <c r="H580" s="288"/>
      <c r="I580" s="288"/>
      <c r="J580" s="289"/>
      <c r="K580" s="290"/>
      <c r="L580" s="204"/>
    </row>
    <row r="581" spans="2:12" ht="21.75" customHeight="1">
      <c r="B581" s="273"/>
      <c r="C581" s="274"/>
      <c r="D581" s="275"/>
      <c r="E581" s="276"/>
      <c r="F581" s="277"/>
      <c r="G581" s="278"/>
      <c r="H581" s="279"/>
      <c r="I581" s="279"/>
      <c r="J581" s="280"/>
      <c r="K581" s="281"/>
      <c r="L581" s="204"/>
    </row>
    <row r="582" spans="2:12" ht="21.75" customHeight="1">
      <c r="B582" s="282"/>
      <c r="C582" s="283"/>
      <c r="D582" s="291"/>
      <c r="E582" s="285"/>
      <c r="F582" s="286"/>
      <c r="G582" s="287"/>
      <c r="H582" s="288"/>
      <c r="I582" s="288"/>
      <c r="J582" s="289"/>
      <c r="K582" s="290"/>
      <c r="L582" s="204"/>
    </row>
    <row r="583" spans="2:12" ht="21.75" customHeight="1">
      <c r="B583" s="273"/>
      <c r="C583" s="274"/>
      <c r="D583" s="275"/>
      <c r="E583" s="276"/>
      <c r="F583" s="277"/>
      <c r="G583" s="278"/>
      <c r="H583" s="279"/>
      <c r="I583" s="279"/>
      <c r="J583" s="280"/>
      <c r="K583" s="281"/>
      <c r="L583" s="204"/>
    </row>
    <row r="584" spans="2:12" ht="21.75" customHeight="1">
      <c r="B584" s="282"/>
      <c r="C584" s="283"/>
      <c r="D584" s="291"/>
      <c r="E584" s="285"/>
      <c r="F584" s="286"/>
      <c r="G584" s="287"/>
      <c r="H584" s="288"/>
      <c r="I584" s="288"/>
      <c r="J584" s="289"/>
      <c r="K584" s="290"/>
      <c r="L584" s="204"/>
    </row>
    <row r="585" spans="2:12" ht="21.75" customHeight="1">
      <c r="B585" s="273"/>
      <c r="C585" s="274"/>
      <c r="D585" s="275"/>
      <c r="E585" s="276"/>
      <c r="F585" s="277"/>
      <c r="G585" s="278"/>
      <c r="H585" s="279"/>
      <c r="I585" s="279"/>
      <c r="J585" s="280"/>
      <c r="K585" s="281"/>
      <c r="L585" s="204"/>
    </row>
    <row r="586" spans="2:12" ht="21.75" customHeight="1">
      <c r="B586" s="282"/>
      <c r="C586" s="283"/>
      <c r="D586" s="291"/>
      <c r="E586" s="285"/>
      <c r="F586" s="286"/>
      <c r="G586" s="287"/>
      <c r="H586" s="288"/>
      <c r="I586" s="288"/>
      <c r="J586" s="289"/>
      <c r="K586" s="290"/>
      <c r="L586" s="204"/>
    </row>
    <row r="587" spans="2:12" ht="21.75" customHeight="1">
      <c r="B587" s="273"/>
      <c r="C587" s="274"/>
      <c r="D587" s="275"/>
      <c r="E587" s="276"/>
      <c r="F587" s="277"/>
      <c r="G587" s="278"/>
      <c r="H587" s="279"/>
      <c r="I587" s="279"/>
      <c r="J587" s="280"/>
      <c r="K587" s="281"/>
      <c r="L587" s="204"/>
    </row>
    <row r="588" spans="2:12" ht="21.75" customHeight="1">
      <c r="B588" s="282"/>
      <c r="C588" s="283"/>
      <c r="D588" s="291"/>
      <c r="E588" s="285"/>
      <c r="F588" s="286"/>
      <c r="G588" s="287"/>
      <c r="H588" s="288"/>
      <c r="I588" s="288"/>
      <c r="J588" s="289"/>
      <c r="K588" s="290"/>
      <c r="L588" s="204"/>
    </row>
    <row r="589" spans="2:12" ht="21.75" customHeight="1">
      <c r="B589" s="273"/>
      <c r="C589" s="274"/>
      <c r="D589" s="275"/>
      <c r="E589" s="276"/>
      <c r="F589" s="277"/>
      <c r="G589" s="278"/>
      <c r="H589" s="279"/>
      <c r="I589" s="279"/>
      <c r="J589" s="280"/>
      <c r="K589" s="281"/>
      <c r="L589" s="204"/>
    </row>
    <row r="590" spans="2:12" ht="21.75" customHeight="1" thickBot="1">
      <c r="B590" s="293"/>
      <c r="C590" s="294"/>
      <c r="D590" s="295"/>
      <c r="E590" s="296"/>
      <c r="F590" s="297"/>
      <c r="G590" s="298"/>
      <c r="H590" s="299"/>
      <c r="I590" s="299"/>
      <c r="J590" s="300"/>
      <c r="K590" s="301"/>
      <c r="L590" s="204"/>
    </row>
    <row r="591" spans="2:12" ht="24.75" customHeight="1">
      <c r="B591" s="1269"/>
      <c r="C591" s="1268"/>
      <c r="D591" s="1268"/>
      <c r="E591" s="1268"/>
      <c r="F591" s="1268"/>
      <c r="G591" s="1268"/>
      <c r="H591" s="1268"/>
      <c r="I591" s="1268"/>
      <c r="J591" s="1268"/>
      <c r="K591" s="1268"/>
      <c r="L591" s="204"/>
    </row>
    <row r="592" spans="2:12" ht="24.75" customHeight="1" thickBot="1">
      <c r="B592" s="1270"/>
      <c r="C592" s="1271"/>
      <c r="D592" s="1271"/>
      <c r="E592" s="1271"/>
      <c r="F592" s="1271"/>
      <c r="G592" s="1271"/>
      <c r="H592" s="1271"/>
      <c r="I592" s="1271"/>
      <c r="J592" s="1271"/>
      <c r="K592" s="1271"/>
      <c r="L592" s="204"/>
    </row>
    <row r="593" spans="2:12" ht="17.25" customHeight="1">
      <c r="J593" s="198"/>
    </row>
    <row r="594" spans="2:12" ht="30" customHeight="1">
      <c r="B594" s="1284" t="s">
        <v>78</v>
      </c>
      <c r="C594" s="1284"/>
      <c r="D594" s="1284"/>
      <c r="E594" s="1284"/>
      <c r="F594" s="1284"/>
      <c r="G594" s="1284"/>
      <c r="H594" s="1284"/>
    </row>
    <row r="595" spans="2:12" ht="11.25" customHeight="1" thickBot="1">
      <c r="J595" s="198"/>
    </row>
    <row r="596" spans="2:12" ht="23.25" customHeight="1">
      <c r="B596" s="1272" t="s">
        <v>2807</v>
      </c>
      <c r="C596" s="1274" t="s">
        <v>2137</v>
      </c>
      <c r="D596" s="1276" t="s">
        <v>76</v>
      </c>
      <c r="E596" s="1277"/>
      <c r="F596" s="1279" t="s">
        <v>56</v>
      </c>
      <c r="G596" s="1265"/>
      <c r="H596" s="1280" t="s">
        <v>57</v>
      </c>
      <c r="I596" s="1265"/>
      <c r="J596" s="199" t="s">
        <v>21</v>
      </c>
      <c r="K596" s="200" t="s">
        <v>24</v>
      </c>
      <c r="L596" s="201"/>
    </row>
    <row r="597" spans="2:12" ht="23.25" customHeight="1" thickBot="1">
      <c r="B597" s="1273"/>
      <c r="C597" s="1275"/>
      <c r="D597" s="1278"/>
      <c r="E597" s="1273"/>
      <c r="F597" s="1281" t="s">
        <v>2761</v>
      </c>
      <c r="G597" s="1282"/>
      <c r="H597" s="1283" t="s">
        <v>1882</v>
      </c>
      <c r="I597" s="1282"/>
      <c r="J597" s="262">
        <v>43020</v>
      </c>
      <c r="K597" s="263" t="s">
        <v>590</v>
      </c>
      <c r="L597" s="201"/>
    </row>
    <row r="598" spans="2:12" ht="18" customHeight="1" thickBot="1">
      <c r="J598" s="198"/>
    </row>
    <row r="599" spans="2:12" ht="23.25" customHeight="1">
      <c r="B599" s="1264" t="s">
        <v>58</v>
      </c>
      <c r="C599" s="1265"/>
      <c r="D599" s="1266" t="s">
        <v>59</v>
      </c>
      <c r="E599" s="1265"/>
      <c r="F599" s="1267" t="s">
        <v>60</v>
      </c>
      <c r="G599" s="1268"/>
      <c r="H599" s="1268"/>
      <c r="I599" s="1268"/>
      <c r="J599" s="1268"/>
      <c r="K599" s="1268"/>
      <c r="L599" s="204"/>
    </row>
    <row r="600" spans="2:12" ht="23.25" customHeight="1">
      <c r="B600" s="205" t="s">
        <v>61</v>
      </c>
      <c r="C600" s="206" t="s">
        <v>62</v>
      </c>
      <c r="D600" s="207" t="s">
        <v>63</v>
      </c>
      <c r="E600" s="206" t="s">
        <v>64</v>
      </c>
      <c r="F600" s="208" t="s">
        <v>63</v>
      </c>
      <c r="G600" s="209" t="s">
        <v>47</v>
      </c>
      <c r="H600" s="209" t="s">
        <v>65</v>
      </c>
      <c r="I600" s="209" t="s">
        <v>66</v>
      </c>
      <c r="J600" s="209" t="s">
        <v>2808</v>
      </c>
      <c r="K600" s="210" t="s">
        <v>79</v>
      </c>
      <c r="L600" s="204"/>
    </row>
    <row r="601" spans="2:12" ht="21.75" customHeight="1">
      <c r="B601" s="264" t="s">
        <v>2138</v>
      </c>
      <c r="C601" s="265" t="s">
        <v>2809</v>
      </c>
      <c r="D601" s="291" t="s">
        <v>2123</v>
      </c>
      <c r="E601" s="285">
        <v>2</v>
      </c>
      <c r="F601" s="268" t="s">
        <v>2810</v>
      </c>
      <c r="G601" s="305" t="s">
        <v>2811</v>
      </c>
      <c r="H601" s="270" t="s">
        <v>1892</v>
      </c>
      <c r="I601" s="270" t="s">
        <v>2139</v>
      </c>
      <c r="J601" s="271" t="s">
        <v>2140</v>
      </c>
      <c r="K601" s="272"/>
      <c r="L601" s="204"/>
    </row>
    <row r="602" spans="2:12" ht="21.75" customHeight="1">
      <c r="B602" s="273" t="s">
        <v>2127</v>
      </c>
      <c r="C602" s="274" t="s">
        <v>2141</v>
      </c>
      <c r="D602" s="275" t="s">
        <v>1905</v>
      </c>
      <c r="E602" s="276"/>
      <c r="F602" s="277" t="s">
        <v>1906</v>
      </c>
      <c r="G602" s="304" t="s">
        <v>2142</v>
      </c>
      <c r="H602" s="279" t="s">
        <v>1892</v>
      </c>
      <c r="I602" s="279" t="s">
        <v>2130</v>
      </c>
      <c r="J602" s="280" t="s">
        <v>2131</v>
      </c>
      <c r="K602" s="281"/>
      <c r="L602" s="204"/>
    </row>
    <row r="603" spans="2:12" ht="21.75" customHeight="1">
      <c r="B603" s="282"/>
      <c r="C603" s="283"/>
      <c r="D603" s="291"/>
      <c r="E603" s="285"/>
      <c r="F603" s="286"/>
      <c r="G603" s="287"/>
      <c r="H603" s="288"/>
      <c r="I603" s="288"/>
      <c r="J603" s="289"/>
      <c r="K603" s="290"/>
      <c r="L603" s="204"/>
    </row>
    <row r="604" spans="2:12" ht="21.75" customHeight="1">
      <c r="B604" s="273"/>
      <c r="C604" s="274"/>
      <c r="D604" s="275"/>
      <c r="E604" s="276"/>
      <c r="F604" s="277"/>
      <c r="G604" s="278"/>
      <c r="H604" s="279"/>
      <c r="I604" s="279"/>
      <c r="J604" s="280"/>
      <c r="K604" s="281"/>
      <c r="L604" s="204"/>
    </row>
    <row r="605" spans="2:12" ht="21.75" customHeight="1">
      <c r="B605" s="282"/>
      <c r="C605" s="283"/>
      <c r="D605" s="291"/>
      <c r="E605" s="285"/>
      <c r="F605" s="286"/>
      <c r="G605" s="287"/>
      <c r="H605" s="288"/>
      <c r="I605" s="288"/>
      <c r="J605" s="289"/>
      <c r="K605" s="290"/>
      <c r="L605" s="204"/>
    </row>
    <row r="606" spans="2:12" ht="21.75" customHeight="1">
      <c r="B606" s="273"/>
      <c r="C606" s="274"/>
      <c r="D606" s="275"/>
      <c r="E606" s="276"/>
      <c r="F606" s="277"/>
      <c r="G606" s="278"/>
      <c r="H606" s="279"/>
      <c r="I606" s="279"/>
      <c r="J606" s="280"/>
      <c r="K606" s="281"/>
      <c r="L606" s="204"/>
    </row>
    <row r="607" spans="2:12" ht="21.75" customHeight="1">
      <c r="B607" s="282"/>
      <c r="C607" s="302"/>
      <c r="D607" s="291"/>
      <c r="E607" s="285"/>
      <c r="F607" s="286"/>
      <c r="G607" s="287"/>
      <c r="H607" s="288"/>
      <c r="I607" s="288"/>
      <c r="J607" s="289"/>
      <c r="K607" s="290"/>
      <c r="L607" s="204"/>
    </row>
    <row r="608" spans="2:12" ht="21.75" customHeight="1">
      <c r="B608" s="273"/>
      <c r="C608" s="274"/>
      <c r="D608" s="275"/>
      <c r="E608" s="276"/>
      <c r="F608" s="277"/>
      <c r="G608" s="278"/>
      <c r="H608" s="279"/>
      <c r="I608" s="279"/>
      <c r="J608" s="280"/>
      <c r="K608" s="281"/>
      <c r="L608" s="204"/>
    </row>
    <row r="609" spans="2:12" ht="21.75" customHeight="1">
      <c r="B609" s="282"/>
      <c r="C609" s="283"/>
      <c r="D609" s="291"/>
      <c r="E609" s="285"/>
      <c r="F609" s="286"/>
      <c r="G609" s="287"/>
      <c r="H609" s="288"/>
      <c r="I609" s="288"/>
      <c r="J609" s="289"/>
      <c r="K609" s="290"/>
      <c r="L609" s="204"/>
    </row>
    <row r="610" spans="2:12" ht="21.75" customHeight="1">
      <c r="B610" s="273"/>
      <c r="C610" s="274"/>
      <c r="D610" s="275"/>
      <c r="E610" s="276"/>
      <c r="F610" s="277"/>
      <c r="G610" s="278"/>
      <c r="H610" s="279"/>
      <c r="I610" s="279"/>
      <c r="J610" s="280"/>
      <c r="K610" s="281"/>
      <c r="L610" s="204"/>
    </row>
    <row r="611" spans="2:12" ht="21.75" customHeight="1">
      <c r="B611" s="282"/>
      <c r="C611" s="283"/>
      <c r="D611" s="291"/>
      <c r="E611" s="285"/>
      <c r="F611" s="286"/>
      <c r="G611" s="287"/>
      <c r="H611" s="288"/>
      <c r="I611" s="288"/>
      <c r="J611" s="289"/>
      <c r="K611" s="290"/>
      <c r="L611" s="204"/>
    </row>
    <row r="612" spans="2:12" ht="21.75" customHeight="1">
      <c r="B612" s="273"/>
      <c r="C612" s="274"/>
      <c r="D612" s="275"/>
      <c r="E612" s="276"/>
      <c r="F612" s="277"/>
      <c r="G612" s="278"/>
      <c r="H612" s="279"/>
      <c r="I612" s="279"/>
      <c r="J612" s="280"/>
      <c r="K612" s="281"/>
      <c r="L612" s="204"/>
    </row>
    <row r="613" spans="2:12" ht="21.75" customHeight="1">
      <c r="B613" s="282"/>
      <c r="C613" s="283"/>
      <c r="D613" s="291"/>
      <c r="E613" s="285"/>
      <c r="F613" s="286"/>
      <c r="G613" s="287"/>
      <c r="H613" s="288"/>
      <c r="I613" s="288"/>
      <c r="J613" s="289"/>
      <c r="K613" s="290"/>
      <c r="L613" s="204"/>
    </row>
    <row r="614" spans="2:12" ht="21.75" customHeight="1" thickBot="1">
      <c r="B614" s="273"/>
      <c r="C614" s="274"/>
      <c r="D614" s="275"/>
      <c r="E614" s="276"/>
      <c r="F614" s="277"/>
      <c r="G614" s="278"/>
      <c r="H614" s="279"/>
      <c r="I614" s="279"/>
      <c r="J614" s="280"/>
      <c r="K614" s="281"/>
      <c r="L614" s="204"/>
    </row>
    <row r="615" spans="2:12" ht="24.75" customHeight="1">
      <c r="B615" s="1269" t="s">
        <v>2143</v>
      </c>
      <c r="C615" s="1268"/>
      <c r="D615" s="1268"/>
      <c r="E615" s="1268"/>
      <c r="F615" s="1268"/>
      <c r="G615" s="1268"/>
      <c r="H615" s="1268"/>
      <c r="I615" s="1268"/>
      <c r="J615" s="1268"/>
      <c r="K615" s="1268"/>
      <c r="L615" s="204"/>
    </row>
    <row r="616" spans="2:12" ht="24.75" customHeight="1" thickBot="1">
      <c r="B616" s="1270"/>
      <c r="C616" s="1271"/>
      <c r="D616" s="1271"/>
      <c r="E616" s="1271"/>
      <c r="F616" s="1271"/>
      <c r="G616" s="1271"/>
      <c r="H616" s="1271"/>
      <c r="I616" s="1271"/>
      <c r="J616" s="1271"/>
      <c r="K616" s="1271"/>
      <c r="L616" s="204"/>
    </row>
    <row r="617" spans="2:12" ht="17.25" customHeight="1">
      <c r="J617" s="198"/>
    </row>
    <row r="618" spans="2:12" ht="30" customHeight="1">
      <c r="B618" s="1284" t="s">
        <v>78</v>
      </c>
      <c r="C618" s="1284"/>
      <c r="D618" s="1284"/>
      <c r="E618" s="1284"/>
      <c r="F618" s="1284"/>
      <c r="G618" s="1284"/>
      <c r="H618" s="1284"/>
    </row>
    <row r="619" spans="2:12" ht="11.25" customHeight="1" thickBot="1">
      <c r="J619" s="198"/>
    </row>
    <row r="620" spans="2:12" ht="23.25" customHeight="1">
      <c r="B620" s="1285" t="s">
        <v>2224</v>
      </c>
      <c r="C620" s="1274" t="s">
        <v>2812</v>
      </c>
      <c r="D620" s="1276" t="s">
        <v>76</v>
      </c>
      <c r="E620" s="1277"/>
      <c r="F620" s="1279" t="s">
        <v>56</v>
      </c>
      <c r="G620" s="1265"/>
      <c r="H620" s="1280" t="s">
        <v>57</v>
      </c>
      <c r="I620" s="1265"/>
      <c r="J620" s="199" t="s">
        <v>21</v>
      </c>
      <c r="K620" s="200" t="s">
        <v>24</v>
      </c>
      <c r="L620" s="201"/>
    </row>
    <row r="621" spans="2:12" ht="23.25" customHeight="1" thickBot="1">
      <c r="B621" s="1273"/>
      <c r="C621" s="1275"/>
      <c r="D621" s="1278"/>
      <c r="E621" s="1273"/>
      <c r="F621" s="1281" t="s">
        <v>1313</v>
      </c>
      <c r="G621" s="1282"/>
      <c r="H621" s="1283" t="s">
        <v>1882</v>
      </c>
      <c r="I621" s="1282"/>
      <c r="J621" s="262">
        <v>43020</v>
      </c>
      <c r="K621" s="263" t="s">
        <v>590</v>
      </c>
      <c r="L621" s="201"/>
    </row>
    <row r="622" spans="2:12" ht="18" customHeight="1" thickBot="1">
      <c r="J622" s="198"/>
    </row>
    <row r="623" spans="2:12" ht="23.25" customHeight="1">
      <c r="B623" s="1264" t="s">
        <v>58</v>
      </c>
      <c r="C623" s="1265"/>
      <c r="D623" s="1266" t="s">
        <v>59</v>
      </c>
      <c r="E623" s="1265"/>
      <c r="F623" s="1267" t="s">
        <v>60</v>
      </c>
      <c r="G623" s="1268"/>
      <c r="H623" s="1268"/>
      <c r="I623" s="1268"/>
      <c r="J623" s="1268"/>
      <c r="K623" s="1268"/>
      <c r="L623" s="204"/>
    </row>
    <row r="624" spans="2:12" ht="23.25" customHeight="1">
      <c r="B624" s="205" t="s">
        <v>61</v>
      </c>
      <c r="C624" s="206" t="s">
        <v>62</v>
      </c>
      <c r="D624" s="207" t="s">
        <v>63</v>
      </c>
      <c r="E624" s="206" t="s">
        <v>64</v>
      </c>
      <c r="F624" s="208" t="s">
        <v>63</v>
      </c>
      <c r="G624" s="209" t="s">
        <v>47</v>
      </c>
      <c r="H624" s="209" t="s">
        <v>65</v>
      </c>
      <c r="I624" s="209" t="s">
        <v>66</v>
      </c>
      <c r="J624" s="209" t="s">
        <v>77</v>
      </c>
      <c r="K624" s="210" t="s">
        <v>79</v>
      </c>
      <c r="L624" s="204"/>
    </row>
    <row r="625" spans="2:12" ht="21.75" customHeight="1">
      <c r="B625" s="264" t="s">
        <v>2138</v>
      </c>
      <c r="C625" s="265" t="s">
        <v>2140</v>
      </c>
      <c r="D625" s="266" t="s">
        <v>2813</v>
      </c>
      <c r="E625" s="267">
        <v>2</v>
      </c>
      <c r="F625" s="268" t="s">
        <v>1891</v>
      </c>
      <c r="G625" s="269" t="s">
        <v>2814</v>
      </c>
      <c r="H625" s="270" t="s">
        <v>1892</v>
      </c>
      <c r="I625" s="270"/>
      <c r="J625" s="271"/>
      <c r="K625" s="272"/>
      <c r="L625" s="204"/>
    </row>
    <row r="626" spans="2:12" ht="21.75" customHeight="1">
      <c r="B626" s="273" t="s">
        <v>2144</v>
      </c>
      <c r="C626" s="274" t="s">
        <v>2815</v>
      </c>
      <c r="D626" s="275" t="s">
        <v>1890</v>
      </c>
      <c r="E626" s="276">
        <v>10</v>
      </c>
      <c r="F626" s="277"/>
      <c r="G626" s="278"/>
      <c r="H626" s="279"/>
      <c r="I626" s="279"/>
      <c r="J626" s="280"/>
      <c r="K626" s="281"/>
      <c r="L626" s="204"/>
    </row>
    <row r="627" spans="2:12" ht="21.75" customHeight="1">
      <c r="B627" s="282"/>
      <c r="C627" s="283"/>
      <c r="D627" s="284"/>
      <c r="E627" s="285"/>
      <c r="F627" s="286"/>
      <c r="G627" s="287"/>
      <c r="H627" s="288"/>
      <c r="I627" s="288"/>
      <c r="J627" s="289"/>
      <c r="K627" s="290"/>
      <c r="L627" s="204"/>
    </row>
    <row r="628" spans="2:12" ht="21.75" customHeight="1">
      <c r="B628" s="273"/>
      <c r="C628" s="274"/>
      <c r="D628" s="275"/>
      <c r="E628" s="276"/>
      <c r="F628" s="277"/>
      <c r="G628" s="278"/>
      <c r="H628" s="279"/>
      <c r="I628" s="279"/>
      <c r="J628" s="280"/>
      <c r="K628" s="281"/>
      <c r="L628" s="204"/>
    </row>
    <row r="629" spans="2:12" ht="21.75" customHeight="1">
      <c r="B629" s="282"/>
      <c r="C629" s="283"/>
      <c r="D629" s="291"/>
      <c r="E629" s="285"/>
      <c r="F629" s="286"/>
      <c r="G629" s="287"/>
      <c r="H629" s="288"/>
      <c r="I629" s="288"/>
      <c r="J629" s="289"/>
      <c r="K629" s="290"/>
      <c r="L629" s="204"/>
    </row>
    <row r="630" spans="2:12" ht="21.75" customHeight="1">
      <c r="B630" s="273"/>
      <c r="C630" s="274"/>
      <c r="D630" s="275"/>
      <c r="E630" s="276"/>
      <c r="F630" s="277"/>
      <c r="G630" s="278"/>
      <c r="H630" s="279"/>
      <c r="I630" s="279"/>
      <c r="J630" s="280"/>
      <c r="K630" s="281"/>
      <c r="L630" s="204"/>
    </row>
    <row r="631" spans="2:12" ht="21.75" customHeight="1">
      <c r="B631" s="282"/>
      <c r="C631" s="283"/>
      <c r="D631" s="291"/>
      <c r="E631" s="285"/>
      <c r="F631" s="286"/>
      <c r="G631" s="287"/>
      <c r="H631" s="288"/>
      <c r="I631" s="288"/>
      <c r="J631" s="289"/>
      <c r="K631" s="290"/>
      <c r="L631" s="204"/>
    </row>
    <row r="632" spans="2:12" ht="21.75" customHeight="1">
      <c r="B632" s="273"/>
      <c r="C632" s="274"/>
      <c r="D632" s="275"/>
      <c r="E632" s="276"/>
      <c r="F632" s="277"/>
      <c r="G632" s="278"/>
      <c r="H632" s="279"/>
      <c r="I632" s="279"/>
      <c r="J632" s="280"/>
      <c r="K632" s="281"/>
      <c r="L632" s="204"/>
    </row>
    <row r="633" spans="2:12" ht="21.75" customHeight="1">
      <c r="B633" s="282"/>
      <c r="C633" s="283"/>
      <c r="D633" s="291"/>
      <c r="E633" s="285"/>
      <c r="F633" s="286"/>
      <c r="G633" s="287"/>
      <c r="H633" s="288"/>
      <c r="I633" s="288"/>
      <c r="J633" s="289"/>
      <c r="K633" s="290"/>
      <c r="L633" s="204"/>
    </row>
    <row r="634" spans="2:12" ht="21.75" customHeight="1">
      <c r="B634" s="273"/>
      <c r="C634" s="274"/>
      <c r="D634" s="275"/>
      <c r="E634" s="276"/>
      <c r="F634" s="277"/>
      <c r="G634" s="278"/>
      <c r="H634" s="279"/>
      <c r="I634" s="279"/>
      <c r="J634" s="280"/>
      <c r="K634" s="281"/>
      <c r="L634" s="204"/>
    </row>
    <row r="635" spans="2:12" ht="21.75" customHeight="1">
      <c r="B635" s="282"/>
      <c r="C635" s="283"/>
      <c r="D635" s="291"/>
      <c r="E635" s="285"/>
      <c r="F635" s="286"/>
      <c r="G635" s="287"/>
      <c r="H635" s="288"/>
      <c r="I635" s="288"/>
      <c r="J635" s="289"/>
      <c r="K635" s="290"/>
      <c r="L635" s="204"/>
    </row>
    <row r="636" spans="2:12" ht="21.75" customHeight="1">
      <c r="B636" s="273"/>
      <c r="C636" s="274"/>
      <c r="D636" s="275"/>
      <c r="E636" s="276"/>
      <c r="F636" s="277"/>
      <c r="G636" s="278"/>
      <c r="H636" s="279"/>
      <c r="I636" s="279"/>
      <c r="J636" s="280"/>
      <c r="K636" s="281"/>
      <c r="L636" s="204"/>
    </row>
    <row r="637" spans="2:12" ht="21.75" customHeight="1">
      <c r="B637" s="282"/>
      <c r="C637" s="283"/>
      <c r="D637" s="291"/>
      <c r="E637" s="285"/>
      <c r="F637" s="286"/>
      <c r="G637" s="287"/>
      <c r="H637" s="288"/>
      <c r="I637" s="288"/>
      <c r="J637" s="289"/>
      <c r="K637" s="290"/>
      <c r="L637" s="204"/>
    </row>
    <row r="638" spans="2:12" ht="21.75" customHeight="1" thickBot="1">
      <c r="B638" s="273"/>
      <c r="C638" s="274"/>
      <c r="D638" s="275"/>
      <c r="E638" s="276"/>
      <c r="F638" s="277"/>
      <c r="G638" s="278"/>
      <c r="H638" s="279"/>
      <c r="I638" s="279"/>
      <c r="J638" s="280"/>
      <c r="K638" s="281"/>
      <c r="L638" s="204"/>
    </row>
    <row r="639" spans="2:12" ht="24.75" customHeight="1">
      <c r="B639" s="1269"/>
      <c r="C639" s="1268"/>
      <c r="D639" s="1268"/>
      <c r="E639" s="1268"/>
      <c r="F639" s="1268"/>
      <c r="G639" s="1268"/>
      <c r="H639" s="1268"/>
      <c r="I639" s="1268"/>
      <c r="J639" s="1268"/>
      <c r="K639" s="1268"/>
      <c r="L639" s="204"/>
    </row>
    <row r="640" spans="2:12" ht="24.75" customHeight="1" thickBot="1">
      <c r="B640" s="1270"/>
      <c r="C640" s="1271"/>
      <c r="D640" s="1271"/>
      <c r="E640" s="1271"/>
      <c r="F640" s="1271"/>
      <c r="G640" s="1271"/>
      <c r="H640" s="1271"/>
      <c r="I640" s="1271"/>
      <c r="J640" s="1271"/>
      <c r="K640" s="1271"/>
      <c r="L640" s="204"/>
    </row>
    <row r="641" spans="2:12" ht="17.25" customHeight="1">
      <c r="J641" s="198"/>
    </row>
    <row r="642" spans="2:12" ht="30" customHeight="1">
      <c r="B642" s="1284" t="s">
        <v>2816</v>
      </c>
      <c r="C642" s="1284"/>
      <c r="D642" s="1284"/>
      <c r="E642" s="1284"/>
      <c r="F642" s="1284"/>
      <c r="G642" s="1284"/>
      <c r="H642" s="1284"/>
      <c r="J642" s="197"/>
      <c r="K642" s="197"/>
    </row>
    <row r="643" spans="2:12" ht="11.25" customHeight="1" thickBot="1">
      <c r="J643" s="198"/>
    </row>
    <row r="644" spans="2:12" ht="23.25" customHeight="1">
      <c r="B644" s="1285" t="s">
        <v>2130</v>
      </c>
      <c r="C644" s="1274" t="s">
        <v>2817</v>
      </c>
      <c r="D644" s="1276" t="s">
        <v>76</v>
      </c>
      <c r="E644" s="1277"/>
      <c r="F644" s="1279" t="s">
        <v>56</v>
      </c>
      <c r="G644" s="1265"/>
      <c r="H644" s="1280" t="s">
        <v>57</v>
      </c>
      <c r="I644" s="1265"/>
      <c r="J644" s="199" t="s">
        <v>21</v>
      </c>
      <c r="K644" s="200" t="s">
        <v>24</v>
      </c>
      <c r="L644" s="201"/>
    </row>
    <row r="645" spans="2:12" ht="23.25" customHeight="1" thickBot="1">
      <c r="B645" s="1273"/>
      <c r="C645" s="1275"/>
      <c r="D645" s="1278"/>
      <c r="E645" s="1273"/>
      <c r="F645" s="1281" t="s">
        <v>1313</v>
      </c>
      <c r="G645" s="1282"/>
      <c r="H645" s="1283" t="s">
        <v>2762</v>
      </c>
      <c r="I645" s="1282"/>
      <c r="J645" s="262">
        <v>43020</v>
      </c>
      <c r="K645" s="263" t="s">
        <v>2818</v>
      </c>
      <c r="L645" s="201"/>
    </row>
    <row r="646" spans="2:12" ht="18" customHeight="1" thickBot="1">
      <c r="J646" s="198"/>
    </row>
    <row r="647" spans="2:12" ht="23.25" customHeight="1">
      <c r="B647" s="1264" t="s">
        <v>58</v>
      </c>
      <c r="C647" s="1265"/>
      <c r="D647" s="1266" t="s">
        <v>59</v>
      </c>
      <c r="E647" s="1265"/>
      <c r="F647" s="1267" t="s">
        <v>60</v>
      </c>
      <c r="G647" s="1268"/>
      <c r="H647" s="1268"/>
      <c r="I647" s="1268"/>
      <c r="J647" s="1268"/>
      <c r="K647" s="1268"/>
      <c r="L647" s="204"/>
    </row>
    <row r="648" spans="2:12" ht="23.25" customHeight="1">
      <c r="B648" s="205" t="s">
        <v>61</v>
      </c>
      <c r="C648" s="206" t="s">
        <v>62</v>
      </c>
      <c r="D648" s="207" t="s">
        <v>63</v>
      </c>
      <c r="E648" s="206" t="s">
        <v>64</v>
      </c>
      <c r="F648" s="208" t="s">
        <v>63</v>
      </c>
      <c r="G648" s="209" t="s">
        <v>47</v>
      </c>
      <c r="H648" s="209" t="s">
        <v>65</v>
      </c>
      <c r="I648" s="209" t="s">
        <v>66</v>
      </c>
      <c r="J648" s="209" t="s">
        <v>77</v>
      </c>
      <c r="K648" s="210" t="s">
        <v>79</v>
      </c>
      <c r="L648" s="204"/>
    </row>
    <row r="649" spans="2:12" ht="21.75" customHeight="1">
      <c r="B649" s="264" t="s">
        <v>2127</v>
      </c>
      <c r="C649" s="265" t="s">
        <v>2131</v>
      </c>
      <c r="D649" s="266" t="s">
        <v>1905</v>
      </c>
      <c r="E649" s="267"/>
      <c r="F649" s="268" t="s">
        <v>2819</v>
      </c>
      <c r="G649" s="269" t="s">
        <v>2145</v>
      </c>
      <c r="H649" s="270" t="s">
        <v>1892</v>
      </c>
      <c r="I649" s="270"/>
      <c r="J649" s="271"/>
      <c r="K649" s="272"/>
      <c r="L649" s="204"/>
    </row>
    <row r="650" spans="2:12" ht="21.75" customHeight="1">
      <c r="B650" s="273" t="s">
        <v>2146</v>
      </c>
      <c r="C650" s="274" t="s">
        <v>2147</v>
      </c>
      <c r="D650" s="275" t="s">
        <v>2759</v>
      </c>
      <c r="E650" s="276">
        <v>30</v>
      </c>
      <c r="F650" s="277"/>
      <c r="G650" s="278"/>
      <c r="H650" s="279" t="s">
        <v>2805</v>
      </c>
      <c r="I650" s="279"/>
      <c r="J650" s="280"/>
      <c r="K650" s="281"/>
      <c r="L650" s="204"/>
    </row>
    <row r="651" spans="2:12" ht="21.75" customHeight="1">
      <c r="B651" s="282" t="s">
        <v>2148</v>
      </c>
      <c r="C651" s="283" t="s">
        <v>2149</v>
      </c>
      <c r="D651" s="284" t="s">
        <v>1956</v>
      </c>
      <c r="E651" s="285"/>
      <c r="F651" s="286"/>
      <c r="G651" s="287"/>
      <c r="H651" s="288" t="s">
        <v>2805</v>
      </c>
      <c r="I651" s="288"/>
      <c r="J651" s="289"/>
      <c r="K651" s="290"/>
      <c r="L651" s="204"/>
    </row>
    <row r="652" spans="2:12" ht="21.75" customHeight="1">
      <c r="B652" s="273" t="s">
        <v>2150</v>
      </c>
      <c r="C652" s="274" t="s">
        <v>2820</v>
      </c>
      <c r="D652" s="275" t="s">
        <v>1956</v>
      </c>
      <c r="E652" s="276"/>
      <c r="F652" s="277"/>
      <c r="G652" s="278"/>
      <c r="H652" s="279" t="s">
        <v>1892</v>
      </c>
      <c r="I652" s="279"/>
      <c r="J652" s="280"/>
      <c r="K652" s="281"/>
      <c r="L652" s="204"/>
    </row>
    <row r="653" spans="2:12" ht="21.75" customHeight="1">
      <c r="B653" s="282" t="s">
        <v>2151</v>
      </c>
      <c r="C653" s="283" t="s">
        <v>2821</v>
      </c>
      <c r="D653" s="291" t="s">
        <v>1956</v>
      </c>
      <c r="E653" s="285"/>
      <c r="F653" s="286"/>
      <c r="G653" s="287"/>
      <c r="H653" s="288" t="s">
        <v>1892</v>
      </c>
      <c r="I653" s="288"/>
      <c r="J653" s="289"/>
      <c r="K653" s="290"/>
      <c r="L653" s="204"/>
    </row>
    <row r="654" spans="2:12" ht="21.75" customHeight="1">
      <c r="B654" s="273" t="s">
        <v>2152</v>
      </c>
      <c r="C654" s="274" t="s">
        <v>2153</v>
      </c>
      <c r="D654" s="275" t="s">
        <v>1956</v>
      </c>
      <c r="E654" s="276"/>
      <c r="F654" s="277"/>
      <c r="G654" s="278"/>
      <c r="H654" s="279" t="s">
        <v>1892</v>
      </c>
      <c r="I654" s="279"/>
      <c r="J654" s="280"/>
      <c r="K654" s="281"/>
      <c r="L654" s="204"/>
    </row>
    <row r="655" spans="2:12" ht="21.75" customHeight="1">
      <c r="B655" s="282" t="s">
        <v>2822</v>
      </c>
      <c r="C655" s="283" t="s">
        <v>2155</v>
      </c>
      <c r="D655" s="291" t="s">
        <v>1890</v>
      </c>
      <c r="E655" s="285">
        <v>2</v>
      </c>
      <c r="F655" s="286" t="s">
        <v>2823</v>
      </c>
      <c r="G655" s="287" t="s">
        <v>2156</v>
      </c>
      <c r="H655" s="288" t="s">
        <v>2805</v>
      </c>
      <c r="I655" s="288" t="s">
        <v>2824</v>
      </c>
      <c r="J655" s="289" t="s">
        <v>2825</v>
      </c>
      <c r="K655" s="290"/>
      <c r="L655" s="204"/>
    </row>
    <row r="656" spans="2:12" ht="21.75" customHeight="1">
      <c r="B656" s="273" t="s">
        <v>2157</v>
      </c>
      <c r="C656" s="274" t="s">
        <v>2158</v>
      </c>
      <c r="D656" s="275" t="s">
        <v>2794</v>
      </c>
      <c r="E656" s="276"/>
      <c r="F656" s="277" t="s">
        <v>2107</v>
      </c>
      <c r="G656" s="278" t="s">
        <v>2826</v>
      </c>
      <c r="H656" s="279" t="s">
        <v>1892</v>
      </c>
      <c r="I656" s="279" t="s">
        <v>2827</v>
      </c>
      <c r="J656" s="280" t="s">
        <v>2828</v>
      </c>
      <c r="K656" s="306">
        <v>0</v>
      </c>
      <c r="L656" s="204"/>
    </row>
    <row r="657" spans="2:12" ht="21.75" customHeight="1">
      <c r="B657" s="282"/>
      <c r="C657" s="283"/>
      <c r="D657" s="291"/>
      <c r="E657" s="285"/>
      <c r="F657" s="286"/>
      <c r="G657" s="287"/>
      <c r="H657" s="288"/>
      <c r="I657" s="288"/>
      <c r="J657" s="289"/>
      <c r="K657" s="290"/>
      <c r="L657" s="204"/>
    </row>
    <row r="658" spans="2:12" ht="21.75" customHeight="1">
      <c r="B658" s="273"/>
      <c r="C658" s="274"/>
      <c r="D658" s="275"/>
      <c r="E658" s="276"/>
      <c r="F658" s="277"/>
      <c r="G658" s="278"/>
      <c r="H658" s="279"/>
      <c r="I658" s="279"/>
      <c r="J658" s="280"/>
      <c r="K658" s="281"/>
      <c r="L658" s="204"/>
    </row>
    <row r="659" spans="2:12" ht="21.75" customHeight="1">
      <c r="B659" s="282"/>
      <c r="C659" s="283"/>
      <c r="D659" s="291"/>
      <c r="E659" s="285"/>
      <c r="F659" s="286"/>
      <c r="G659" s="287"/>
      <c r="H659" s="288"/>
      <c r="I659" s="288"/>
      <c r="J659" s="289"/>
      <c r="K659" s="290"/>
      <c r="L659" s="204"/>
    </row>
    <row r="660" spans="2:12" ht="21.75" customHeight="1">
      <c r="B660" s="273"/>
      <c r="C660" s="274"/>
      <c r="D660" s="275"/>
      <c r="E660" s="276"/>
      <c r="F660" s="277"/>
      <c r="G660" s="278"/>
      <c r="H660" s="279"/>
      <c r="I660" s="279"/>
      <c r="J660" s="280"/>
      <c r="K660" s="281"/>
      <c r="L660" s="204"/>
    </row>
    <row r="661" spans="2:12" ht="21.75" customHeight="1">
      <c r="B661" s="282"/>
      <c r="C661" s="283"/>
      <c r="D661" s="291"/>
      <c r="E661" s="285"/>
      <c r="F661" s="286"/>
      <c r="G661" s="287"/>
      <c r="H661" s="288"/>
      <c r="I661" s="288"/>
      <c r="J661" s="289"/>
      <c r="K661" s="290"/>
      <c r="L661" s="204"/>
    </row>
    <row r="662" spans="2:12" ht="21.75" customHeight="1" thickBot="1">
      <c r="B662" s="273"/>
      <c r="C662" s="274"/>
      <c r="D662" s="275"/>
      <c r="E662" s="276"/>
      <c r="F662" s="277"/>
      <c r="G662" s="278"/>
      <c r="H662" s="279"/>
      <c r="I662" s="279"/>
      <c r="J662" s="280"/>
      <c r="K662" s="281"/>
      <c r="L662" s="204"/>
    </row>
    <row r="663" spans="2:12" ht="24.75" customHeight="1">
      <c r="B663" s="1269"/>
      <c r="C663" s="1268"/>
      <c r="D663" s="1268"/>
      <c r="E663" s="1268"/>
      <c r="F663" s="1268"/>
      <c r="G663" s="1268"/>
      <c r="H663" s="1268"/>
      <c r="I663" s="1268"/>
      <c r="J663" s="1268"/>
      <c r="K663" s="1268"/>
      <c r="L663" s="204"/>
    </row>
    <row r="664" spans="2:12" ht="30" customHeight="1" thickBot="1">
      <c r="B664" s="1270"/>
      <c r="C664" s="1271"/>
      <c r="D664" s="1271"/>
      <c r="E664" s="1271"/>
      <c r="F664" s="1271"/>
      <c r="G664" s="1271"/>
      <c r="H664" s="1271"/>
      <c r="I664" s="1271"/>
      <c r="J664" s="1271"/>
      <c r="K664" s="1271"/>
    </row>
    <row r="665" spans="2:12" ht="11.25" customHeight="1">
      <c r="J665" s="198"/>
    </row>
    <row r="666" spans="2:12" ht="23.25" customHeight="1">
      <c r="B666" s="1284" t="s">
        <v>2777</v>
      </c>
      <c r="C666" s="1284"/>
      <c r="D666" s="1284"/>
      <c r="E666" s="1284"/>
      <c r="F666" s="1284"/>
      <c r="G666" s="1284"/>
      <c r="H666" s="1284"/>
      <c r="L666" s="201"/>
    </row>
    <row r="667" spans="2:12" ht="23.25" customHeight="1" thickBot="1">
      <c r="J667" s="198"/>
      <c r="L667" s="201"/>
    </row>
    <row r="668" spans="2:12" ht="18" customHeight="1">
      <c r="B668" s="1285" t="s">
        <v>2829</v>
      </c>
      <c r="C668" s="1274" t="s">
        <v>2830</v>
      </c>
      <c r="D668" s="1276" t="s">
        <v>76</v>
      </c>
      <c r="E668" s="1277"/>
      <c r="F668" s="1279" t="s">
        <v>56</v>
      </c>
      <c r="G668" s="1265"/>
      <c r="H668" s="1280" t="s">
        <v>57</v>
      </c>
      <c r="I668" s="1265"/>
      <c r="J668" s="199" t="s">
        <v>21</v>
      </c>
      <c r="K668" s="200" t="s">
        <v>24</v>
      </c>
    </row>
    <row r="669" spans="2:12" ht="23.25" customHeight="1" thickBot="1">
      <c r="B669" s="1273"/>
      <c r="C669" s="1275"/>
      <c r="D669" s="1278"/>
      <c r="E669" s="1273"/>
      <c r="F669" s="1281" t="s">
        <v>2761</v>
      </c>
      <c r="G669" s="1286"/>
      <c r="H669" s="1283" t="s">
        <v>1882</v>
      </c>
      <c r="I669" s="1286"/>
      <c r="J669" s="262">
        <v>43020</v>
      </c>
      <c r="K669" s="263" t="s">
        <v>608</v>
      </c>
      <c r="L669" s="204"/>
    </row>
    <row r="670" spans="2:12" ht="23.25" customHeight="1" thickBot="1">
      <c r="J670" s="198"/>
      <c r="L670" s="204"/>
    </row>
    <row r="671" spans="2:12" ht="21.75" customHeight="1">
      <c r="B671" s="1264" t="s">
        <v>58</v>
      </c>
      <c r="C671" s="1265"/>
      <c r="D671" s="1266" t="s">
        <v>59</v>
      </c>
      <c r="E671" s="1265"/>
      <c r="F671" s="1267" t="s">
        <v>60</v>
      </c>
      <c r="G671" s="1268"/>
      <c r="H671" s="1268"/>
      <c r="I671" s="1268"/>
      <c r="J671" s="1268"/>
      <c r="K671" s="1268"/>
      <c r="L671" s="204"/>
    </row>
    <row r="672" spans="2:12" ht="21.75" customHeight="1">
      <c r="B672" s="205" t="s">
        <v>61</v>
      </c>
      <c r="C672" s="206" t="s">
        <v>62</v>
      </c>
      <c r="D672" s="207" t="s">
        <v>63</v>
      </c>
      <c r="E672" s="206" t="s">
        <v>64</v>
      </c>
      <c r="F672" s="208" t="s">
        <v>63</v>
      </c>
      <c r="G672" s="209" t="s">
        <v>47</v>
      </c>
      <c r="H672" s="209" t="s">
        <v>65</v>
      </c>
      <c r="I672" s="209" t="s">
        <v>66</v>
      </c>
      <c r="J672" s="209" t="s">
        <v>77</v>
      </c>
      <c r="K672" s="210" t="s">
        <v>79</v>
      </c>
      <c r="L672" s="204"/>
    </row>
    <row r="673" spans="2:13" ht="21.75" customHeight="1">
      <c r="B673" s="264" t="s">
        <v>1919</v>
      </c>
      <c r="C673" s="265" t="s">
        <v>2831</v>
      </c>
      <c r="D673" s="291" t="s">
        <v>1905</v>
      </c>
      <c r="E673" s="285"/>
      <c r="F673" s="268" t="s">
        <v>1906</v>
      </c>
      <c r="G673" s="305" t="s">
        <v>2832</v>
      </c>
      <c r="H673" s="270" t="s">
        <v>1892</v>
      </c>
      <c r="I673" s="270" t="s">
        <v>2833</v>
      </c>
      <c r="J673" s="271" t="s">
        <v>1915</v>
      </c>
      <c r="K673" s="272"/>
      <c r="L673" s="204"/>
    </row>
    <row r="674" spans="2:13" ht="21.75" customHeight="1">
      <c r="B674" s="273" t="s">
        <v>2127</v>
      </c>
      <c r="C674" s="274" t="s">
        <v>2159</v>
      </c>
      <c r="D674" s="275" t="s">
        <v>1905</v>
      </c>
      <c r="E674" s="276"/>
      <c r="F674" s="277" t="s">
        <v>2834</v>
      </c>
      <c r="G674" s="304" t="s">
        <v>2160</v>
      </c>
      <c r="H674" s="279" t="s">
        <v>1892</v>
      </c>
      <c r="I674" s="279" t="s">
        <v>2130</v>
      </c>
      <c r="J674" s="280" t="s">
        <v>2131</v>
      </c>
      <c r="K674" s="281"/>
      <c r="L674" s="204"/>
    </row>
    <row r="675" spans="2:13" ht="21.75" customHeight="1">
      <c r="B675" s="282"/>
      <c r="C675" s="283"/>
      <c r="D675" s="291"/>
      <c r="E675" s="285"/>
      <c r="F675" s="286"/>
      <c r="G675" s="287"/>
      <c r="H675" s="288"/>
      <c r="I675" s="288"/>
      <c r="J675" s="289"/>
      <c r="K675" s="290"/>
      <c r="L675" s="204"/>
      <c r="M675" s="292"/>
    </row>
    <row r="676" spans="2:13" ht="21.75" customHeight="1">
      <c r="B676" s="273"/>
      <c r="C676" s="274"/>
      <c r="D676" s="275"/>
      <c r="E676" s="276"/>
      <c r="F676" s="277"/>
      <c r="G676" s="278"/>
      <c r="H676" s="279"/>
      <c r="I676" s="279"/>
      <c r="J676" s="280"/>
      <c r="K676" s="281"/>
      <c r="L676" s="204"/>
      <c r="M676" s="198"/>
    </row>
    <row r="677" spans="2:13" ht="21.75" customHeight="1">
      <c r="B677" s="282"/>
      <c r="C677" s="283"/>
      <c r="D677" s="291"/>
      <c r="E677" s="285"/>
      <c r="F677" s="286"/>
      <c r="G677" s="287"/>
      <c r="H677" s="288"/>
      <c r="I677" s="288"/>
      <c r="J677" s="289"/>
      <c r="K677" s="290"/>
      <c r="L677" s="204"/>
      <c r="M677" s="198"/>
    </row>
    <row r="678" spans="2:13" ht="21.75" customHeight="1">
      <c r="B678" s="273"/>
      <c r="C678" s="274"/>
      <c r="D678" s="275"/>
      <c r="E678" s="276"/>
      <c r="F678" s="277"/>
      <c r="G678" s="278"/>
      <c r="H678" s="279"/>
      <c r="I678" s="279"/>
      <c r="J678" s="280"/>
      <c r="K678" s="281"/>
      <c r="L678" s="204"/>
    </row>
    <row r="679" spans="2:13" ht="21.75" customHeight="1">
      <c r="B679" s="282"/>
      <c r="C679" s="302"/>
      <c r="D679" s="291"/>
      <c r="E679" s="285"/>
      <c r="F679" s="286"/>
      <c r="G679" s="287"/>
      <c r="H679" s="288"/>
      <c r="I679" s="288"/>
      <c r="J679" s="289"/>
      <c r="K679" s="290"/>
      <c r="L679" s="204"/>
    </row>
    <row r="680" spans="2:13" ht="21.75" customHeight="1">
      <c r="B680" s="273"/>
      <c r="C680" s="274"/>
      <c r="D680" s="275"/>
      <c r="E680" s="276"/>
      <c r="F680" s="277"/>
      <c r="G680" s="278"/>
      <c r="H680" s="279"/>
      <c r="I680" s="279"/>
      <c r="J680" s="280"/>
      <c r="K680" s="281"/>
      <c r="L680" s="204"/>
    </row>
    <row r="681" spans="2:13" ht="21.75" customHeight="1">
      <c r="B681" s="282"/>
      <c r="C681" s="283"/>
      <c r="D681" s="291"/>
      <c r="E681" s="285"/>
      <c r="F681" s="286"/>
      <c r="G681" s="287"/>
      <c r="H681" s="288"/>
      <c r="I681" s="288"/>
      <c r="J681" s="289"/>
      <c r="K681" s="290"/>
      <c r="L681" s="204"/>
    </row>
    <row r="682" spans="2:13" ht="21.75" customHeight="1">
      <c r="B682" s="273"/>
      <c r="C682" s="274"/>
      <c r="D682" s="275"/>
      <c r="E682" s="276"/>
      <c r="F682" s="277"/>
      <c r="G682" s="278"/>
      <c r="H682" s="279"/>
      <c r="I682" s="279"/>
      <c r="J682" s="280"/>
      <c r="K682" s="281"/>
      <c r="L682" s="204"/>
    </row>
    <row r="683" spans="2:13" ht="21.75" customHeight="1">
      <c r="B683" s="282"/>
      <c r="C683" s="283"/>
      <c r="D683" s="291"/>
      <c r="E683" s="285"/>
      <c r="F683" s="286"/>
      <c r="G683" s="287"/>
      <c r="H683" s="288"/>
      <c r="I683" s="288"/>
      <c r="J683" s="289"/>
      <c r="K683" s="290"/>
      <c r="L683" s="204"/>
    </row>
    <row r="684" spans="2:13" ht="21.75" customHeight="1">
      <c r="B684" s="273"/>
      <c r="C684" s="274"/>
      <c r="D684" s="275"/>
      <c r="E684" s="276"/>
      <c r="F684" s="277"/>
      <c r="G684" s="278"/>
      <c r="H684" s="279"/>
      <c r="I684" s="279"/>
      <c r="J684" s="280"/>
      <c r="K684" s="281"/>
      <c r="L684" s="204"/>
    </row>
    <row r="685" spans="2:13" ht="21.75" customHeight="1">
      <c r="B685" s="282"/>
      <c r="C685" s="283"/>
      <c r="D685" s="291"/>
      <c r="E685" s="285"/>
      <c r="F685" s="286"/>
      <c r="G685" s="287"/>
      <c r="H685" s="288"/>
      <c r="I685" s="288"/>
      <c r="J685" s="289"/>
      <c r="K685" s="290"/>
      <c r="L685" s="204"/>
    </row>
    <row r="686" spans="2:13" ht="24.75" customHeight="1" thickBot="1">
      <c r="B686" s="273"/>
      <c r="C686" s="274"/>
      <c r="D686" s="275"/>
      <c r="E686" s="276"/>
      <c r="F686" s="277"/>
      <c r="G686" s="278"/>
      <c r="H686" s="279"/>
      <c r="I686" s="279"/>
      <c r="J686" s="280"/>
      <c r="K686" s="281"/>
      <c r="L686" s="204"/>
    </row>
    <row r="687" spans="2:13" ht="24.75" customHeight="1">
      <c r="B687" s="1269"/>
      <c r="C687" s="1268"/>
      <c r="D687" s="1268"/>
      <c r="E687" s="1268"/>
      <c r="F687" s="1268"/>
      <c r="G687" s="1268"/>
      <c r="H687" s="1268"/>
      <c r="I687" s="1268"/>
      <c r="J687" s="1268"/>
      <c r="K687" s="1268"/>
      <c r="L687" s="204"/>
    </row>
    <row r="688" spans="2:13" ht="17.25" customHeight="1" thickBot="1">
      <c r="B688" s="1270"/>
      <c r="C688" s="1271"/>
      <c r="D688" s="1271"/>
      <c r="E688" s="1271"/>
      <c r="F688" s="1271"/>
      <c r="G688" s="1271"/>
      <c r="H688" s="1271"/>
      <c r="I688" s="1271"/>
      <c r="J688" s="1271"/>
      <c r="K688" s="1271"/>
    </row>
    <row r="689" spans="2:12" ht="30" customHeight="1">
      <c r="B689" s="1284" t="s">
        <v>78</v>
      </c>
      <c r="C689" s="1284"/>
      <c r="D689" s="1284"/>
      <c r="E689" s="1284"/>
      <c r="F689" s="1284"/>
      <c r="G689" s="1284"/>
      <c r="H689" s="1284"/>
    </row>
    <row r="690" spans="2:12" ht="11.25" customHeight="1" thickBot="1">
      <c r="J690" s="198"/>
    </row>
    <row r="691" spans="2:12" ht="23.25" customHeight="1">
      <c r="B691" s="1272" t="s">
        <v>2835</v>
      </c>
      <c r="C691" s="1274" t="s">
        <v>2161</v>
      </c>
      <c r="D691" s="1276" t="s">
        <v>76</v>
      </c>
      <c r="E691" s="1277"/>
      <c r="F691" s="1279" t="s">
        <v>56</v>
      </c>
      <c r="G691" s="1265"/>
      <c r="H691" s="1280" t="s">
        <v>57</v>
      </c>
      <c r="I691" s="1265"/>
      <c r="J691" s="199" t="s">
        <v>21</v>
      </c>
      <c r="K691" s="200" t="s">
        <v>24</v>
      </c>
      <c r="L691" s="201"/>
    </row>
    <row r="692" spans="2:12" ht="23.25" customHeight="1" thickBot="1">
      <c r="B692" s="1273"/>
      <c r="C692" s="1275"/>
      <c r="D692" s="1278"/>
      <c r="E692" s="1273"/>
      <c r="F692" s="1281" t="s">
        <v>1313</v>
      </c>
      <c r="G692" s="1286"/>
      <c r="H692" s="1283" t="s">
        <v>1882</v>
      </c>
      <c r="I692" s="1286"/>
      <c r="J692" s="262">
        <v>43020</v>
      </c>
      <c r="K692" s="263" t="s">
        <v>608</v>
      </c>
      <c r="L692" s="201"/>
    </row>
    <row r="693" spans="2:12" ht="18" customHeight="1" thickBot="1">
      <c r="J693" s="198"/>
    </row>
    <row r="694" spans="2:12" ht="23.25" customHeight="1">
      <c r="B694" s="1264" t="s">
        <v>58</v>
      </c>
      <c r="C694" s="1265"/>
      <c r="D694" s="1266" t="s">
        <v>59</v>
      </c>
      <c r="E694" s="1265"/>
      <c r="F694" s="1267" t="s">
        <v>60</v>
      </c>
      <c r="G694" s="1268"/>
      <c r="H694" s="1268"/>
      <c r="I694" s="1268"/>
      <c r="J694" s="1268"/>
      <c r="K694" s="1268"/>
      <c r="L694" s="204"/>
    </row>
    <row r="695" spans="2:12" ht="23.25" customHeight="1">
      <c r="B695" s="205" t="s">
        <v>61</v>
      </c>
      <c r="C695" s="206" t="s">
        <v>62</v>
      </c>
      <c r="D695" s="207" t="s">
        <v>63</v>
      </c>
      <c r="E695" s="206" t="s">
        <v>64</v>
      </c>
      <c r="F695" s="208" t="s">
        <v>63</v>
      </c>
      <c r="G695" s="209" t="s">
        <v>47</v>
      </c>
      <c r="H695" s="209" t="s">
        <v>65</v>
      </c>
      <c r="I695" s="209" t="s">
        <v>66</v>
      </c>
      <c r="J695" s="209" t="s">
        <v>77</v>
      </c>
      <c r="K695" s="210" t="s">
        <v>79</v>
      </c>
      <c r="L695" s="204"/>
    </row>
    <row r="696" spans="2:12" ht="21.75" customHeight="1">
      <c r="B696" s="264" t="s">
        <v>2157</v>
      </c>
      <c r="C696" s="265" t="s">
        <v>2162</v>
      </c>
      <c r="D696" s="266" t="s">
        <v>1905</v>
      </c>
      <c r="E696" s="267"/>
      <c r="F696" s="268" t="s">
        <v>1891</v>
      </c>
      <c r="G696" s="269" t="s">
        <v>2163</v>
      </c>
      <c r="H696" s="270" t="s">
        <v>1892</v>
      </c>
      <c r="I696" s="270"/>
      <c r="J696" s="271"/>
      <c r="K696" s="272"/>
      <c r="L696" s="204"/>
    </row>
    <row r="697" spans="2:12" ht="21.75" customHeight="1">
      <c r="B697" s="273" t="s">
        <v>2164</v>
      </c>
      <c r="C697" s="274" t="s">
        <v>2165</v>
      </c>
      <c r="D697" s="275" t="s">
        <v>2836</v>
      </c>
      <c r="E697" s="276"/>
      <c r="F697" s="277"/>
      <c r="G697" s="278"/>
      <c r="H697" s="279" t="s">
        <v>1892</v>
      </c>
      <c r="I697" s="279"/>
      <c r="J697" s="280"/>
      <c r="K697" s="281"/>
      <c r="L697" s="204"/>
    </row>
    <row r="698" spans="2:12" ht="21.75" customHeight="1">
      <c r="B698" s="282" t="s">
        <v>2166</v>
      </c>
      <c r="C698" s="283" t="s">
        <v>2167</v>
      </c>
      <c r="D698" s="284" t="s">
        <v>1905</v>
      </c>
      <c r="E698" s="285"/>
      <c r="F698" s="286"/>
      <c r="G698" s="287"/>
      <c r="H698" s="288" t="s">
        <v>2837</v>
      </c>
      <c r="I698" s="288"/>
      <c r="J698" s="289"/>
      <c r="K698" s="290"/>
      <c r="L698" s="204"/>
    </row>
    <row r="699" spans="2:12" ht="21.75" customHeight="1">
      <c r="B699" s="273" t="s">
        <v>2168</v>
      </c>
      <c r="C699" s="274" t="s">
        <v>2169</v>
      </c>
      <c r="D699" s="275" t="s">
        <v>1905</v>
      </c>
      <c r="E699" s="276"/>
      <c r="F699" s="277"/>
      <c r="G699" s="278"/>
      <c r="H699" s="279" t="s">
        <v>1892</v>
      </c>
      <c r="I699" s="279"/>
      <c r="J699" s="280"/>
      <c r="K699" s="281"/>
      <c r="L699" s="204"/>
    </row>
    <row r="700" spans="2:12" ht="21.75" customHeight="1">
      <c r="B700" s="282"/>
      <c r="C700" s="283"/>
      <c r="D700" s="291"/>
      <c r="E700" s="285"/>
      <c r="F700" s="286"/>
      <c r="G700" s="287"/>
      <c r="H700" s="288"/>
      <c r="I700" s="288"/>
      <c r="J700" s="289"/>
      <c r="K700" s="290"/>
      <c r="L700" s="204"/>
    </row>
    <row r="701" spans="2:12" ht="21.75" customHeight="1">
      <c r="B701" s="273"/>
      <c r="C701" s="274"/>
      <c r="D701" s="275"/>
      <c r="E701" s="276"/>
      <c r="F701" s="277"/>
      <c r="G701" s="278"/>
      <c r="H701" s="279"/>
      <c r="I701" s="279"/>
      <c r="J701" s="280"/>
      <c r="K701" s="281"/>
      <c r="L701" s="204"/>
    </row>
    <row r="702" spans="2:12" ht="21.75" customHeight="1">
      <c r="B702" s="282"/>
      <c r="C702" s="283"/>
      <c r="D702" s="291"/>
      <c r="E702" s="285"/>
      <c r="F702" s="286"/>
      <c r="G702" s="287"/>
      <c r="H702" s="288"/>
      <c r="I702" s="288"/>
      <c r="J702" s="289"/>
      <c r="K702" s="290"/>
      <c r="L702" s="204"/>
    </row>
    <row r="703" spans="2:12" ht="21.75" customHeight="1">
      <c r="B703" s="273"/>
      <c r="C703" s="274"/>
      <c r="D703" s="275"/>
      <c r="E703" s="276"/>
      <c r="F703" s="277"/>
      <c r="G703" s="278"/>
      <c r="H703" s="279"/>
      <c r="I703" s="279"/>
      <c r="J703" s="280"/>
      <c r="K703" s="281"/>
      <c r="L703" s="204"/>
    </row>
    <row r="704" spans="2:12" ht="21.75" customHeight="1">
      <c r="B704" s="282"/>
      <c r="C704" s="283"/>
      <c r="D704" s="291"/>
      <c r="E704" s="285"/>
      <c r="F704" s="286"/>
      <c r="G704" s="287"/>
      <c r="H704" s="288"/>
      <c r="I704" s="288"/>
      <c r="J704" s="289"/>
      <c r="K704" s="290"/>
      <c r="L704" s="204"/>
    </row>
    <row r="705" spans="2:12" ht="21.75" customHeight="1">
      <c r="B705" s="273"/>
      <c r="C705" s="274"/>
      <c r="D705" s="275"/>
      <c r="E705" s="276"/>
      <c r="F705" s="277"/>
      <c r="G705" s="278"/>
      <c r="H705" s="279"/>
      <c r="I705" s="279"/>
      <c r="J705" s="280"/>
      <c r="K705" s="281"/>
      <c r="L705" s="204"/>
    </row>
    <row r="706" spans="2:12" ht="21.75" customHeight="1">
      <c r="B706" s="282"/>
      <c r="C706" s="283"/>
      <c r="D706" s="291"/>
      <c r="E706" s="285"/>
      <c r="F706" s="286"/>
      <c r="G706" s="287"/>
      <c r="H706" s="288"/>
      <c r="I706" s="288"/>
      <c r="J706" s="289"/>
      <c r="K706" s="290"/>
      <c r="L706" s="204"/>
    </row>
    <row r="707" spans="2:12" ht="21.75" customHeight="1">
      <c r="B707" s="273"/>
      <c r="C707" s="274"/>
      <c r="D707" s="275"/>
      <c r="E707" s="276"/>
      <c r="F707" s="277"/>
      <c r="G707" s="278"/>
      <c r="H707" s="279"/>
      <c r="I707" s="279"/>
      <c r="J707" s="280"/>
      <c r="K707" s="281"/>
      <c r="L707" s="204"/>
    </row>
    <row r="708" spans="2:12" ht="21.75" customHeight="1">
      <c r="B708" s="282"/>
      <c r="C708" s="283"/>
      <c r="D708" s="291"/>
      <c r="E708" s="285"/>
      <c r="F708" s="286"/>
      <c r="G708" s="287"/>
      <c r="H708" s="288"/>
      <c r="I708" s="288"/>
      <c r="J708" s="289"/>
      <c r="K708" s="290"/>
      <c r="L708" s="204"/>
    </row>
    <row r="709" spans="2:12" ht="21.75" customHeight="1">
      <c r="B709" s="273"/>
      <c r="C709" s="274"/>
      <c r="D709" s="275"/>
      <c r="E709" s="276"/>
      <c r="F709" s="277"/>
      <c r="G709" s="278"/>
      <c r="H709" s="279"/>
      <c r="I709" s="279"/>
      <c r="J709" s="280"/>
      <c r="K709" s="281"/>
      <c r="L709" s="204"/>
    </row>
    <row r="710" spans="2:12" ht="24.75" customHeight="1" thickBot="1">
      <c r="B710" s="293"/>
      <c r="C710" s="294"/>
      <c r="D710" s="295"/>
      <c r="E710" s="296"/>
      <c r="F710" s="297"/>
      <c r="G710" s="298"/>
      <c r="H710" s="299"/>
      <c r="I710" s="299"/>
      <c r="J710" s="300"/>
      <c r="K710" s="301"/>
      <c r="L710" s="204"/>
    </row>
    <row r="711" spans="2:12" ht="24.75" customHeight="1">
      <c r="B711" s="1269" t="s">
        <v>2170</v>
      </c>
      <c r="C711" s="1268"/>
      <c r="D711" s="1268"/>
      <c r="E711" s="1268"/>
      <c r="F711" s="1268"/>
      <c r="G711" s="1268"/>
      <c r="H711" s="1268"/>
      <c r="I711" s="1268"/>
      <c r="J711" s="1268"/>
      <c r="K711" s="1268"/>
      <c r="L711" s="204"/>
    </row>
    <row r="712" spans="2:12" ht="30" customHeight="1" thickBot="1">
      <c r="B712" s="1270" t="s">
        <v>2171</v>
      </c>
      <c r="C712" s="1271"/>
      <c r="D712" s="1271"/>
      <c r="E712" s="1271"/>
      <c r="F712" s="1271"/>
      <c r="G712" s="1271"/>
      <c r="H712" s="1271"/>
      <c r="I712" s="1271"/>
      <c r="J712" s="1271"/>
      <c r="K712" s="1271"/>
    </row>
    <row r="713" spans="2:12" ht="11.25" customHeight="1">
      <c r="J713" s="198"/>
    </row>
    <row r="714" spans="2:12" ht="23.25" customHeight="1">
      <c r="B714" s="1284" t="s">
        <v>78</v>
      </c>
      <c r="C714" s="1284"/>
      <c r="D714" s="1284"/>
      <c r="E714" s="1284"/>
      <c r="F714" s="1284"/>
      <c r="G714" s="1284"/>
      <c r="H714" s="1284"/>
      <c r="L714" s="201"/>
    </row>
    <row r="715" spans="2:12" ht="23.25" customHeight="1" thickBot="1">
      <c r="J715" s="198"/>
      <c r="L715" s="201"/>
    </row>
    <row r="716" spans="2:12" ht="18" customHeight="1">
      <c r="B716" s="1272" t="s">
        <v>2838</v>
      </c>
      <c r="C716" s="1274" t="s">
        <v>1914</v>
      </c>
      <c r="D716" s="1276" t="s">
        <v>2768</v>
      </c>
      <c r="E716" s="1277"/>
      <c r="F716" s="1279" t="s">
        <v>56</v>
      </c>
      <c r="G716" s="1265"/>
      <c r="H716" s="1280" t="s">
        <v>57</v>
      </c>
      <c r="I716" s="1265"/>
      <c r="J716" s="199" t="s">
        <v>21</v>
      </c>
      <c r="K716" s="200" t="s">
        <v>24</v>
      </c>
    </row>
    <row r="717" spans="2:12" ht="23.25" customHeight="1" thickBot="1">
      <c r="B717" s="1273"/>
      <c r="C717" s="1275"/>
      <c r="D717" s="1278"/>
      <c r="E717" s="1273"/>
      <c r="F717" s="1281" t="s">
        <v>2761</v>
      </c>
      <c r="G717" s="1286"/>
      <c r="H717" s="1283" t="s">
        <v>2762</v>
      </c>
      <c r="I717" s="1286"/>
      <c r="J717" s="262">
        <v>43020</v>
      </c>
      <c r="K717" s="263" t="s">
        <v>608</v>
      </c>
      <c r="L717" s="204"/>
    </row>
    <row r="718" spans="2:12" ht="23.25" customHeight="1" thickBot="1">
      <c r="J718" s="198"/>
      <c r="L718" s="204"/>
    </row>
    <row r="719" spans="2:12" ht="21.75" customHeight="1">
      <c r="B719" s="1264" t="s">
        <v>58</v>
      </c>
      <c r="C719" s="1265"/>
      <c r="D719" s="1266" t="s">
        <v>59</v>
      </c>
      <c r="E719" s="1265"/>
      <c r="F719" s="1267" t="s">
        <v>60</v>
      </c>
      <c r="G719" s="1268"/>
      <c r="H719" s="1268"/>
      <c r="I719" s="1268"/>
      <c r="J719" s="1268"/>
      <c r="K719" s="1268"/>
      <c r="L719" s="204"/>
    </row>
    <row r="720" spans="2:12" ht="21.75" customHeight="1">
      <c r="B720" s="205" t="s">
        <v>61</v>
      </c>
      <c r="C720" s="206" t="s">
        <v>62</v>
      </c>
      <c r="D720" s="207" t="s">
        <v>63</v>
      </c>
      <c r="E720" s="206" t="s">
        <v>64</v>
      </c>
      <c r="F720" s="208" t="s">
        <v>63</v>
      </c>
      <c r="G720" s="209" t="s">
        <v>47</v>
      </c>
      <c r="H720" s="209" t="s">
        <v>65</v>
      </c>
      <c r="I720" s="209" t="s">
        <v>66</v>
      </c>
      <c r="J720" s="209" t="s">
        <v>77</v>
      </c>
      <c r="K720" s="210" t="s">
        <v>79</v>
      </c>
      <c r="L720" s="204"/>
    </row>
    <row r="721" spans="2:13" ht="21.75" customHeight="1">
      <c r="B721" s="264" t="s">
        <v>1919</v>
      </c>
      <c r="C721" s="265" t="s">
        <v>1915</v>
      </c>
      <c r="D721" s="291" t="s">
        <v>1905</v>
      </c>
      <c r="E721" s="285"/>
      <c r="F721" s="268" t="s">
        <v>1891</v>
      </c>
      <c r="G721" s="269" t="s">
        <v>2172</v>
      </c>
      <c r="H721" s="270" t="s">
        <v>1892</v>
      </c>
      <c r="I721" s="270"/>
      <c r="J721" s="271"/>
      <c r="K721" s="272"/>
      <c r="L721" s="204"/>
    </row>
    <row r="722" spans="2:13" ht="21.75" customHeight="1">
      <c r="B722" s="273" t="s">
        <v>2173</v>
      </c>
      <c r="C722" s="274" t="s">
        <v>2174</v>
      </c>
      <c r="D722" s="275" t="s">
        <v>1890</v>
      </c>
      <c r="E722" s="276">
        <v>10</v>
      </c>
      <c r="F722" s="277"/>
      <c r="G722" s="278"/>
      <c r="H722" s="279" t="s">
        <v>1892</v>
      </c>
      <c r="I722" s="279"/>
      <c r="J722" s="280"/>
      <c r="K722" s="281"/>
      <c r="L722" s="204"/>
    </row>
    <row r="723" spans="2:13" ht="21.75" customHeight="1">
      <c r="B723" s="282" t="s">
        <v>2175</v>
      </c>
      <c r="C723" s="283" t="s">
        <v>2176</v>
      </c>
      <c r="D723" s="291" t="s">
        <v>1905</v>
      </c>
      <c r="E723" s="285"/>
      <c r="F723" s="286"/>
      <c r="G723" s="287"/>
      <c r="H723" s="288" t="s">
        <v>1892</v>
      </c>
      <c r="I723" s="288"/>
      <c r="J723" s="289"/>
      <c r="K723" s="290"/>
      <c r="L723" s="204"/>
      <c r="M723" s="292"/>
    </row>
    <row r="724" spans="2:13" ht="21.75" customHeight="1">
      <c r="B724" s="273" t="s">
        <v>2177</v>
      </c>
      <c r="C724" s="274" t="s">
        <v>2178</v>
      </c>
      <c r="D724" s="275" t="s">
        <v>1905</v>
      </c>
      <c r="E724" s="276"/>
      <c r="F724" s="277"/>
      <c r="G724" s="278"/>
      <c r="H724" s="279" t="s">
        <v>1892</v>
      </c>
      <c r="I724" s="279"/>
      <c r="J724" s="280"/>
      <c r="K724" s="281"/>
      <c r="L724" s="204"/>
      <c r="M724" s="198"/>
    </row>
    <row r="725" spans="2:13" ht="21.75" customHeight="1">
      <c r="B725" s="282" t="s">
        <v>2118</v>
      </c>
      <c r="C725" s="283" t="s">
        <v>2839</v>
      </c>
      <c r="D725" s="291" t="s">
        <v>1905</v>
      </c>
      <c r="E725" s="285"/>
      <c r="F725" s="286"/>
      <c r="G725" s="287"/>
      <c r="H725" s="288" t="s">
        <v>1892</v>
      </c>
      <c r="I725" s="288"/>
      <c r="J725" s="289"/>
      <c r="K725" s="290"/>
      <c r="L725" s="204"/>
      <c r="M725" s="198"/>
    </row>
    <row r="726" spans="2:13" ht="21.75" customHeight="1">
      <c r="B726" s="273" t="s">
        <v>2120</v>
      </c>
      <c r="C726" s="274" t="s">
        <v>2179</v>
      </c>
      <c r="D726" s="275" t="s">
        <v>1905</v>
      </c>
      <c r="E726" s="276"/>
      <c r="F726" s="277"/>
      <c r="G726" s="278"/>
      <c r="H726" s="279" t="s">
        <v>1892</v>
      </c>
      <c r="I726" s="279"/>
      <c r="J726" s="280"/>
      <c r="K726" s="281"/>
      <c r="L726" s="204"/>
    </row>
    <row r="727" spans="2:13" ht="21.75" customHeight="1">
      <c r="B727" s="282" t="s">
        <v>2180</v>
      </c>
      <c r="C727" s="302" t="s">
        <v>2181</v>
      </c>
      <c r="D727" s="291" t="s">
        <v>1905</v>
      </c>
      <c r="E727" s="285"/>
      <c r="F727" s="286"/>
      <c r="G727" s="287"/>
      <c r="H727" s="288" t="s">
        <v>1892</v>
      </c>
      <c r="I727" s="288"/>
      <c r="J727" s="289"/>
      <c r="K727" s="290"/>
      <c r="L727" s="204"/>
    </row>
    <row r="728" spans="2:13" ht="21.75" customHeight="1">
      <c r="B728" s="273" t="s">
        <v>2182</v>
      </c>
      <c r="C728" s="274" t="s">
        <v>2183</v>
      </c>
      <c r="D728" s="275" t="s">
        <v>1905</v>
      </c>
      <c r="E728" s="276"/>
      <c r="F728" s="277"/>
      <c r="G728" s="278"/>
      <c r="H728" s="279" t="s">
        <v>1892</v>
      </c>
      <c r="I728" s="279"/>
      <c r="J728" s="280"/>
      <c r="K728" s="281"/>
      <c r="L728" s="204"/>
    </row>
    <row r="729" spans="2:13" ht="21.75" customHeight="1">
      <c r="B729" s="282" t="s">
        <v>2184</v>
      </c>
      <c r="C729" s="283" t="s">
        <v>2185</v>
      </c>
      <c r="D729" s="291" t="s">
        <v>1905</v>
      </c>
      <c r="E729" s="285"/>
      <c r="F729" s="286" t="s">
        <v>2107</v>
      </c>
      <c r="G729" s="287" t="s">
        <v>2186</v>
      </c>
      <c r="H729" s="288" t="s">
        <v>1892</v>
      </c>
      <c r="I729" s="288" t="s">
        <v>69</v>
      </c>
      <c r="J729" s="289" t="s">
        <v>2187</v>
      </c>
      <c r="K729" s="290"/>
      <c r="L729" s="204"/>
    </row>
    <row r="730" spans="2:13" ht="21.75" customHeight="1">
      <c r="B730" s="273"/>
      <c r="C730" s="274"/>
      <c r="D730" s="275"/>
      <c r="E730" s="276"/>
      <c r="F730" s="277"/>
      <c r="G730" s="278"/>
      <c r="H730" s="279"/>
      <c r="I730" s="279"/>
      <c r="J730" s="280"/>
      <c r="K730" s="281"/>
      <c r="L730" s="204"/>
    </row>
    <row r="731" spans="2:13" ht="21.75" customHeight="1">
      <c r="B731" s="282"/>
      <c r="C731" s="283"/>
      <c r="D731" s="291"/>
      <c r="E731" s="285"/>
      <c r="F731" s="286"/>
      <c r="G731" s="287"/>
      <c r="H731" s="288"/>
      <c r="I731" s="288"/>
      <c r="J731" s="289"/>
      <c r="K731" s="290"/>
      <c r="L731" s="204"/>
    </row>
    <row r="732" spans="2:13" ht="21.75" customHeight="1">
      <c r="B732" s="273"/>
      <c r="C732" s="274"/>
      <c r="D732" s="275"/>
      <c r="E732" s="276"/>
      <c r="F732" s="277"/>
      <c r="G732" s="278"/>
      <c r="H732" s="279"/>
      <c r="I732" s="279"/>
      <c r="J732" s="280"/>
      <c r="K732" s="281"/>
      <c r="L732" s="204"/>
    </row>
    <row r="733" spans="2:13" ht="21.75" customHeight="1">
      <c r="B733" s="282"/>
      <c r="C733" s="283"/>
      <c r="D733" s="291"/>
      <c r="E733" s="285"/>
      <c r="F733" s="286"/>
      <c r="G733" s="287"/>
      <c r="H733" s="288"/>
      <c r="I733" s="288"/>
      <c r="J733" s="289"/>
      <c r="K733" s="290"/>
      <c r="L733" s="204"/>
    </row>
    <row r="734" spans="2:13" ht="24.75" customHeight="1" thickBot="1">
      <c r="B734" s="273"/>
      <c r="C734" s="274"/>
      <c r="D734" s="275"/>
      <c r="E734" s="276"/>
      <c r="F734" s="277"/>
      <c r="G734" s="278"/>
      <c r="H734" s="279"/>
      <c r="I734" s="279"/>
      <c r="J734" s="280"/>
      <c r="K734" s="281"/>
      <c r="L734" s="204"/>
    </row>
    <row r="735" spans="2:13" ht="24.75" customHeight="1">
      <c r="B735" s="1269"/>
      <c r="C735" s="1268"/>
      <c r="D735" s="1268"/>
      <c r="E735" s="1268"/>
      <c r="F735" s="1268"/>
      <c r="G735" s="1268"/>
      <c r="H735" s="1268"/>
      <c r="I735" s="1268"/>
      <c r="J735" s="1268"/>
      <c r="K735" s="1268"/>
      <c r="L735" s="204"/>
    </row>
    <row r="736" spans="2:13" ht="17.25" customHeight="1" thickBot="1">
      <c r="B736" s="1270"/>
      <c r="C736" s="1271"/>
      <c r="D736" s="1271"/>
      <c r="E736" s="1271"/>
      <c r="F736" s="1271"/>
      <c r="G736" s="1271"/>
      <c r="H736" s="1271"/>
      <c r="I736" s="1271"/>
      <c r="J736" s="1271"/>
      <c r="K736" s="1271"/>
    </row>
    <row r="737" spans="2:12" ht="30" customHeight="1">
      <c r="B737" s="1284" t="s">
        <v>78</v>
      </c>
      <c r="C737" s="1284"/>
      <c r="D737" s="1284"/>
      <c r="E737" s="1284"/>
      <c r="F737" s="1284"/>
      <c r="G737" s="1284"/>
      <c r="H737" s="1284"/>
    </row>
    <row r="738" spans="2:12" ht="11.25" customHeight="1" thickBot="1">
      <c r="J738" s="198"/>
    </row>
    <row r="739" spans="2:12" ht="23.25" customHeight="1">
      <c r="B739" s="1272" t="s">
        <v>2840</v>
      </c>
      <c r="C739" s="1274" t="s">
        <v>2188</v>
      </c>
      <c r="D739" s="1276" t="s">
        <v>76</v>
      </c>
      <c r="E739" s="1277"/>
      <c r="F739" s="1279" t="s">
        <v>56</v>
      </c>
      <c r="G739" s="1265"/>
      <c r="H739" s="1280" t="s">
        <v>57</v>
      </c>
      <c r="I739" s="1265"/>
      <c r="J739" s="199" t="s">
        <v>21</v>
      </c>
      <c r="K739" s="200" t="s">
        <v>24</v>
      </c>
      <c r="L739" s="201"/>
    </row>
    <row r="740" spans="2:12" ht="23.25" customHeight="1" thickBot="1">
      <c r="B740" s="1273"/>
      <c r="C740" s="1275"/>
      <c r="D740" s="1278"/>
      <c r="E740" s="1273"/>
      <c r="F740" s="1281" t="s">
        <v>1313</v>
      </c>
      <c r="G740" s="1286"/>
      <c r="H740" s="1283" t="s">
        <v>1882</v>
      </c>
      <c r="I740" s="1286"/>
      <c r="J740" s="262">
        <v>43020</v>
      </c>
      <c r="K740" s="263" t="s">
        <v>608</v>
      </c>
      <c r="L740" s="201"/>
    </row>
    <row r="741" spans="2:12" ht="18" customHeight="1" thickBot="1">
      <c r="J741" s="198"/>
    </row>
    <row r="742" spans="2:12" ht="23.25" customHeight="1">
      <c r="B742" s="1264" t="s">
        <v>58</v>
      </c>
      <c r="C742" s="1265"/>
      <c r="D742" s="1266" t="s">
        <v>59</v>
      </c>
      <c r="E742" s="1265"/>
      <c r="F742" s="1267" t="s">
        <v>60</v>
      </c>
      <c r="G742" s="1268"/>
      <c r="H742" s="1268"/>
      <c r="I742" s="1268"/>
      <c r="J742" s="1268"/>
      <c r="K742" s="1268"/>
      <c r="L742" s="204"/>
    </row>
    <row r="743" spans="2:12" ht="23.25" customHeight="1">
      <c r="B743" s="205" t="s">
        <v>61</v>
      </c>
      <c r="C743" s="206" t="s">
        <v>62</v>
      </c>
      <c r="D743" s="207" t="s">
        <v>63</v>
      </c>
      <c r="E743" s="206" t="s">
        <v>64</v>
      </c>
      <c r="F743" s="208" t="s">
        <v>63</v>
      </c>
      <c r="G743" s="209" t="s">
        <v>47</v>
      </c>
      <c r="H743" s="209" t="s">
        <v>65</v>
      </c>
      <c r="I743" s="209" t="s">
        <v>66</v>
      </c>
      <c r="J743" s="209" t="s">
        <v>2719</v>
      </c>
      <c r="K743" s="210" t="s">
        <v>79</v>
      </c>
      <c r="L743" s="204"/>
    </row>
    <row r="744" spans="2:12" ht="21.75" customHeight="1">
      <c r="B744" s="264" t="s">
        <v>2189</v>
      </c>
      <c r="C744" s="265" t="s">
        <v>2187</v>
      </c>
      <c r="D744" s="266" t="s">
        <v>1905</v>
      </c>
      <c r="E744" s="267"/>
      <c r="F744" s="268" t="s">
        <v>1891</v>
      </c>
      <c r="G744" s="269" t="s">
        <v>2190</v>
      </c>
      <c r="H744" s="270" t="s">
        <v>1892</v>
      </c>
      <c r="I744" s="270"/>
      <c r="J744" s="271"/>
      <c r="K744" s="272"/>
      <c r="L744" s="204"/>
    </row>
    <row r="745" spans="2:12" ht="21.75" customHeight="1">
      <c r="B745" s="273" t="s">
        <v>2841</v>
      </c>
      <c r="C745" s="274" t="s">
        <v>2191</v>
      </c>
      <c r="D745" s="275" t="s">
        <v>1890</v>
      </c>
      <c r="E745" s="276">
        <v>10</v>
      </c>
      <c r="F745" s="277"/>
      <c r="G745" s="278"/>
      <c r="H745" s="279" t="s">
        <v>1892</v>
      </c>
      <c r="I745" s="279"/>
      <c r="J745" s="280"/>
      <c r="K745" s="281"/>
      <c r="L745" s="204"/>
    </row>
    <row r="746" spans="2:12" ht="21.75" customHeight="1">
      <c r="B746" s="282"/>
      <c r="C746" s="283"/>
      <c r="D746" s="284"/>
      <c r="E746" s="285"/>
      <c r="F746" s="286"/>
      <c r="G746" s="287"/>
      <c r="H746" s="288"/>
      <c r="I746" s="288"/>
      <c r="J746" s="289"/>
      <c r="K746" s="290"/>
      <c r="L746" s="204"/>
    </row>
    <row r="747" spans="2:12" ht="21.75" customHeight="1">
      <c r="B747" s="273"/>
      <c r="C747" s="274"/>
      <c r="D747" s="275"/>
      <c r="E747" s="276"/>
      <c r="F747" s="277"/>
      <c r="G747" s="278"/>
      <c r="H747" s="279"/>
      <c r="I747" s="279"/>
      <c r="J747" s="280"/>
      <c r="K747" s="281"/>
      <c r="L747" s="204"/>
    </row>
    <row r="748" spans="2:12" ht="21.75" customHeight="1">
      <c r="B748" s="282"/>
      <c r="C748" s="283"/>
      <c r="D748" s="291"/>
      <c r="E748" s="285"/>
      <c r="F748" s="286"/>
      <c r="G748" s="287"/>
      <c r="H748" s="288"/>
      <c r="I748" s="288"/>
      <c r="J748" s="289"/>
      <c r="K748" s="290"/>
      <c r="L748" s="204"/>
    </row>
    <row r="749" spans="2:12" ht="21.75" customHeight="1">
      <c r="B749" s="273"/>
      <c r="C749" s="274"/>
      <c r="D749" s="275"/>
      <c r="E749" s="276"/>
      <c r="F749" s="277"/>
      <c r="G749" s="278"/>
      <c r="H749" s="279"/>
      <c r="I749" s="279"/>
      <c r="J749" s="280"/>
      <c r="K749" s="281"/>
      <c r="L749" s="204"/>
    </row>
    <row r="750" spans="2:12" ht="21.75" customHeight="1">
      <c r="B750" s="282"/>
      <c r="C750" s="283"/>
      <c r="D750" s="291"/>
      <c r="E750" s="285"/>
      <c r="F750" s="286"/>
      <c r="G750" s="287"/>
      <c r="H750" s="288"/>
      <c r="I750" s="288"/>
      <c r="J750" s="289"/>
      <c r="K750" s="290"/>
      <c r="L750" s="204"/>
    </row>
    <row r="751" spans="2:12" ht="21.75" customHeight="1">
      <c r="B751" s="273"/>
      <c r="C751" s="274"/>
      <c r="D751" s="275"/>
      <c r="E751" s="276"/>
      <c r="F751" s="277"/>
      <c r="G751" s="278"/>
      <c r="H751" s="279"/>
      <c r="I751" s="279"/>
      <c r="J751" s="280"/>
      <c r="K751" s="281"/>
      <c r="L751" s="204"/>
    </row>
    <row r="752" spans="2:12" ht="21.75" customHeight="1">
      <c r="B752" s="282"/>
      <c r="C752" s="283"/>
      <c r="D752" s="291"/>
      <c r="E752" s="285"/>
      <c r="F752" s="286"/>
      <c r="G752" s="287"/>
      <c r="H752" s="288"/>
      <c r="I752" s="288"/>
      <c r="J752" s="289"/>
      <c r="K752" s="290"/>
      <c r="L752" s="204"/>
    </row>
    <row r="753" spans="2:12" ht="21.75" customHeight="1">
      <c r="B753" s="273"/>
      <c r="C753" s="274"/>
      <c r="D753" s="275"/>
      <c r="E753" s="276"/>
      <c r="F753" s="277"/>
      <c r="G753" s="278"/>
      <c r="H753" s="279"/>
      <c r="I753" s="279"/>
      <c r="J753" s="280"/>
      <c r="K753" s="281"/>
      <c r="L753" s="204"/>
    </row>
    <row r="754" spans="2:12" ht="21.75" customHeight="1">
      <c r="B754" s="282"/>
      <c r="C754" s="283"/>
      <c r="D754" s="291"/>
      <c r="E754" s="285"/>
      <c r="F754" s="286"/>
      <c r="G754" s="287"/>
      <c r="H754" s="288"/>
      <c r="I754" s="288"/>
      <c r="J754" s="289"/>
      <c r="K754" s="290"/>
      <c r="L754" s="204"/>
    </row>
    <row r="755" spans="2:12" ht="21.75" customHeight="1">
      <c r="B755" s="273"/>
      <c r="C755" s="274"/>
      <c r="D755" s="275"/>
      <c r="E755" s="276"/>
      <c r="F755" s="277"/>
      <c r="G755" s="278"/>
      <c r="H755" s="279"/>
      <c r="I755" s="279"/>
      <c r="J755" s="280"/>
      <c r="K755" s="281"/>
      <c r="L755" s="204"/>
    </row>
    <row r="756" spans="2:12" ht="21.75" customHeight="1">
      <c r="B756" s="282"/>
      <c r="C756" s="283"/>
      <c r="D756" s="291"/>
      <c r="E756" s="285"/>
      <c r="F756" s="286"/>
      <c r="G756" s="287"/>
      <c r="H756" s="288"/>
      <c r="I756" s="288"/>
      <c r="J756" s="289"/>
      <c r="K756" s="290"/>
      <c r="L756" s="204"/>
    </row>
    <row r="757" spans="2:12" ht="21.75" customHeight="1">
      <c r="B757" s="273"/>
      <c r="C757" s="274"/>
      <c r="D757" s="275"/>
      <c r="E757" s="276"/>
      <c r="F757" s="277"/>
      <c r="G757" s="278"/>
      <c r="H757" s="279"/>
      <c r="I757" s="279"/>
      <c r="J757" s="280"/>
      <c r="K757" s="281"/>
      <c r="L757" s="204"/>
    </row>
    <row r="758" spans="2:12" ht="24.75" customHeight="1" thickBot="1">
      <c r="B758" s="293"/>
      <c r="C758" s="294"/>
      <c r="D758" s="295"/>
      <c r="E758" s="296"/>
      <c r="F758" s="297"/>
      <c r="G758" s="298"/>
      <c r="H758" s="299"/>
      <c r="I758" s="299"/>
      <c r="J758" s="300"/>
      <c r="K758" s="301"/>
      <c r="L758" s="204"/>
    </row>
    <row r="759" spans="2:12" ht="24.75" customHeight="1">
      <c r="B759" s="1269"/>
      <c r="C759" s="1268"/>
      <c r="D759" s="1268"/>
      <c r="E759" s="1268"/>
      <c r="F759" s="1268"/>
      <c r="G759" s="1268"/>
      <c r="H759" s="1268"/>
      <c r="I759" s="1268"/>
      <c r="J759" s="1268"/>
      <c r="K759" s="1268"/>
      <c r="L759" s="204"/>
    </row>
    <row r="760" spans="2:12" ht="30" customHeight="1" thickBot="1">
      <c r="B760" s="1270"/>
      <c r="C760" s="1271"/>
      <c r="D760" s="1271"/>
      <c r="E760" s="1271"/>
      <c r="F760" s="1271"/>
      <c r="G760" s="1271"/>
      <c r="H760" s="1271"/>
      <c r="I760" s="1271"/>
      <c r="J760" s="1271"/>
      <c r="K760" s="1271"/>
    </row>
    <row r="761" spans="2:12" ht="30" customHeight="1">
      <c r="B761" s="1284" t="s">
        <v>78</v>
      </c>
      <c r="C761" s="1284"/>
      <c r="D761" s="1284"/>
      <c r="E761" s="1284"/>
      <c r="F761" s="1284"/>
      <c r="G761" s="1284"/>
      <c r="H761" s="1284"/>
      <c r="J761" s="197"/>
      <c r="K761" s="197"/>
    </row>
    <row r="762" spans="2:12" ht="11.25" customHeight="1" thickBot="1">
      <c r="J762" s="198"/>
    </row>
    <row r="763" spans="2:12" ht="23.25" customHeight="1">
      <c r="B763" s="1285" t="s">
        <v>2842</v>
      </c>
      <c r="C763" s="1274" t="s">
        <v>2843</v>
      </c>
      <c r="D763" s="1276" t="s">
        <v>76</v>
      </c>
      <c r="E763" s="1277"/>
      <c r="F763" s="1279" t="s">
        <v>56</v>
      </c>
      <c r="G763" s="1265"/>
      <c r="H763" s="1280" t="s">
        <v>57</v>
      </c>
      <c r="I763" s="1265"/>
      <c r="J763" s="199" t="s">
        <v>21</v>
      </c>
      <c r="K763" s="200" t="s">
        <v>24</v>
      </c>
      <c r="L763" s="201"/>
    </row>
    <row r="764" spans="2:12" ht="23.25" customHeight="1" thickBot="1">
      <c r="B764" s="1273"/>
      <c r="C764" s="1275"/>
      <c r="D764" s="1278"/>
      <c r="E764" s="1273"/>
      <c r="F764" s="1281" t="s">
        <v>1313</v>
      </c>
      <c r="G764" s="1282"/>
      <c r="H764" s="1283" t="s">
        <v>1882</v>
      </c>
      <c r="I764" s="1282"/>
      <c r="J764" s="262">
        <v>43020</v>
      </c>
      <c r="K764" s="263" t="s">
        <v>689</v>
      </c>
      <c r="L764" s="201"/>
    </row>
    <row r="765" spans="2:12" ht="18" customHeight="1" thickBot="1">
      <c r="J765" s="198"/>
    </row>
    <row r="766" spans="2:12" ht="23.25" customHeight="1">
      <c r="B766" s="1264" t="s">
        <v>58</v>
      </c>
      <c r="C766" s="1265"/>
      <c r="D766" s="1266" t="s">
        <v>59</v>
      </c>
      <c r="E766" s="1265"/>
      <c r="F766" s="1267" t="s">
        <v>60</v>
      </c>
      <c r="G766" s="1268"/>
      <c r="H766" s="1268"/>
      <c r="I766" s="1268"/>
      <c r="J766" s="1268"/>
      <c r="K766" s="1268"/>
      <c r="L766" s="204"/>
    </row>
    <row r="767" spans="2:12" ht="23.25" customHeight="1">
      <c r="B767" s="205" t="s">
        <v>61</v>
      </c>
      <c r="C767" s="206" t="s">
        <v>62</v>
      </c>
      <c r="D767" s="207" t="s">
        <v>63</v>
      </c>
      <c r="E767" s="206" t="s">
        <v>64</v>
      </c>
      <c r="F767" s="208" t="s">
        <v>63</v>
      </c>
      <c r="G767" s="209" t="s">
        <v>47</v>
      </c>
      <c r="H767" s="209" t="s">
        <v>65</v>
      </c>
      <c r="I767" s="209" t="s">
        <v>66</v>
      </c>
      <c r="J767" s="209" t="s">
        <v>2783</v>
      </c>
      <c r="K767" s="210" t="s">
        <v>79</v>
      </c>
      <c r="L767" s="204"/>
    </row>
    <row r="768" spans="2:12" ht="21.75" customHeight="1">
      <c r="B768" s="264" t="s">
        <v>2844</v>
      </c>
      <c r="C768" s="265" t="s">
        <v>2193</v>
      </c>
      <c r="D768" s="266" t="s">
        <v>1905</v>
      </c>
      <c r="E768" s="267">
        <v>4</v>
      </c>
      <c r="F768" s="268" t="s">
        <v>1891</v>
      </c>
      <c r="G768" s="269" t="s">
        <v>2194</v>
      </c>
      <c r="H768" s="270" t="s">
        <v>1892</v>
      </c>
      <c r="I768" s="270"/>
      <c r="J768" s="271"/>
      <c r="K768" s="272"/>
      <c r="L768" s="204"/>
    </row>
    <row r="769" spans="2:13" ht="21.75" customHeight="1">
      <c r="B769" s="273" t="s">
        <v>2195</v>
      </c>
      <c r="C769" s="274" t="s">
        <v>2845</v>
      </c>
      <c r="D769" s="275" t="s">
        <v>1890</v>
      </c>
      <c r="E769" s="276">
        <v>200</v>
      </c>
      <c r="F769" s="277"/>
      <c r="G769" s="278"/>
      <c r="H769" s="279" t="s">
        <v>1892</v>
      </c>
      <c r="I769" s="279"/>
      <c r="J769" s="280"/>
      <c r="K769" s="281"/>
      <c r="L769" s="204"/>
    </row>
    <row r="770" spans="2:13" ht="21.75" customHeight="1">
      <c r="B770" s="282" t="s">
        <v>2196</v>
      </c>
      <c r="C770" s="283" t="s">
        <v>2197</v>
      </c>
      <c r="D770" s="284" t="s">
        <v>1890</v>
      </c>
      <c r="E770" s="285">
        <v>2000</v>
      </c>
      <c r="F770" s="286"/>
      <c r="G770" s="287"/>
      <c r="H770" s="288" t="s">
        <v>1892</v>
      </c>
      <c r="I770" s="288"/>
      <c r="J770" s="289"/>
      <c r="K770" s="290"/>
      <c r="L770" s="204"/>
    </row>
    <row r="771" spans="2:13" ht="21.75" customHeight="1">
      <c r="B771" s="273"/>
      <c r="C771" s="274"/>
      <c r="D771" s="275"/>
      <c r="E771" s="276"/>
      <c r="F771" s="277"/>
      <c r="G771" s="278"/>
      <c r="H771" s="279"/>
      <c r="I771" s="279"/>
      <c r="J771" s="280"/>
      <c r="K771" s="281"/>
      <c r="L771" s="204"/>
    </row>
    <row r="772" spans="2:13" ht="21.75" customHeight="1">
      <c r="B772" s="282"/>
      <c r="C772" s="283"/>
      <c r="D772" s="291"/>
      <c r="E772" s="285"/>
      <c r="F772" s="286"/>
      <c r="G772" s="287"/>
      <c r="H772" s="288"/>
      <c r="I772" s="288"/>
      <c r="J772" s="289"/>
      <c r="K772" s="290"/>
      <c r="L772" s="204"/>
      <c r="M772" s="292"/>
    </row>
    <row r="773" spans="2:13" ht="21.75" customHeight="1">
      <c r="B773" s="273"/>
      <c r="C773" s="274"/>
      <c r="D773" s="275"/>
      <c r="E773" s="276"/>
      <c r="F773" s="277"/>
      <c r="G773" s="278"/>
      <c r="H773" s="279"/>
      <c r="I773" s="279"/>
      <c r="J773" s="280"/>
      <c r="K773" s="281"/>
      <c r="L773" s="204"/>
      <c r="M773" s="198"/>
    </row>
    <row r="774" spans="2:13" ht="21.75" customHeight="1">
      <c r="B774" s="282"/>
      <c r="C774" s="283"/>
      <c r="D774" s="291"/>
      <c r="E774" s="285"/>
      <c r="F774" s="286"/>
      <c r="G774" s="287"/>
      <c r="H774" s="288"/>
      <c r="I774" s="288"/>
      <c r="J774" s="289"/>
      <c r="K774" s="290"/>
      <c r="L774" s="204"/>
      <c r="M774" s="198"/>
    </row>
    <row r="775" spans="2:13" ht="21.75" customHeight="1">
      <c r="B775" s="273"/>
      <c r="C775" s="274"/>
      <c r="D775" s="275"/>
      <c r="E775" s="276"/>
      <c r="F775" s="277"/>
      <c r="G775" s="278"/>
      <c r="H775" s="279"/>
      <c r="I775" s="279"/>
      <c r="J775" s="280"/>
      <c r="K775" s="281"/>
      <c r="L775" s="204"/>
    </row>
    <row r="776" spans="2:13" ht="21.75" customHeight="1">
      <c r="B776" s="282"/>
      <c r="C776" s="283"/>
      <c r="D776" s="291"/>
      <c r="E776" s="285"/>
      <c r="F776" s="286"/>
      <c r="G776" s="287"/>
      <c r="H776" s="288"/>
      <c r="I776" s="288"/>
      <c r="J776" s="289"/>
      <c r="K776" s="290"/>
      <c r="L776" s="204"/>
    </row>
    <row r="777" spans="2:13" ht="21.75" customHeight="1">
      <c r="B777" s="273"/>
      <c r="C777" s="274"/>
      <c r="D777" s="275"/>
      <c r="E777" s="276"/>
      <c r="F777" s="277"/>
      <c r="G777" s="278"/>
      <c r="H777" s="279"/>
      <c r="I777" s="279"/>
      <c r="J777" s="280"/>
      <c r="K777" s="281"/>
      <c r="L777" s="204"/>
    </row>
    <row r="778" spans="2:13" ht="21.75" customHeight="1">
      <c r="B778" s="282"/>
      <c r="C778" s="283"/>
      <c r="D778" s="291"/>
      <c r="E778" s="285"/>
      <c r="F778" s="286"/>
      <c r="G778" s="287"/>
      <c r="H778" s="288"/>
      <c r="I778" s="288"/>
      <c r="J778" s="289"/>
      <c r="K778" s="290"/>
      <c r="L778" s="204"/>
    </row>
    <row r="779" spans="2:13" ht="21.75" customHeight="1">
      <c r="B779" s="273"/>
      <c r="C779" s="274"/>
      <c r="D779" s="275"/>
      <c r="E779" s="276"/>
      <c r="F779" s="277"/>
      <c r="G779" s="278"/>
      <c r="H779" s="279"/>
      <c r="I779" s="279"/>
      <c r="J779" s="280"/>
      <c r="K779" s="281"/>
      <c r="L779" s="204"/>
    </row>
    <row r="780" spans="2:13" ht="21.75" customHeight="1">
      <c r="B780" s="282"/>
      <c r="C780" s="283"/>
      <c r="D780" s="291"/>
      <c r="E780" s="285"/>
      <c r="F780" s="286"/>
      <c r="G780" s="287"/>
      <c r="H780" s="288"/>
      <c r="I780" s="288"/>
      <c r="J780" s="289"/>
      <c r="K780" s="290"/>
      <c r="L780" s="204"/>
    </row>
    <row r="781" spans="2:13" ht="21.75" customHeight="1">
      <c r="B781" s="273"/>
      <c r="C781" s="274"/>
      <c r="D781" s="275"/>
      <c r="E781" s="276"/>
      <c r="F781" s="277"/>
      <c r="G781" s="278"/>
      <c r="H781" s="279"/>
      <c r="I781" s="279"/>
      <c r="J781" s="280"/>
      <c r="K781" s="281"/>
      <c r="L781" s="204"/>
    </row>
    <row r="782" spans="2:13" ht="21.75" customHeight="1" thickBot="1">
      <c r="B782" s="293"/>
      <c r="C782" s="294"/>
      <c r="D782" s="295"/>
      <c r="E782" s="296"/>
      <c r="F782" s="297"/>
      <c r="G782" s="298"/>
      <c r="H782" s="299"/>
      <c r="I782" s="299"/>
      <c r="J782" s="300"/>
      <c r="K782" s="301"/>
      <c r="L782" s="204"/>
    </row>
    <row r="783" spans="2:13" ht="24.75" customHeight="1">
      <c r="B783" s="1269" t="s">
        <v>2846</v>
      </c>
      <c r="C783" s="1268"/>
      <c r="D783" s="1268"/>
      <c r="E783" s="1268"/>
      <c r="F783" s="1268"/>
      <c r="G783" s="1268"/>
      <c r="H783" s="1268"/>
      <c r="I783" s="1268"/>
      <c r="J783" s="1268"/>
      <c r="K783" s="1268"/>
      <c r="L783" s="204"/>
    </row>
    <row r="784" spans="2:13" ht="24.75" customHeight="1" thickBot="1">
      <c r="B784" s="1270"/>
      <c r="C784" s="1271"/>
      <c r="D784" s="1271"/>
      <c r="E784" s="1271"/>
      <c r="F784" s="1271"/>
      <c r="G784" s="1271"/>
      <c r="H784" s="1271"/>
      <c r="I784" s="1271"/>
      <c r="J784" s="1271"/>
      <c r="K784" s="1271"/>
      <c r="L784" s="204"/>
    </row>
    <row r="785" spans="2:12" ht="17.25" customHeight="1">
      <c r="J785" s="198"/>
    </row>
    <row r="786" spans="2:12" ht="30" customHeight="1">
      <c r="B786" s="1284" t="s">
        <v>78</v>
      </c>
      <c r="C786" s="1284"/>
      <c r="D786" s="1284"/>
      <c r="E786" s="1284"/>
      <c r="F786" s="1284"/>
      <c r="G786" s="1284"/>
      <c r="H786" s="1284"/>
    </row>
    <row r="787" spans="2:12" ht="11.25" customHeight="1" thickBot="1">
      <c r="J787" s="198"/>
    </row>
    <row r="788" spans="2:12" ht="23.25" customHeight="1">
      <c r="B788" s="1272" t="s">
        <v>2198</v>
      </c>
      <c r="C788" s="1274" t="s">
        <v>2199</v>
      </c>
      <c r="D788" s="1276" t="s">
        <v>76</v>
      </c>
      <c r="E788" s="1277"/>
      <c r="F788" s="1279" t="s">
        <v>56</v>
      </c>
      <c r="G788" s="1265"/>
      <c r="H788" s="1280" t="s">
        <v>57</v>
      </c>
      <c r="I788" s="1265"/>
      <c r="J788" s="199" t="s">
        <v>21</v>
      </c>
      <c r="K788" s="200" t="s">
        <v>24</v>
      </c>
      <c r="L788" s="201"/>
    </row>
    <row r="789" spans="2:12" ht="23.25" customHeight="1" thickBot="1">
      <c r="B789" s="1273"/>
      <c r="C789" s="1275"/>
      <c r="D789" s="1278"/>
      <c r="E789" s="1273"/>
      <c r="F789" s="1281" t="s">
        <v>1313</v>
      </c>
      <c r="G789" s="1282"/>
      <c r="H789" s="1283" t="s">
        <v>1882</v>
      </c>
      <c r="I789" s="1282"/>
      <c r="J789" s="262">
        <v>43020</v>
      </c>
      <c r="K789" s="263" t="s">
        <v>689</v>
      </c>
      <c r="L789" s="201"/>
    </row>
    <row r="790" spans="2:12" ht="18" customHeight="1" thickBot="1">
      <c r="J790" s="198"/>
    </row>
    <row r="791" spans="2:12" ht="23.25" customHeight="1">
      <c r="B791" s="1264" t="s">
        <v>58</v>
      </c>
      <c r="C791" s="1265"/>
      <c r="D791" s="1266" t="s">
        <v>59</v>
      </c>
      <c r="E791" s="1265"/>
      <c r="F791" s="1267" t="s">
        <v>60</v>
      </c>
      <c r="G791" s="1268"/>
      <c r="H791" s="1268"/>
      <c r="I791" s="1268"/>
      <c r="J791" s="1268"/>
      <c r="K791" s="1268"/>
      <c r="L791" s="204"/>
    </row>
    <row r="792" spans="2:12" ht="23.25" customHeight="1">
      <c r="B792" s="205" t="s">
        <v>61</v>
      </c>
      <c r="C792" s="206" t="s">
        <v>62</v>
      </c>
      <c r="D792" s="207" t="s">
        <v>63</v>
      </c>
      <c r="E792" s="206" t="s">
        <v>64</v>
      </c>
      <c r="F792" s="208" t="s">
        <v>63</v>
      </c>
      <c r="G792" s="209" t="s">
        <v>47</v>
      </c>
      <c r="H792" s="209" t="s">
        <v>65</v>
      </c>
      <c r="I792" s="209" t="s">
        <v>66</v>
      </c>
      <c r="J792" s="209" t="s">
        <v>77</v>
      </c>
      <c r="K792" s="210" t="s">
        <v>79</v>
      </c>
      <c r="L792" s="204"/>
    </row>
    <row r="793" spans="2:12" ht="21.75" customHeight="1">
      <c r="B793" s="264" t="s">
        <v>457</v>
      </c>
      <c r="C793" s="265" t="s">
        <v>2200</v>
      </c>
      <c r="D793" s="291" t="s">
        <v>1890</v>
      </c>
      <c r="E793" s="285">
        <v>2</v>
      </c>
      <c r="F793" s="268" t="s">
        <v>1894</v>
      </c>
      <c r="G793" s="305" t="s">
        <v>2201</v>
      </c>
      <c r="H793" s="270" t="s">
        <v>1892</v>
      </c>
      <c r="I793" s="270" t="s">
        <v>2102</v>
      </c>
      <c r="J793" s="271" t="s">
        <v>1909</v>
      </c>
      <c r="K793" s="272"/>
      <c r="L793" s="204"/>
    </row>
    <row r="794" spans="2:12" ht="21.75" customHeight="1">
      <c r="B794" s="273" t="s">
        <v>2192</v>
      </c>
      <c r="C794" s="274" t="s">
        <v>2202</v>
      </c>
      <c r="D794" s="275" t="s">
        <v>1905</v>
      </c>
      <c r="E794" s="276">
        <v>4</v>
      </c>
      <c r="F794" s="277" t="s">
        <v>1894</v>
      </c>
      <c r="G794" s="304" t="s">
        <v>2847</v>
      </c>
      <c r="H794" s="279" t="s">
        <v>1892</v>
      </c>
      <c r="I794" s="279"/>
      <c r="J794" s="280"/>
      <c r="K794" s="281"/>
      <c r="L794" s="204"/>
    </row>
    <row r="795" spans="2:12" ht="21.75" customHeight="1">
      <c r="B795" s="282" t="s">
        <v>1687</v>
      </c>
      <c r="C795" s="283" t="s">
        <v>2203</v>
      </c>
      <c r="D795" s="291" t="s">
        <v>1890</v>
      </c>
      <c r="E795" s="285">
        <v>20</v>
      </c>
      <c r="F795" s="286" t="s">
        <v>1894</v>
      </c>
      <c r="G795" s="307" t="s">
        <v>2848</v>
      </c>
      <c r="H795" s="288" t="s">
        <v>1892</v>
      </c>
      <c r="I795" s="288" t="s">
        <v>2102</v>
      </c>
      <c r="J795" s="289" t="s">
        <v>2849</v>
      </c>
      <c r="K795" s="290"/>
      <c r="L795" s="204"/>
    </row>
    <row r="796" spans="2:12" ht="21.75" customHeight="1">
      <c r="B796" s="273" t="s">
        <v>2204</v>
      </c>
      <c r="C796" s="274" t="s">
        <v>2850</v>
      </c>
      <c r="D796" s="275" t="s">
        <v>2123</v>
      </c>
      <c r="E796" s="276">
        <v>2</v>
      </c>
      <c r="F796" s="277"/>
      <c r="G796" s="278"/>
      <c r="H796" s="279" t="s">
        <v>1892</v>
      </c>
      <c r="I796" s="279"/>
      <c r="J796" s="280"/>
      <c r="K796" s="281" t="s">
        <v>2851</v>
      </c>
      <c r="L796" s="204"/>
    </row>
    <row r="797" spans="2:12" ht="21.75" customHeight="1">
      <c r="B797" s="282"/>
      <c r="C797" s="283"/>
      <c r="D797" s="291"/>
      <c r="E797" s="285"/>
      <c r="F797" s="286"/>
      <c r="G797" s="287"/>
      <c r="H797" s="288"/>
      <c r="I797" s="288"/>
      <c r="J797" s="289"/>
      <c r="K797" s="290"/>
      <c r="L797" s="204"/>
    </row>
    <row r="798" spans="2:12" ht="21.75" customHeight="1">
      <c r="B798" s="273"/>
      <c r="C798" s="274"/>
      <c r="D798" s="275"/>
      <c r="E798" s="276"/>
      <c r="F798" s="277"/>
      <c r="G798" s="278"/>
      <c r="H798" s="279"/>
      <c r="I798" s="279"/>
      <c r="J798" s="280"/>
      <c r="K798" s="281"/>
      <c r="L798" s="204"/>
    </row>
    <row r="799" spans="2:12" ht="21.75" customHeight="1">
      <c r="B799" s="282"/>
      <c r="C799" s="302"/>
      <c r="D799" s="291"/>
      <c r="E799" s="285"/>
      <c r="F799" s="286"/>
      <c r="G799" s="287"/>
      <c r="H799" s="288"/>
      <c r="I799" s="288"/>
      <c r="J799" s="289"/>
      <c r="K799" s="290"/>
      <c r="L799" s="204"/>
    </row>
    <row r="800" spans="2:12" ht="21.75" customHeight="1">
      <c r="B800" s="273"/>
      <c r="C800" s="274"/>
      <c r="D800" s="275"/>
      <c r="E800" s="276"/>
      <c r="F800" s="277"/>
      <c r="G800" s="278"/>
      <c r="H800" s="279"/>
      <c r="I800" s="279"/>
      <c r="J800" s="280"/>
      <c r="K800" s="281"/>
      <c r="L800" s="204"/>
    </row>
    <row r="801" spans="2:12" ht="21.75" customHeight="1">
      <c r="B801" s="282"/>
      <c r="C801" s="283"/>
      <c r="D801" s="291"/>
      <c r="E801" s="285"/>
      <c r="F801" s="286"/>
      <c r="G801" s="287"/>
      <c r="H801" s="288"/>
      <c r="I801" s="288"/>
      <c r="J801" s="289"/>
      <c r="K801" s="290"/>
      <c r="L801" s="204"/>
    </row>
    <row r="802" spans="2:12" ht="21.75" customHeight="1">
      <c r="B802" s="273"/>
      <c r="C802" s="274"/>
      <c r="D802" s="275"/>
      <c r="E802" s="276"/>
      <c r="F802" s="277"/>
      <c r="G802" s="278"/>
      <c r="H802" s="279"/>
      <c r="I802" s="279"/>
      <c r="J802" s="280"/>
      <c r="K802" s="281"/>
      <c r="L802" s="204"/>
    </row>
    <row r="803" spans="2:12" ht="21.75" customHeight="1">
      <c r="B803" s="282"/>
      <c r="C803" s="283"/>
      <c r="D803" s="291"/>
      <c r="E803" s="285"/>
      <c r="F803" s="286"/>
      <c r="G803" s="287"/>
      <c r="H803" s="288"/>
      <c r="I803" s="288"/>
      <c r="J803" s="289"/>
      <c r="K803" s="290"/>
      <c r="L803" s="204"/>
    </row>
    <row r="804" spans="2:12" ht="21.75" customHeight="1">
      <c r="B804" s="273"/>
      <c r="C804" s="274"/>
      <c r="D804" s="275"/>
      <c r="E804" s="276"/>
      <c r="F804" s="277"/>
      <c r="G804" s="278"/>
      <c r="H804" s="279"/>
      <c r="I804" s="279"/>
      <c r="J804" s="280"/>
      <c r="K804" s="281"/>
      <c r="L804" s="204"/>
    </row>
    <row r="805" spans="2:12" ht="21.75" customHeight="1">
      <c r="B805" s="282"/>
      <c r="C805" s="283"/>
      <c r="D805" s="291"/>
      <c r="E805" s="285"/>
      <c r="F805" s="286"/>
      <c r="G805" s="287"/>
      <c r="H805" s="288"/>
      <c r="I805" s="288"/>
      <c r="J805" s="289"/>
      <c r="K805" s="290"/>
      <c r="L805" s="204"/>
    </row>
    <row r="806" spans="2:12" ht="21.75" customHeight="1" thickBot="1">
      <c r="B806" s="273"/>
      <c r="C806" s="274"/>
      <c r="D806" s="275"/>
      <c r="E806" s="276"/>
      <c r="F806" s="277"/>
      <c r="G806" s="278"/>
      <c r="H806" s="279"/>
      <c r="I806" s="279"/>
      <c r="J806" s="280"/>
      <c r="K806" s="281"/>
      <c r="L806" s="204"/>
    </row>
    <row r="807" spans="2:12" ht="24.75" customHeight="1">
      <c r="B807" s="1269" t="s">
        <v>2852</v>
      </c>
      <c r="C807" s="1268"/>
      <c r="D807" s="1268"/>
      <c r="E807" s="1268"/>
      <c r="F807" s="1268"/>
      <c r="G807" s="1268"/>
      <c r="H807" s="1268"/>
      <c r="I807" s="1268"/>
      <c r="J807" s="1268"/>
      <c r="K807" s="1268"/>
      <c r="L807" s="204"/>
    </row>
    <row r="808" spans="2:12" ht="24.75" customHeight="1" thickBot="1">
      <c r="B808" s="1270"/>
      <c r="C808" s="1271"/>
      <c r="D808" s="1271"/>
      <c r="E808" s="1271"/>
      <c r="F808" s="1271"/>
      <c r="G808" s="1271"/>
      <c r="H808" s="1271"/>
      <c r="I808" s="1271"/>
      <c r="J808" s="1271"/>
      <c r="K808" s="1271"/>
      <c r="L808" s="204"/>
    </row>
    <row r="809" spans="2:12" ht="30" customHeight="1">
      <c r="B809" s="1284" t="s">
        <v>78</v>
      </c>
      <c r="C809" s="1284"/>
      <c r="D809" s="1284"/>
      <c r="E809" s="1284"/>
      <c r="F809" s="1284"/>
      <c r="G809" s="1284"/>
      <c r="H809" s="1284"/>
    </row>
    <row r="810" spans="2:12" ht="11.25" customHeight="1" thickBot="1">
      <c r="J810" s="198"/>
    </row>
    <row r="811" spans="2:12" ht="23.25" customHeight="1">
      <c r="B811" s="1285" t="s">
        <v>2853</v>
      </c>
      <c r="C811" s="1274" t="s">
        <v>2854</v>
      </c>
      <c r="D811" s="1276" t="s">
        <v>76</v>
      </c>
      <c r="E811" s="1277"/>
      <c r="F811" s="1279" t="s">
        <v>56</v>
      </c>
      <c r="G811" s="1265"/>
      <c r="H811" s="1280" t="s">
        <v>57</v>
      </c>
      <c r="I811" s="1265"/>
      <c r="J811" s="199" t="s">
        <v>21</v>
      </c>
      <c r="K811" s="200" t="s">
        <v>24</v>
      </c>
      <c r="L811" s="201"/>
    </row>
    <row r="812" spans="2:12" ht="23.25" customHeight="1" thickBot="1">
      <c r="B812" s="1273"/>
      <c r="C812" s="1275"/>
      <c r="D812" s="1278"/>
      <c r="E812" s="1273"/>
      <c r="F812" s="1281" t="s">
        <v>2761</v>
      </c>
      <c r="G812" s="1282"/>
      <c r="H812" s="1283" t="s">
        <v>2762</v>
      </c>
      <c r="I812" s="1282"/>
      <c r="J812" s="262">
        <v>43020</v>
      </c>
      <c r="K812" s="263" t="s">
        <v>689</v>
      </c>
      <c r="L812" s="201"/>
    </row>
    <row r="813" spans="2:12" ht="18" customHeight="1" thickBot="1">
      <c r="J813" s="198"/>
    </row>
    <row r="814" spans="2:12" ht="23.25" customHeight="1">
      <c r="B814" s="1264" t="s">
        <v>58</v>
      </c>
      <c r="C814" s="1265"/>
      <c r="D814" s="1266" t="s">
        <v>59</v>
      </c>
      <c r="E814" s="1265"/>
      <c r="F814" s="1267" t="s">
        <v>60</v>
      </c>
      <c r="G814" s="1268"/>
      <c r="H814" s="1268"/>
      <c r="I814" s="1268"/>
      <c r="J814" s="1268"/>
      <c r="K814" s="1268"/>
      <c r="L814" s="204"/>
    </row>
    <row r="815" spans="2:12" ht="23.25" customHeight="1">
      <c r="B815" s="205" t="s">
        <v>61</v>
      </c>
      <c r="C815" s="206" t="s">
        <v>62</v>
      </c>
      <c r="D815" s="207" t="s">
        <v>63</v>
      </c>
      <c r="E815" s="206" t="s">
        <v>64</v>
      </c>
      <c r="F815" s="208" t="s">
        <v>63</v>
      </c>
      <c r="G815" s="209" t="s">
        <v>47</v>
      </c>
      <c r="H815" s="209" t="s">
        <v>65</v>
      </c>
      <c r="I815" s="209" t="s">
        <v>66</v>
      </c>
      <c r="J815" s="209" t="s">
        <v>77</v>
      </c>
      <c r="K815" s="210" t="s">
        <v>79</v>
      </c>
      <c r="L815" s="204"/>
    </row>
    <row r="816" spans="2:12" ht="21.75" customHeight="1">
      <c r="B816" s="264" t="s">
        <v>2192</v>
      </c>
      <c r="C816" s="265" t="s">
        <v>2855</v>
      </c>
      <c r="D816" s="266" t="s">
        <v>2794</v>
      </c>
      <c r="E816" s="267">
        <v>4</v>
      </c>
      <c r="F816" s="268" t="s">
        <v>2758</v>
      </c>
      <c r="G816" s="308" t="s">
        <v>2205</v>
      </c>
      <c r="H816" s="270" t="s">
        <v>1892</v>
      </c>
      <c r="I816" s="270" t="s">
        <v>2206</v>
      </c>
      <c r="J816" s="271" t="s">
        <v>2856</v>
      </c>
      <c r="K816" s="272"/>
      <c r="L816" s="204"/>
    </row>
    <row r="817" spans="2:13" ht="21.75" customHeight="1">
      <c r="B817" s="273" t="s">
        <v>2207</v>
      </c>
      <c r="C817" s="274" t="s">
        <v>2857</v>
      </c>
      <c r="D817" s="275" t="s">
        <v>1905</v>
      </c>
      <c r="E817" s="276"/>
      <c r="F817" s="277" t="s">
        <v>1891</v>
      </c>
      <c r="G817" s="278" t="s">
        <v>2858</v>
      </c>
      <c r="H817" s="279" t="s">
        <v>1892</v>
      </c>
      <c r="I817" s="279"/>
      <c r="J817" s="280"/>
      <c r="K817" s="281"/>
      <c r="L817" s="204"/>
    </row>
    <row r="818" spans="2:13" ht="21.75" customHeight="1">
      <c r="B818" s="282" t="s">
        <v>2208</v>
      </c>
      <c r="C818" s="283" t="s">
        <v>2209</v>
      </c>
      <c r="D818" s="284" t="s">
        <v>1905</v>
      </c>
      <c r="E818" s="285"/>
      <c r="F818" s="286" t="s">
        <v>2107</v>
      </c>
      <c r="G818" s="287" t="s">
        <v>2210</v>
      </c>
      <c r="H818" s="288"/>
      <c r="I818" s="288" t="s">
        <v>2130</v>
      </c>
      <c r="J818" s="289" t="s">
        <v>2131</v>
      </c>
      <c r="K818" s="290"/>
      <c r="L818" s="204"/>
    </row>
    <row r="819" spans="2:13" ht="21.75" customHeight="1">
      <c r="B819" s="273" t="s">
        <v>2211</v>
      </c>
      <c r="C819" s="274" t="s">
        <v>2859</v>
      </c>
      <c r="D819" s="275" t="s">
        <v>2794</v>
      </c>
      <c r="E819" s="276"/>
      <c r="F819" s="277"/>
      <c r="G819" s="278"/>
      <c r="H819" s="279" t="s">
        <v>1892</v>
      </c>
      <c r="I819" s="279"/>
      <c r="J819" s="280"/>
      <c r="K819" s="281"/>
      <c r="L819" s="204"/>
    </row>
    <row r="820" spans="2:13" ht="21.75" customHeight="1">
      <c r="B820" s="282"/>
      <c r="C820" s="283"/>
      <c r="D820" s="291"/>
      <c r="E820" s="285"/>
      <c r="F820" s="286"/>
      <c r="G820" s="287"/>
      <c r="H820" s="288"/>
      <c r="I820" s="288"/>
      <c r="J820" s="289"/>
      <c r="K820" s="290"/>
      <c r="L820" s="204"/>
      <c r="M820" s="292"/>
    </row>
    <row r="821" spans="2:13" ht="21.75" customHeight="1">
      <c r="B821" s="273"/>
      <c r="C821" s="274"/>
      <c r="D821" s="275"/>
      <c r="E821" s="276"/>
      <c r="F821" s="277"/>
      <c r="G821" s="278"/>
      <c r="H821" s="279"/>
      <c r="I821" s="279"/>
      <c r="J821" s="280"/>
      <c r="K821" s="281"/>
      <c r="L821" s="204"/>
      <c r="M821" s="198"/>
    </row>
    <row r="822" spans="2:13" ht="21.75" customHeight="1">
      <c r="B822" s="282"/>
      <c r="C822" s="283"/>
      <c r="D822" s="291"/>
      <c r="E822" s="285"/>
      <c r="F822" s="286"/>
      <c r="G822" s="287"/>
      <c r="H822" s="288"/>
      <c r="I822" s="288"/>
      <c r="J822" s="289"/>
      <c r="K822" s="290"/>
      <c r="L822" s="204"/>
      <c r="M822" s="198"/>
    </row>
    <row r="823" spans="2:13" ht="21.75" customHeight="1">
      <c r="B823" s="273"/>
      <c r="C823" s="274"/>
      <c r="D823" s="275"/>
      <c r="E823" s="276"/>
      <c r="F823" s="277"/>
      <c r="G823" s="278"/>
      <c r="H823" s="279"/>
      <c r="I823" s="279"/>
      <c r="J823" s="280"/>
      <c r="K823" s="281"/>
      <c r="L823" s="204"/>
    </row>
    <row r="824" spans="2:13" ht="21.75" customHeight="1">
      <c r="B824" s="282"/>
      <c r="C824" s="283"/>
      <c r="D824" s="291"/>
      <c r="E824" s="285"/>
      <c r="F824" s="286"/>
      <c r="G824" s="287"/>
      <c r="H824" s="288"/>
      <c r="I824" s="288"/>
      <c r="J824" s="289"/>
      <c r="K824" s="290"/>
      <c r="L824" s="204"/>
    </row>
    <row r="825" spans="2:13" ht="21.75" customHeight="1">
      <c r="B825" s="273"/>
      <c r="C825" s="274"/>
      <c r="D825" s="275"/>
      <c r="E825" s="276"/>
      <c r="F825" s="277"/>
      <c r="G825" s="278"/>
      <c r="H825" s="279"/>
      <c r="I825" s="279"/>
      <c r="J825" s="280"/>
      <c r="K825" s="281"/>
      <c r="L825" s="204"/>
    </row>
    <row r="826" spans="2:13" ht="21.75" customHeight="1">
      <c r="B826" s="282"/>
      <c r="C826" s="283"/>
      <c r="D826" s="291"/>
      <c r="E826" s="285"/>
      <c r="F826" s="286"/>
      <c r="G826" s="287"/>
      <c r="H826" s="288"/>
      <c r="I826" s="288"/>
      <c r="J826" s="289"/>
      <c r="K826" s="290"/>
      <c r="L826" s="204"/>
    </row>
    <row r="827" spans="2:13" ht="21.75" customHeight="1">
      <c r="B827" s="273"/>
      <c r="C827" s="274"/>
      <c r="D827" s="275"/>
      <c r="E827" s="276"/>
      <c r="F827" s="277"/>
      <c r="G827" s="278"/>
      <c r="H827" s="279"/>
      <c r="I827" s="279"/>
      <c r="J827" s="280"/>
      <c r="K827" s="281"/>
      <c r="L827" s="204"/>
    </row>
    <row r="828" spans="2:13" ht="21.75" customHeight="1">
      <c r="B828" s="282"/>
      <c r="C828" s="283"/>
      <c r="D828" s="291"/>
      <c r="E828" s="285"/>
      <c r="F828" s="286"/>
      <c r="G828" s="287"/>
      <c r="H828" s="288"/>
      <c r="I828" s="288"/>
      <c r="J828" s="289"/>
      <c r="K828" s="290"/>
      <c r="L828" s="204"/>
    </row>
    <row r="829" spans="2:13" ht="21.75" customHeight="1">
      <c r="B829" s="273"/>
      <c r="C829" s="274"/>
      <c r="D829" s="275"/>
      <c r="E829" s="276"/>
      <c r="F829" s="277"/>
      <c r="G829" s="278"/>
      <c r="H829" s="279"/>
      <c r="I829" s="279"/>
      <c r="J829" s="280"/>
      <c r="K829" s="281"/>
      <c r="L829" s="204"/>
    </row>
    <row r="830" spans="2:13" ht="21.75" customHeight="1" thickBot="1">
      <c r="B830" s="293"/>
      <c r="C830" s="294"/>
      <c r="D830" s="295"/>
      <c r="E830" s="296"/>
      <c r="F830" s="297"/>
      <c r="G830" s="298"/>
      <c r="H830" s="299"/>
      <c r="I830" s="299"/>
      <c r="J830" s="300"/>
      <c r="K830" s="301"/>
      <c r="L830" s="204"/>
    </row>
    <row r="831" spans="2:13" ht="24.75" customHeight="1">
      <c r="B831" s="1269"/>
      <c r="C831" s="1268"/>
      <c r="D831" s="1268"/>
      <c r="E831" s="1268"/>
      <c r="F831" s="1268"/>
      <c r="G831" s="1268"/>
      <c r="H831" s="1268"/>
      <c r="I831" s="1268"/>
      <c r="J831" s="1268"/>
      <c r="K831" s="1268"/>
      <c r="L831" s="204"/>
    </row>
    <row r="832" spans="2:13" ht="24.75" customHeight="1" thickBot="1">
      <c r="B832" s="1270"/>
      <c r="C832" s="1271"/>
      <c r="D832" s="1271"/>
      <c r="E832" s="1271"/>
      <c r="F832" s="1271"/>
      <c r="G832" s="1271"/>
      <c r="H832" s="1271"/>
      <c r="I832" s="1271"/>
      <c r="J832" s="1271"/>
      <c r="K832" s="1271"/>
      <c r="L832" s="204"/>
    </row>
    <row r="833" spans="2:12" ht="17.25" customHeight="1">
      <c r="J833" s="198"/>
    </row>
    <row r="834" spans="2:12" ht="30" customHeight="1">
      <c r="B834" s="1284" t="s">
        <v>2777</v>
      </c>
      <c r="C834" s="1284"/>
      <c r="D834" s="1284"/>
      <c r="E834" s="1284"/>
      <c r="F834" s="1284"/>
      <c r="G834" s="1284"/>
      <c r="H834" s="1284"/>
    </row>
    <row r="835" spans="2:12" ht="11.25" customHeight="1" thickBot="1">
      <c r="J835" s="198"/>
    </row>
    <row r="836" spans="2:12" ht="23.25" customHeight="1">
      <c r="B836" s="1285" t="s">
        <v>2225</v>
      </c>
      <c r="C836" s="1274" t="s">
        <v>2212</v>
      </c>
      <c r="D836" s="1276" t="s">
        <v>2768</v>
      </c>
      <c r="E836" s="1277"/>
      <c r="F836" s="1279" t="s">
        <v>56</v>
      </c>
      <c r="G836" s="1265"/>
      <c r="H836" s="1280" t="s">
        <v>57</v>
      </c>
      <c r="I836" s="1265"/>
      <c r="J836" s="199" t="s">
        <v>21</v>
      </c>
      <c r="K836" s="200" t="s">
        <v>24</v>
      </c>
      <c r="L836" s="201"/>
    </row>
    <row r="837" spans="2:12" ht="23.25" customHeight="1" thickBot="1">
      <c r="B837" s="1273"/>
      <c r="C837" s="1275"/>
      <c r="D837" s="1278"/>
      <c r="E837" s="1273"/>
      <c r="F837" s="1281" t="s">
        <v>1313</v>
      </c>
      <c r="G837" s="1282"/>
      <c r="H837" s="1283" t="s">
        <v>1882</v>
      </c>
      <c r="I837" s="1282"/>
      <c r="J837" s="262">
        <v>43020</v>
      </c>
      <c r="K837" s="263" t="s">
        <v>689</v>
      </c>
      <c r="L837" s="201"/>
    </row>
    <row r="838" spans="2:12" ht="18" customHeight="1" thickBot="1">
      <c r="J838" s="198"/>
    </row>
    <row r="839" spans="2:12" ht="23.25" customHeight="1">
      <c r="B839" s="1264" t="s">
        <v>58</v>
      </c>
      <c r="C839" s="1265"/>
      <c r="D839" s="1266" t="s">
        <v>59</v>
      </c>
      <c r="E839" s="1265"/>
      <c r="F839" s="1267" t="s">
        <v>60</v>
      </c>
      <c r="G839" s="1268"/>
      <c r="H839" s="1268"/>
      <c r="I839" s="1268"/>
      <c r="J839" s="1268"/>
      <c r="K839" s="1268"/>
      <c r="L839" s="204"/>
    </row>
    <row r="840" spans="2:12" ht="23.25" customHeight="1">
      <c r="B840" s="205" t="s">
        <v>61</v>
      </c>
      <c r="C840" s="206" t="s">
        <v>62</v>
      </c>
      <c r="D840" s="207" t="s">
        <v>63</v>
      </c>
      <c r="E840" s="206" t="s">
        <v>64</v>
      </c>
      <c r="F840" s="208" t="s">
        <v>63</v>
      </c>
      <c r="G840" s="209" t="s">
        <v>47</v>
      </c>
      <c r="H840" s="209" t="s">
        <v>65</v>
      </c>
      <c r="I840" s="209" t="s">
        <v>66</v>
      </c>
      <c r="J840" s="209" t="s">
        <v>77</v>
      </c>
      <c r="K840" s="210" t="s">
        <v>79</v>
      </c>
      <c r="L840" s="204"/>
    </row>
    <row r="841" spans="2:12" ht="21.75" customHeight="1">
      <c r="B841" s="264" t="s">
        <v>2122</v>
      </c>
      <c r="C841" s="265" t="s">
        <v>2114</v>
      </c>
      <c r="D841" s="291" t="s">
        <v>2123</v>
      </c>
      <c r="E841" s="285">
        <v>2</v>
      </c>
      <c r="F841" s="268" t="s">
        <v>1891</v>
      </c>
      <c r="G841" s="269" t="s">
        <v>2213</v>
      </c>
      <c r="H841" s="270" t="s">
        <v>1892</v>
      </c>
      <c r="I841" s="270"/>
      <c r="J841" s="271"/>
      <c r="K841" s="272" t="s">
        <v>2214</v>
      </c>
      <c r="L841" s="204"/>
    </row>
    <row r="842" spans="2:12" ht="21.75" customHeight="1">
      <c r="B842" s="273" t="s">
        <v>2215</v>
      </c>
      <c r="C842" s="274" t="s">
        <v>2216</v>
      </c>
      <c r="D842" s="275" t="s">
        <v>1890</v>
      </c>
      <c r="E842" s="276">
        <v>5</v>
      </c>
      <c r="F842" s="277"/>
      <c r="G842" s="278"/>
      <c r="H842" s="279" t="s">
        <v>1892</v>
      </c>
      <c r="I842" s="279"/>
      <c r="J842" s="280"/>
      <c r="K842" s="281"/>
      <c r="L842" s="204"/>
    </row>
    <row r="843" spans="2:12" ht="21.75" customHeight="1">
      <c r="B843" s="282"/>
      <c r="C843" s="283"/>
      <c r="D843" s="291"/>
      <c r="E843" s="285"/>
      <c r="F843" s="286"/>
      <c r="G843" s="287"/>
      <c r="H843" s="288"/>
      <c r="I843" s="288"/>
      <c r="J843" s="289"/>
      <c r="K843" s="290"/>
      <c r="L843" s="204"/>
    </row>
    <row r="844" spans="2:12" ht="21.75" customHeight="1">
      <c r="B844" s="273"/>
      <c r="C844" s="274"/>
      <c r="D844" s="275"/>
      <c r="E844" s="276"/>
      <c r="F844" s="277"/>
      <c r="G844" s="278"/>
      <c r="H844" s="279"/>
      <c r="I844" s="279"/>
      <c r="J844" s="280"/>
      <c r="K844" s="281"/>
      <c r="L844" s="204"/>
    </row>
    <row r="845" spans="2:12" ht="21.75" customHeight="1">
      <c r="B845" s="282"/>
      <c r="C845" s="283"/>
      <c r="D845" s="291"/>
      <c r="E845" s="285"/>
      <c r="F845" s="286"/>
      <c r="G845" s="287"/>
      <c r="H845" s="288"/>
      <c r="I845" s="288"/>
      <c r="J845" s="289"/>
      <c r="K845" s="290"/>
      <c r="L845" s="204"/>
    </row>
    <row r="846" spans="2:12" ht="21.75" customHeight="1">
      <c r="B846" s="273"/>
      <c r="C846" s="274"/>
      <c r="D846" s="275"/>
      <c r="E846" s="276"/>
      <c r="F846" s="277"/>
      <c r="G846" s="278"/>
      <c r="H846" s="279"/>
      <c r="I846" s="279"/>
      <c r="J846" s="280"/>
      <c r="K846" s="281"/>
      <c r="L846" s="204"/>
    </row>
    <row r="847" spans="2:12" ht="21.75" customHeight="1">
      <c r="B847" s="282"/>
      <c r="C847" s="302"/>
      <c r="D847" s="291"/>
      <c r="E847" s="285"/>
      <c r="F847" s="286"/>
      <c r="G847" s="287"/>
      <c r="H847" s="288"/>
      <c r="I847" s="288"/>
      <c r="J847" s="289"/>
      <c r="K847" s="290"/>
      <c r="L847" s="204"/>
    </row>
    <row r="848" spans="2:12" ht="21.75" customHeight="1">
      <c r="B848" s="273"/>
      <c r="C848" s="274"/>
      <c r="D848" s="275"/>
      <c r="E848" s="276"/>
      <c r="F848" s="277"/>
      <c r="G848" s="278"/>
      <c r="H848" s="279"/>
      <c r="I848" s="279"/>
      <c r="J848" s="280"/>
      <c r="K848" s="281"/>
      <c r="L848" s="204"/>
    </row>
    <row r="849" spans="2:12" ht="21.75" customHeight="1">
      <c r="B849" s="282"/>
      <c r="C849" s="283"/>
      <c r="D849" s="291"/>
      <c r="E849" s="285"/>
      <c r="F849" s="286"/>
      <c r="G849" s="287"/>
      <c r="H849" s="288"/>
      <c r="I849" s="288"/>
      <c r="J849" s="289"/>
      <c r="K849" s="290"/>
      <c r="L849" s="204"/>
    </row>
    <row r="850" spans="2:12" ht="21.75" customHeight="1">
      <c r="B850" s="273"/>
      <c r="C850" s="274"/>
      <c r="D850" s="275"/>
      <c r="E850" s="276"/>
      <c r="F850" s="277"/>
      <c r="G850" s="278"/>
      <c r="H850" s="279"/>
      <c r="I850" s="279"/>
      <c r="J850" s="280"/>
      <c r="K850" s="281"/>
      <c r="L850" s="204"/>
    </row>
    <row r="851" spans="2:12" ht="21.75" customHeight="1">
      <c r="B851" s="282"/>
      <c r="C851" s="283"/>
      <c r="D851" s="291"/>
      <c r="E851" s="285"/>
      <c r="F851" s="286"/>
      <c r="G851" s="287"/>
      <c r="H851" s="288"/>
      <c r="I851" s="288"/>
      <c r="J851" s="289"/>
      <c r="K851" s="290"/>
      <c r="L851" s="204"/>
    </row>
    <row r="852" spans="2:12" ht="21.75" customHeight="1">
      <c r="B852" s="273"/>
      <c r="C852" s="274"/>
      <c r="D852" s="275"/>
      <c r="E852" s="276"/>
      <c r="F852" s="277"/>
      <c r="G852" s="278"/>
      <c r="H852" s="279"/>
      <c r="I852" s="279"/>
      <c r="J852" s="280"/>
      <c r="K852" s="281"/>
      <c r="L852" s="204"/>
    </row>
    <row r="853" spans="2:12" ht="21.75" customHeight="1">
      <c r="B853" s="282"/>
      <c r="C853" s="283"/>
      <c r="D853" s="291"/>
      <c r="E853" s="285"/>
      <c r="F853" s="286"/>
      <c r="G853" s="287"/>
      <c r="H853" s="288"/>
      <c r="I853" s="288"/>
      <c r="J853" s="289"/>
      <c r="K853" s="290"/>
      <c r="L853" s="204"/>
    </row>
    <row r="854" spans="2:12" ht="21.75" customHeight="1" thickBot="1">
      <c r="B854" s="273"/>
      <c r="C854" s="274"/>
      <c r="D854" s="275"/>
      <c r="E854" s="276"/>
      <c r="F854" s="277"/>
      <c r="G854" s="278"/>
      <c r="H854" s="279"/>
      <c r="I854" s="279"/>
      <c r="J854" s="280"/>
      <c r="K854" s="281"/>
      <c r="L854" s="204"/>
    </row>
    <row r="855" spans="2:12" ht="24.75" customHeight="1">
      <c r="B855" s="1269" t="s">
        <v>2217</v>
      </c>
      <c r="C855" s="1268"/>
      <c r="D855" s="1268"/>
      <c r="E855" s="1268"/>
      <c r="F855" s="1268"/>
      <c r="G855" s="1268"/>
      <c r="H855" s="1268"/>
      <c r="I855" s="1268"/>
      <c r="J855" s="1268"/>
      <c r="K855" s="1268"/>
      <c r="L855" s="204"/>
    </row>
    <row r="856" spans="2:12" ht="24.75" customHeight="1" thickBot="1">
      <c r="B856" s="1270"/>
      <c r="C856" s="1271"/>
      <c r="D856" s="1271"/>
      <c r="E856" s="1271"/>
      <c r="F856" s="1271"/>
      <c r="G856" s="1271"/>
      <c r="H856" s="1271"/>
      <c r="I856" s="1271"/>
      <c r="J856" s="1271"/>
      <c r="K856" s="1271"/>
      <c r="L856" s="204"/>
    </row>
    <row r="857" spans="2:12" ht="30" customHeight="1">
      <c r="B857" s="1284" t="s">
        <v>78</v>
      </c>
      <c r="C857" s="1284"/>
      <c r="D857" s="1284"/>
      <c r="E857" s="1284"/>
      <c r="F857" s="1284"/>
      <c r="G857" s="1284"/>
      <c r="H857" s="1284"/>
    </row>
    <row r="858" spans="2:12" ht="11.25" customHeight="1" thickBot="1">
      <c r="J858" s="198"/>
    </row>
    <row r="859" spans="2:12" ht="23.25" customHeight="1">
      <c r="B859" s="1272" t="s">
        <v>2109</v>
      </c>
      <c r="C859" s="1274" t="s">
        <v>2218</v>
      </c>
      <c r="D859" s="1276" t="s">
        <v>76</v>
      </c>
      <c r="E859" s="1277"/>
      <c r="F859" s="1279" t="s">
        <v>56</v>
      </c>
      <c r="G859" s="1265"/>
      <c r="H859" s="1280" t="s">
        <v>57</v>
      </c>
      <c r="I859" s="1265"/>
      <c r="J859" s="199" t="s">
        <v>21</v>
      </c>
      <c r="K859" s="200" t="s">
        <v>24</v>
      </c>
      <c r="L859" s="201"/>
    </row>
    <row r="860" spans="2:12" ht="23.25" customHeight="1" thickBot="1">
      <c r="B860" s="1273"/>
      <c r="C860" s="1275"/>
      <c r="D860" s="1278"/>
      <c r="E860" s="1273"/>
      <c r="F860" s="1281" t="s">
        <v>1313</v>
      </c>
      <c r="G860" s="1282"/>
      <c r="H860" s="1283" t="s">
        <v>2762</v>
      </c>
      <c r="I860" s="1282"/>
      <c r="J860" s="262">
        <v>43020</v>
      </c>
      <c r="K860" s="263" t="s">
        <v>689</v>
      </c>
      <c r="L860" s="201"/>
    </row>
    <row r="861" spans="2:12" ht="18" customHeight="1" thickBot="1">
      <c r="J861" s="198"/>
    </row>
    <row r="862" spans="2:12" ht="23.25" customHeight="1">
      <c r="B862" s="1264" t="s">
        <v>58</v>
      </c>
      <c r="C862" s="1265"/>
      <c r="D862" s="1266" t="s">
        <v>59</v>
      </c>
      <c r="E862" s="1265"/>
      <c r="F862" s="1267" t="s">
        <v>60</v>
      </c>
      <c r="G862" s="1268"/>
      <c r="H862" s="1268"/>
      <c r="I862" s="1268"/>
      <c r="J862" s="1268"/>
      <c r="K862" s="1268"/>
      <c r="L862" s="204"/>
    </row>
    <row r="863" spans="2:12" ht="23.25" customHeight="1">
      <c r="B863" s="205" t="s">
        <v>61</v>
      </c>
      <c r="C863" s="206" t="s">
        <v>62</v>
      </c>
      <c r="D863" s="207" t="s">
        <v>63</v>
      </c>
      <c r="E863" s="206" t="s">
        <v>64</v>
      </c>
      <c r="F863" s="208" t="s">
        <v>63</v>
      </c>
      <c r="G863" s="209" t="s">
        <v>47</v>
      </c>
      <c r="H863" s="209" t="s">
        <v>65</v>
      </c>
      <c r="I863" s="209" t="s">
        <v>66</v>
      </c>
      <c r="J863" s="209" t="s">
        <v>2783</v>
      </c>
      <c r="K863" s="210" t="s">
        <v>79</v>
      </c>
      <c r="L863" s="204"/>
    </row>
    <row r="864" spans="2:12" ht="21.75" customHeight="1">
      <c r="B864" s="264" t="s">
        <v>2798</v>
      </c>
      <c r="C864" s="265" t="s">
        <v>2110</v>
      </c>
      <c r="D864" s="266" t="s">
        <v>1905</v>
      </c>
      <c r="E864" s="267">
        <v>4</v>
      </c>
      <c r="F864" s="268" t="s">
        <v>2819</v>
      </c>
      <c r="G864" s="269" t="s">
        <v>2860</v>
      </c>
      <c r="H864" s="270" t="s">
        <v>1892</v>
      </c>
      <c r="I864" s="270"/>
      <c r="J864" s="271"/>
      <c r="K864" s="309">
        <v>0</v>
      </c>
      <c r="L864" s="204"/>
    </row>
    <row r="865" spans="2:13" ht="21.75" customHeight="1">
      <c r="B865" s="273" t="s">
        <v>2219</v>
      </c>
      <c r="C865" s="274" t="s">
        <v>2220</v>
      </c>
      <c r="D865" s="275" t="s">
        <v>1890</v>
      </c>
      <c r="E865" s="276">
        <v>5</v>
      </c>
      <c r="F865" s="277"/>
      <c r="G865" s="278"/>
      <c r="H865" s="279" t="s">
        <v>1892</v>
      </c>
      <c r="I865" s="279"/>
      <c r="J865" s="280"/>
      <c r="K865" s="281"/>
      <c r="L865" s="204"/>
    </row>
    <row r="866" spans="2:13" ht="21.75" customHeight="1">
      <c r="B866" s="282" t="s">
        <v>2861</v>
      </c>
      <c r="C866" s="283" t="s">
        <v>2862</v>
      </c>
      <c r="D866" s="284" t="s">
        <v>2794</v>
      </c>
      <c r="E866" s="285">
        <v>2</v>
      </c>
      <c r="F866" s="286"/>
      <c r="G866" s="287"/>
      <c r="H866" s="288" t="s">
        <v>1892</v>
      </c>
      <c r="I866" s="288"/>
      <c r="J866" s="289"/>
      <c r="K866" s="290"/>
      <c r="L866" s="204"/>
    </row>
    <row r="867" spans="2:13" ht="21.75" customHeight="1">
      <c r="B867" s="273" t="s">
        <v>2863</v>
      </c>
      <c r="C867" s="274" t="s">
        <v>2864</v>
      </c>
      <c r="D867" s="275" t="s">
        <v>2813</v>
      </c>
      <c r="E867" s="276">
        <v>2</v>
      </c>
      <c r="F867" s="277" t="s">
        <v>2107</v>
      </c>
      <c r="G867" s="278" t="s">
        <v>2865</v>
      </c>
      <c r="H867" s="279" t="s">
        <v>1892</v>
      </c>
      <c r="I867" s="279" t="s">
        <v>2866</v>
      </c>
      <c r="J867" s="280" t="s">
        <v>2114</v>
      </c>
      <c r="K867" s="281" t="s">
        <v>2214</v>
      </c>
      <c r="L867" s="204"/>
    </row>
    <row r="868" spans="2:13" ht="21.75" customHeight="1">
      <c r="B868" s="282"/>
      <c r="C868" s="283"/>
      <c r="D868" s="291"/>
      <c r="E868" s="285"/>
      <c r="F868" s="286"/>
      <c r="G868" s="287"/>
      <c r="H868" s="288"/>
      <c r="I868" s="288"/>
      <c r="J868" s="289"/>
      <c r="K868" s="290"/>
      <c r="L868" s="204"/>
      <c r="M868" s="292"/>
    </row>
    <row r="869" spans="2:13" ht="21.75" customHeight="1">
      <c r="B869" s="273"/>
      <c r="C869" s="274"/>
      <c r="D869" s="275"/>
      <c r="E869" s="276"/>
      <c r="F869" s="277"/>
      <c r="G869" s="278"/>
      <c r="H869" s="279"/>
      <c r="I869" s="279"/>
      <c r="J869" s="280"/>
      <c r="K869" s="281"/>
      <c r="L869" s="204"/>
      <c r="M869" s="198"/>
    </row>
    <row r="870" spans="2:13" ht="21.75" customHeight="1">
      <c r="B870" s="282"/>
      <c r="C870" s="283"/>
      <c r="D870" s="291"/>
      <c r="E870" s="285"/>
      <c r="F870" s="286"/>
      <c r="G870" s="287"/>
      <c r="H870" s="288"/>
      <c r="I870" s="288"/>
      <c r="J870" s="289"/>
      <c r="K870" s="290"/>
      <c r="L870" s="204"/>
      <c r="M870" s="198"/>
    </row>
    <row r="871" spans="2:13" ht="21.75" customHeight="1">
      <c r="B871" s="273"/>
      <c r="C871" s="274"/>
      <c r="D871" s="275"/>
      <c r="E871" s="276"/>
      <c r="F871" s="277"/>
      <c r="G871" s="278"/>
      <c r="H871" s="279"/>
      <c r="I871" s="279"/>
      <c r="J871" s="280"/>
      <c r="K871" s="281"/>
      <c r="L871" s="204"/>
    </row>
    <row r="872" spans="2:13" ht="21.75" customHeight="1">
      <c r="B872" s="282"/>
      <c r="C872" s="283"/>
      <c r="D872" s="291"/>
      <c r="E872" s="285"/>
      <c r="F872" s="286"/>
      <c r="G872" s="287"/>
      <c r="H872" s="288"/>
      <c r="I872" s="288"/>
      <c r="J872" s="289"/>
      <c r="K872" s="290"/>
      <c r="L872" s="204"/>
    </row>
    <row r="873" spans="2:13" ht="21.75" customHeight="1">
      <c r="B873" s="273"/>
      <c r="C873" s="274"/>
      <c r="D873" s="275"/>
      <c r="E873" s="276"/>
      <c r="F873" s="277"/>
      <c r="G873" s="278"/>
      <c r="H873" s="279"/>
      <c r="I873" s="279"/>
      <c r="J873" s="280"/>
      <c r="K873" s="281"/>
      <c r="L873" s="204"/>
    </row>
    <row r="874" spans="2:13" ht="21.75" customHeight="1">
      <c r="B874" s="282"/>
      <c r="C874" s="283"/>
      <c r="D874" s="291"/>
      <c r="E874" s="285"/>
      <c r="F874" s="286"/>
      <c r="G874" s="287"/>
      <c r="H874" s="288"/>
      <c r="I874" s="288"/>
      <c r="J874" s="289"/>
      <c r="K874" s="290"/>
      <c r="L874" s="204"/>
    </row>
    <row r="875" spans="2:13" ht="21.75" customHeight="1">
      <c r="B875" s="273"/>
      <c r="C875" s="274"/>
      <c r="D875" s="275"/>
      <c r="E875" s="276"/>
      <c r="F875" s="277"/>
      <c r="G875" s="278"/>
      <c r="H875" s="279"/>
      <c r="I875" s="279"/>
      <c r="J875" s="280"/>
      <c r="K875" s="281"/>
      <c r="L875" s="204"/>
    </row>
    <row r="876" spans="2:13" ht="21.75" customHeight="1">
      <c r="B876" s="282"/>
      <c r="C876" s="283"/>
      <c r="D876" s="291"/>
      <c r="E876" s="285"/>
      <c r="F876" s="286"/>
      <c r="G876" s="287"/>
      <c r="H876" s="288"/>
      <c r="I876" s="288"/>
      <c r="J876" s="289"/>
      <c r="K876" s="290"/>
      <c r="L876" s="204"/>
    </row>
    <row r="877" spans="2:13" ht="21.75" customHeight="1">
      <c r="B877" s="273"/>
      <c r="C877" s="274"/>
      <c r="D877" s="275"/>
      <c r="E877" s="276"/>
      <c r="F877" s="277"/>
      <c r="G877" s="278"/>
      <c r="H877" s="279"/>
      <c r="I877" s="279"/>
      <c r="J877" s="280"/>
      <c r="K877" s="281"/>
      <c r="L877" s="204"/>
    </row>
    <row r="878" spans="2:13" ht="21.75" customHeight="1" thickBot="1">
      <c r="B878" s="293"/>
      <c r="C878" s="294"/>
      <c r="D878" s="295"/>
      <c r="E878" s="296"/>
      <c r="F878" s="297"/>
      <c r="G878" s="298"/>
      <c r="H878" s="299"/>
      <c r="I878" s="299"/>
      <c r="J878" s="300"/>
      <c r="K878" s="301"/>
      <c r="L878" s="204"/>
    </row>
    <row r="879" spans="2:13" ht="24.75" customHeight="1">
      <c r="B879" s="1269" t="s">
        <v>2221</v>
      </c>
      <c r="C879" s="1268"/>
      <c r="D879" s="1268"/>
      <c r="E879" s="1268"/>
      <c r="F879" s="1268"/>
      <c r="G879" s="1268"/>
      <c r="H879" s="1268"/>
      <c r="I879" s="1268"/>
      <c r="J879" s="1268"/>
      <c r="K879" s="1268"/>
      <c r="L879" s="204"/>
    </row>
    <row r="880" spans="2:13" ht="24.75" customHeight="1" thickBot="1">
      <c r="B880" s="1270"/>
      <c r="C880" s="1271"/>
      <c r="D880" s="1271"/>
      <c r="E880" s="1271"/>
      <c r="F880" s="1271"/>
      <c r="G880" s="1271"/>
      <c r="H880" s="1271"/>
      <c r="I880" s="1271"/>
      <c r="J880" s="1271"/>
      <c r="K880" s="1271"/>
      <c r="L880" s="204"/>
    </row>
    <row r="881" spans="2:12" ht="17.25" customHeight="1">
      <c r="J881" s="198"/>
    </row>
    <row r="882" spans="2:12" ht="30" customHeight="1">
      <c r="B882" s="1284" t="s">
        <v>2777</v>
      </c>
      <c r="C882" s="1284"/>
      <c r="D882" s="1284"/>
      <c r="E882" s="1284"/>
      <c r="F882" s="1284"/>
      <c r="G882" s="1284"/>
      <c r="H882" s="1284"/>
    </row>
    <row r="883" spans="2:12" ht="11.25" customHeight="1" thickBot="1">
      <c r="J883" s="198"/>
    </row>
    <row r="884" spans="2:12" ht="23.25" customHeight="1">
      <c r="B884" s="1285" t="s">
        <v>3567</v>
      </c>
      <c r="C884" s="1274" t="s">
        <v>3568</v>
      </c>
      <c r="D884" s="1276" t="s">
        <v>2768</v>
      </c>
      <c r="E884" s="1277"/>
      <c r="F884" s="1279" t="s">
        <v>56</v>
      </c>
      <c r="G884" s="1265"/>
      <c r="H884" s="1280" t="s">
        <v>57</v>
      </c>
      <c r="I884" s="1265"/>
      <c r="J884" s="199" t="s">
        <v>21</v>
      </c>
      <c r="K884" s="325" t="s">
        <v>24</v>
      </c>
      <c r="L884" s="201"/>
    </row>
    <row r="885" spans="2:12" ht="23.25" customHeight="1" thickBot="1">
      <c r="B885" s="1273"/>
      <c r="C885" s="1275"/>
      <c r="D885" s="1278"/>
      <c r="E885" s="1273"/>
      <c r="F885" s="1281" t="s">
        <v>1313</v>
      </c>
      <c r="G885" s="1282"/>
      <c r="H885" s="1283" t="s">
        <v>1882</v>
      </c>
      <c r="I885" s="1282"/>
      <c r="J885" s="262">
        <v>43027</v>
      </c>
      <c r="K885" s="568" t="s">
        <v>3569</v>
      </c>
      <c r="L885" s="201"/>
    </row>
    <row r="886" spans="2:12" ht="18" customHeight="1" thickBot="1">
      <c r="J886" s="198"/>
    </row>
    <row r="887" spans="2:12" ht="23.25" customHeight="1">
      <c r="B887" s="1264" t="s">
        <v>58</v>
      </c>
      <c r="C887" s="1265"/>
      <c r="D887" s="1266" t="s">
        <v>59</v>
      </c>
      <c r="E887" s="1265"/>
      <c r="F887" s="1267" t="s">
        <v>60</v>
      </c>
      <c r="G887" s="1268"/>
      <c r="H887" s="1268"/>
      <c r="I887" s="1268"/>
      <c r="J887" s="1268"/>
      <c r="K887" s="1268"/>
      <c r="L887" s="204"/>
    </row>
    <row r="888" spans="2:12" ht="23.25" customHeight="1">
      <c r="B888" s="205" t="s">
        <v>61</v>
      </c>
      <c r="C888" s="206" t="s">
        <v>62</v>
      </c>
      <c r="D888" s="207" t="s">
        <v>63</v>
      </c>
      <c r="E888" s="206" t="s">
        <v>64</v>
      </c>
      <c r="F888" s="208" t="s">
        <v>63</v>
      </c>
      <c r="G888" s="209" t="s">
        <v>47</v>
      </c>
      <c r="H888" s="209" t="s">
        <v>65</v>
      </c>
      <c r="I888" s="209" t="s">
        <v>66</v>
      </c>
      <c r="J888" s="209" t="s">
        <v>77</v>
      </c>
      <c r="K888" s="210" t="s">
        <v>79</v>
      </c>
      <c r="L888" s="204"/>
    </row>
    <row r="889" spans="2:12" ht="21.75" customHeight="1">
      <c r="B889" s="569" t="s">
        <v>3574</v>
      </c>
      <c r="C889" s="570" t="s">
        <v>3575</v>
      </c>
      <c r="D889" s="573" t="s">
        <v>3578</v>
      </c>
      <c r="E889" s="285">
        <v>4</v>
      </c>
      <c r="F889" s="575" t="s">
        <v>3580</v>
      </c>
      <c r="G889" s="576" t="s">
        <v>3581</v>
      </c>
      <c r="H889" s="585" t="s">
        <v>3607</v>
      </c>
      <c r="I889" s="270"/>
      <c r="J889" s="271"/>
      <c r="K889" s="272"/>
      <c r="L889" s="204"/>
    </row>
    <row r="890" spans="2:12" ht="21.75" customHeight="1">
      <c r="B890" s="571" t="s">
        <v>3576</v>
      </c>
      <c r="C890" s="572" t="s">
        <v>3577</v>
      </c>
      <c r="D890" s="574" t="s">
        <v>3579</v>
      </c>
      <c r="E890" s="276">
        <v>15</v>
      </c>
      <c r="F890" s="577" t="s">
        <v>3582</v>
      </c>
      <c r="G890" s="578" t="s">
        <v>3583</v>
      </c>
      <c r="H890" s="579" t="s">
        <v>3605</v>
      </c>
      <c r="I890" s="579" t="s">
        <v>3584</v>
      </c>
      <c r="J890" s="580" t="s">
        <v>3585</v>
      </c>
      <c r="K890" s="281"/>
      <c r="L890" s="204"/>
    </row>
    <row r="891" spans="2:12" ht="21.75" customHeight="1">
      <c r="B891" s="282"/>
      <c r="C891" s="283"/>
      <c r="D891" s="291"/>
      <c r="E891" s="285"/>
      <c r="F891" s="286"/>
      <c r="G891" s="287"/>
      <c r="H891" s="288"/>
      <c r="I891" s="288"/>
      <c r="J891" s="289"/>
      <c r="K891" s="290"/>
      <c r="L891" s="204"/>
    </row>
    <row r="892" spans="2:12" ht="21.75" customHeight="1">
      <c r="B892" s="273"/>
      <c r="C892" s="274"/>
      <c r="D892" s="275"/>
      <c r="E892" s="276"/>
      <c r="F892" s="277"/>
      <c r="G892" s="278"/>
      <c r="H892" s="279"/>
      <c r="I892" s="279"/>
      <c r="J892" s="280"/>
      <c r="K892" s="281"/>
      <c r="L892" s="204"/>
    </row>
    <row r="893" spans="2:12" ht="21.75" customHeight="1">
      <c r="B893" s="282"/>
      <c r="C893" s="283"/>
      <c r="D893" s="291"/>
      <c r="E893" s="285"/>
      <c r="F893" s="286"/>
      <c r="G893" s="287"/>
      <c r="H893" s="288"/>
      <c r="I893" s="288"/>
      <c r="J893" s="289"/>
      <c r="K893" s="290"/>
      <c r="L893" s="204"/>
    </row>
    <row r="894" spans="2:12" ht="21.75" customHeight="1">
      <c r="B894" s="273"/>
      <c r="C894" s="274"/>
      <c r="D894" s="275"/>
      <c r="E894" s="276"/>
      <c r="F894" s="277"/>
      <c r="G894" s="278"/>
      <c r="H894" s="279"/>
      <c r="I894" s="279"/>
      <c r="J894" s="280"/>
      <c r="K894" s="281"/>
      <c r="L894" s="204"/>
    </row>
    <row r="895" spans="2:12" ht="21.75" customHeight="1">
      <c r="B895" s="282"/>
      <c r="C895" s="302"/>
      <c r="D895" s="291"/>
      <c r="E895" s="285"/>
      <c r="F895" s="286"/>
      <c r="G895" s="287"/>
      <c r="H895" s="288"/>
      <c r="I895" s="288"/>
      <c r="J895" s="289"/>
      <c r="K895" s="290"/>
      <c r="L895" s="204"/>
    </row>
    <row r="896" spans="2:12" ht="21.75" customHeight="1">
      <c r="B896" s="273"/>
      <c r="C896" s="274"/>
      <c r="D896" s="275"/>
      <c r="E896" s="276"/>
      <c r="F896" s="277"/>
      <c r="G896" s="278"/>
      <c r="H896" s="279"/>
      <c r="I896" s="279"/>
      <c r="J896" s="280"/>
      <c r="K896" s="281"/>
      <c r="L896" s="204"/>
    </row>
    <row r="897" spans="2:12" ht="21.75" customHeight="1">
      <c r="B897" s="282"/>
      <c r="C897" s="283"/>
      <c r="D897" s="291"/>
      <c r="E897" s="285"/>
      <c r="F897" s="286"/>
      <c r="G897" s="287"/>
      <c r="H897" s="288"/>
      <c r="I897" s="288"/>
      <c r="J897" s="289"/>
      <c r="K897" s="290"/>
      <c r="L897" s="204"/>
    </row>
    <row r="898" spans="2:12" ht="21.75" customHeight="1">
      <c r="B898" s="273"/>
      <c r="C898" s="274"/>
      <c r="D898" s="275"/>
      <c r="E898" s="276"/>
      <c r="F898" s="277"/>
      <c r="G898" s="278"/>
      <c r="H898" s="279"/>
      <c r="I898" s="279"/>
      <c r="J898" s="280"/>
      <c r="K898" s="281"/>
      <c r="L898" s="204"/>
    </row>
    <row r="899" spans="2:12" ht="21.75" customHeight="1">
      <c r="B899" s="282"/>
      <c r="C899" s="283"/>
      <c r="D899" s="291"/>
      <c r="E899" s="285"/>
      <c r="F899" s="286"/>
      <c r="G899" s="287"/>
      <c r="H899" s="288"/>
      <c r="I899" s="288"/>
      <c r="J899" s="289"/>
      <c r="K899" s="290"/>
      <c r="L899" s="204"/>
    </row>
    <row r="900" spans="2:12" ht="21.75" customHeight="1">
      <c r="B900" s="273"/>
      <c r="C900" s="274"/>
      <c r="D900" s="275"/>
      <c r="E900" s="276"/>
      <c r="F900" s="277"/>
      <c r="G900" s="278"/>
      <c r="H900" s="279"/>
      <c r="I900" s="279"/>
      <c r="J900" s="280"/>
      <c r="K900" s="281"/>
      <c r="L900" s="204"/>
    </row>
    <row r="901" spans="2:12" ht="21.75" customHeight="1">
      <c r="B901" s="282"/>
      <c r="C901" s="283"/>
      <c r="D901" s="291"/>
      <c r="E901" s="285"/>
      <c r="F901" s="286"/>
      <c r="G901" s="287"/>
      <c r="H901" s="288"/>
      <c r="I901" s="288"/>
      <c r="J901" s="289"/>
      <c r="K901" s="290"/>
      <c r="L901" s="204"/>
    </row>
    <row r="902" spans="2:12" ht="21.75" customHeight="1" thickBot="1">
      <c r="B902" s="273"/>
      <c r="C902" s="274"/>
      <c r="D902" s="275"/>
      <c r="E902" s="276"/>
      <c r="F902" s="277"/>
      <c r="G902" s="278"/>
      <c r="H902" s="279"/>
      <c r="I902" s="279"/>
      <c r="J902" s="280"/>
      <c r="K902" s="281"/>
      <c r="L902" s="204"/>
    </row>
    <row r="903" spans="2:12" ht="24.75" customHeight="1">
      <c r="B903" s="1269"/>
      <c r="C903" s="1268"/>
      <c r="D903" s="1268"/>
      <c r="E903" s="1268"/>
      <c r="F903" s="1268"/>
      <c r="G903" s="1268"/>
      <c r="H903" s="1268"/>
      <c r="I903" s="1268"/>
      <c r="J903" s="1268"/>
      <c r="K903" s="1268"/>
      <c r="L903" s="204"/>
    </row>
    <row r="904" spans="2:12" ht="24.75" customHeight="1" thickBot="1">
      <c r="B904" s="1270"/>
      <c r="C904" s="1271"/>
      <c r="D904" s="1271"/>
      <c r="E904" s="1271"/>
      <c r="F904" s="1271"/>
      <c r="G904" s="1271"/>
      <c r="H904" s="1271"/>
      <c r="I904" s="1271"/>
      <c r="J904" s="1271"/>
      <c r="K904" s="1271"/>
      <c r="L904" s="204"/>
    </row>
    <row r="905" spans="2:12" ht="30" customHeight="1">
      <c r="B905" s="1284" t="s">
        <v>78</v>
      </c>
      <c r="C905" s="1284"/>
      <c r="D905" s="1284"/>
      <c r="E905" s="1284"/>
      <c r="F905" s="1284"/>
      <c r="G905" s="1284"/>
      <c r="H905" s="1284"/>
    </row>
    <row r="906" spans="2:12" ht="11.25" customHeight="1" thickBot="1">
      <c r="J906" s="198"/>
    </row>
    <row r="907" spans="2:12" ht="23.25" customHeight="1">
      <c r="B907" s="1272" t="s">
        <v>3570</v>
      </c>
      <c r="C907" s="1274" t="s">
        <v>3571</v>
      </c>
      <c r="D907" s="1276" t="s">
        <v>76</v>
      </c>
      <c r="E907" s="1277"/>
      <c r="F907" s="1279" t="s">
        <v>56</v>
      </c>
      <c r="G907" s="1265"/>
      <c r="H907" s="1280" t="s">
        <v>57</v>
      </c>
      <c r="I907" s="1265"/>
      <c r="J907" s="199" t="s">
        <v>21</v>
      </c>
      <c r="K907" s="325" t="s">
        <v>24</v>
      </c>
      <c r="L907" s="201"/>
    </row>
    <row r="908" spans="2:12" ht="23.25" customHeight="1" thickBot="1">
      <c r="B908" s="1273"/>
      <c r="C908" s="1275"/>
      <c r="D908" s="1278"/>
      <c r="E908" s="1273"/>
      <c r="F908" s="1281" t="s">
        <v>1313</v>
      </c>
      <c r="G908" s="1282"/>
      <c r="H908" s="1283" t="s">
        <v>1882</v>
      </c>
      <c r="I908" s="1282"/>
      <c r="J908" s="262">
        <v>43027</v>
      </c>
      <c r="K908" s="568" t="s">
        <v>270</v>
      </c>
      <c r="L908" s="201"/>
    </row>
    <row r="909" spans="2:12" ht="18" customHeight="1" thickBot="1">
      <c r="J909" s="198"/>
    </row>
    <row r="910" spans="2:12" ht="23.25" customHeight="1">
      <c r="B910" s="1264" t="s">
        <v>58</v>
      </c>
      <c r="C910" s="1265"/>
      <c r="D910" s="1266" t="s">
        <v>59</v>
      </c>
      <c r="E910" s="1265"/>
      <c r="F910" s="1267" t="s">
        <v>60</v>
      </c>
      <c r="G910" s="1268"/>
      <c r="H910" s="1268"/>
      <c r="I910" s="1268"/>
      <c r="J910" s="1268"/>
      <c r="K910" s="1268"/>
      <c r="L910" s="204"/>
    </row>
    <row r="911" spans="2:12" ht="23.25" customHeight="1">
      <c r="B911" s="205" t="s">
        <v>61</v>
      </c>
      <c r="C911" s="206" t="s">
        <v>62</v>
      </c>
      <c r="D911" s="207" t="s">
        <v>63</v>
      </c>
      <c r="E911" s="206" t="s">
        <v>64</v>
      </c>
      <c r="F911" s="208" t="s">
        <v>63</v>
      </c>
      <c r="G911" s="209" t="s">
        <v>47</v>
      </c>
      <c r="H911" s="209" t="s">
        <v>65</v>
      </c>
      <c r="I911" s="209" t="s">
        <v>66</v>
      </c>
      <c r="J911" s="209" t="s">
        <v>77</v>
      </c>
      <c r="K911" s="210" t="s">
        <v>79</v>
      </c>
      <c r="L911" s="204"/>
    </row>
    <row r="912" spans="2:12" ht="21.75" customHeight="1">
      <c r="B912" s="569" t="s">
        <v>3586</v>
      </c>
      <c r="C912" s="570" t="s">
        <v>3591</v>
      </c>
      <c r="D912" s="583" t="s">
        <v>3596</v>
      </c>
      <c r="E912" s="267">
        <v>4</v>
      </c>
      <c r="F912" s="575" t="s">
        <v>3601</v>
      </c>
      <c r="G912" s="576" t="s">
        <v>3604</v>
      </c>
      <c r="H912" s="585" t="s">
        <v>3605</v>
      </c>
      <c r="I912" s="585" t="s">
        <v>3584</v>
      </c>
      <c r="J912" s="586" t="s">
        <v>3575</v>
      </c>
      <c r="K912" s="309"/>
      <c r="L912" s="204"/>
    </row>
    <row r="913" spans="2:13" ht="21.75" customHeight="1">
      <c r="B913" s="571" t="s">
        <v>3587</v>
      </c>
      <c r="C913" s="572" t="s">
        <v>3592</v>
      </c>
      <c r="D913" s="574" t="s">
        <v>3597</v>
      </c>
      <c r="E913" s="276"/>
      <c r="F913" s="577" t="s">
        <v>3602</v>
      </c>
      <c r="G913" s="578" t="s">
        <v>3603</v>
      </c>
      <c r="H913" s="579" t="s">
        <v>3606</v>
      </c>
      <c r="I913" s="279"/>
      <c r="J913" s="280"/>
      <c r="K913" s="281"/>
      <c r="L913" s="204"/>
    </row>
    <row r="914" spans="2:13" ht="21.75" customHeight="1">
      <c r="B914" s="581" t="s">
        <v>3588</v>
      </c>
      <c r="C914" s="582" t="s">
        <v>3593</v>
      </c>
      <c r="D914" s="584" t="s">
        <v>3598</v>
      </c>
      <c r="E914" s="285">
        <v>5</v>
      </c>
      <c r="F914" s="286"/>
      <c r="G914" s="287"/>
      <c r="H914" s="587" t="s">
        <v>3605</v>
      </c>
      <c r="I914" s="288"/>
      <c r="J914" s="289"/>
      <c r="K914" s="290"/>
      <c r="L914" s="204"/>
    </row>
    <row r="915" spans="2:13" ht="21.75" customHeight="1">
      <c r="B915" s="571" t="s">
        <v>3589</v>
      </c>
      <c r="C915" s="572" t="s">
        <v>3594</v>
      </c>
      <c r="D915" s="574" t="s">
        <v>3599</v>
      </c>
      <c r="E915" s="276">
        <v>3</v>
      </c>
      <c r="F915" s="277"/>
      <c r="G915" s="278"/>
      <c r="H915" s="579" t="s">
        <v>3605</v>
      </c>
      <c r="I915" s="279"/>
      <c r="J915" s="280"/>
      <c r="K915" s="281"/>
      <c r="L915" s="204"/>
    </row>
    <row r="916" spans="2:13" ht="21.75" customHeight="1">
      <c r="B916" s="581" t="s">
        <v>3590</v>
      </c>
      <c r="C916" s="582" t="s">
        <v>3595</v>
      </c>
      <c r="D916" s="573" t="s">
        <v>3600</v>
      </c>
      <c r="E916" s="285">
        <v>1</v>
      </c>
      <c r="F916" s="286"/>
      <c r="G916" s="287"/>
      <c r="H916" s="587" t="s">
        <v>3607</v>
      </c>
      <c r="I916" s="288"/>
      <c r="J916" s="289"/>
      <c r="K916" s="290"/>
      <c r="L916" s="204"/>
      <c r="M916" s="292"/>
    </row>
    <row r="917" spans="2:13" ht="21.75" customHeight="1">
      <c r="B917" s="273"/>
      <c r="C917" s="274"/>
      <c r="D917" s="275"/>
      <c r="E917" s="276"/>
      <c r="F917" s="277"/>
      <c r="G917" s="278"/>
      <c r="H917" s="279"/>
      <c r="I917" s="279"/>
      <c r="J917" s="280"/>
      <c r="K917" s="281"/>
      <c r="L917" s="204"/>
      <c r="M917" s="198"/>
    </row>
    <row r="918" spans="2:13" ht="21.75" customHeight="1">
      <c r="B918" s="282"/>
      <c r="C918" s="283"/>
      <c r="D918" s="291"/>
      <c r="E918" s="285"/>
      <c r="F918" s="286"/>
      <c r="G918" s="287"/>
      <c r="H918" s="288"/>
      <c r="I918" s="288"/>
      <c r="J918" s="289"/>
      <c r="K918" s="290"/>
      <c r="L918" s="204"/>
      <c r="M918" s="198"/>
    </row>
    <row r="919" spans="2:13" ht="21.75" customHeight="1">
      <c r="B919" s="273"/>
      <c r="C919" s="274"/>
      <c r="D919" s="275"/>
      <c r="E919" s="276"/>
      <c r="F919" s="277"/>
      <c r="G919" s="278"/>
      <c r="H919" s="279"/>
      <c r="I919" s="279"/>
      <c r="J919" s="280"/>
      <c r="K919" s="281"/>
      <c r="L919" s="204"/>
    </row>
    <row r="920" spans="2:13" ht="21.75" customHeight="1">
      <c r="B920" s="282"/>
      <c r="C920" s="283"/>
      <c r="D920" s="291"/>
      <c r="E920" s="285"/>
      <c r="F920" s="286"/>
      <c r="G920" s="287"/>
      <c r="H920" s="288"/>
      <c r="I920" s="288"/>
      <c r="J920" s="289"/>
      <c r="K920" s="290"/>
      <c r="L920" s="204"/>
    </row>
    <row r="921" spans="2:13" ht="21.75" customHeight="1">
      <c r="B921" s="273"/>
      <c r="C921" s="274"/>
      <c r="D921" s="275"/>
      <c r="E921" s="276"/>
      <c r="F921" s="277"/>
      <c r="G921" s="278"/>
      <c r="H921" s="279"/>
      <c r="I921" s="279"/>
      <c r="J921" s="280"/>
      <c r="K921" s="281"/>
      <c r="L921" s="204"/>
    </row>
    <row r="922" spans="2:13" ht="21.75" customHeight="1">
      <c r="B922" s="282"/>
      <c r="C922" s="283"/>
      <c r="D922" s="291"/>
      <c r="E922" s="285"/>
      <c r="F922" s="286"/>
      <c r="G922" s="287"/>
      <c r="H922" s="288"/>
      <c r="I922" s="288"/>
      <c r="J922" s="289"/>
      <c r="K922" s="290"/>
      <c r="L922" s="204"/>
    </row>
    <row r="923" spans="2:13" ht="21.75" customHeight="1">
      <c r="B923" s="273"/>
      <c r="C923" s="274"/>
      <c r="D923" s="275"/>
      <c r="E923" s="276"/>
      <c r="F923" s="277"/>
      <c r="G923" s="278"/>
      <c r="H923" s="279"/>
      <c r="I923" s="279"/>
      <c r="J923" s="280"/>
      <c r="K923" s="281"/>
      <c r="L923" s="204"/>
    </row>
    <row r="924" spans="2:13" ht="21.75" customHeight="1">
      <c r="B924" s="282"/>
      <c r="C924" s="283"/>
      <c r="D924" s="291"/>
      <c r="E924" s="285"/>
      <c r="F924" s="286"/>
      <c r="G924" s="287"/>
      <c r="H924" s="288"/>
      <c r="I924" s="288"/>
      <c r="J924" s="289"/>
      <c r="K924" s="290"/>
      <c r="L924" s="204"/>
    </row>
    <row r="925" spans="2:13" ht="21.75" customHeight="1">
      <c r="B925" s="273"/>
      <c r="C925" s="274"/>
      <c r="D925" s="275"/>
      <c r="E925" s="276"/>
      <c r="F925" s="277"/>
      <c r="G925" s="278"/>
      <c r="H925" s="279"/>
      <c r="I925" s="279"/>
      <c r="J925" s="280"/>
      <c r="K925" s="281"/>
      <c r="L925" s="204"/>
    </row>
    <row r="926" spans="2:13" ht="21.75" customHeight="1" thickBot="1">
      <c r="B926" s="293"/>
      <c r="C926" s="294"/>
      <c r="D926" s="295"/>
      <c r="E926" s="296"/>
      <c r="F926" s="297"/>
      <c r="G926" s="298"/>
      <c r="H926" s="299"/>
      <c r="I926" s="299"/>
      <c r="J926" s="300"/>
      <c r="K926" s="301"/>
      <c r="L926" s="204"/>
    </row>
    <row r="927" spans="2:13" ht="24.75" customHeight="1">
      <c r="B927" s="1269"/>
      <c r="C927" s="1268"/>
      <c r="D927" s="1268"/>
      <c r="E927" s="1268"/>
      <c r="F927" s="1268"/>
      <c r="G927" s="1268"/>
      <c r="H927" s="1268"/>
      <c r="I927" s="1268"/>
      <c r="J927" s="1268"/>
      <c r="K927" s="1268"/>
      <c r="L927" s="204"/>
    </row>
    <row r="928" spans="2:13" ht="24.75" customHeight="1" thickBot="1">
      <c r="B928" s="1270"/>
      <c r="C928" s="1271"/>
      <c r="D928" s="1271"/>
      <c r="E928" s="1271"/>
      <c r="F928" s="1271"/>
      <c r="G928" s="1271"/>
      <c r="H928" s="1271"/>
      <c r="I928" s="1271"/>
      <c r="J928" s="1271"/>
      <c r="K928" s="1271"/>
      <c r="L928" s="204"/>
    </row>
    <row r="929" spans="2:12" ht="17.25" customHeight="1">
      <c r="J929" s="198"/>
    </row>
    <row r="930" spans="2:12" ht="30" customHeight="1">
      <c r="B930" s="1284" t="s">
        <v>2777</v>
      </c>
      <c r="C930" s="1284"/>
      <c r="D930" s="1284"/>
      <c r="E930" s="1284"/>
      <c r="F930" s="1284"/>
      <c r="G930" s="1284"/>
      <c r="H930" s="1284"/>
    </row>
    <row r="931" spans="2:12" ht="11.25" customHeight="1" thickBot="1">
      <c r="J931" s="198"/>
    </row>
    <row r="932" spans="2:12" ht="23.25" customHeight="1">
      <c r="B932" s="1285" t="s">
        <v>3572</v>
      </c>
      <c r="C932" s="1274" t="s">
        <v>3573</v>
      </c>
      <c r="D932" s="1276" t="s">
        <v>2768</v>
      </c>
      <c r="E932" s="1277"/>
      <c r="F932" s="1279" t="s">
        <v>56</v>
      </c>
      <c r="G932" s="1265"/>
      <c r="H932" s="1280" t="s">
        <v>57</v>
      </c>
      <c r="I932" s="1265"/>
      <c r="J932" s="199" t="s">
        <v>21</v>
      </c>
      <c r="K932" s="325" t="s">
        <v>24</v>
      </c>
      <c r="L932" s="201"/>
    </row>
    <row r="933" spans="2:12" ht="23.25" customHeight="1" thickBot="1">
      <c r="B933" s="1273"/>
      <c r="C933" s="1275"/>
      <c r="D933" s="1278"/>
      <c r="E933" s="1273"/>
      <c r="F933" s="1281" t="s">
        <v>1313</v>
      </c>
      <c r="G933" s="1282"/>
      <c r="H933" s="1283" t="s">
        <v>1882</v>
      </c>
      <c r="I933" s="1282"/>
      <c r="J933" s="262">
        <v>43027</v>
      </c>
      <c r="K933" s="568" t="s">
        <v>3569</v>
      </c>
      <c r="L933" s="201"/>
    </row>
    <row r="934" spans="2:12" ht="18" customHeight="1" thickBot="1">
      <c r="J934" s="198"/>
    </row>
    <row r="935" spans="2:12" ht="23.25" customHeight="1">
      <c r="B935" s="1264" t="s">
        <v>58</v>
      </c>
      <c r="C935" s="1265"/>
      <c r="D935" s="1266" t="s">
        <v>59</v>
      </c>
      <c r="E935" s="1265"/>
      <c r="F935" s="1267" t="s">
        <v>60</v>
      </c>
      <c r="G935" s="1268"/>
      <c r="H935" s="1268"/>
      <c r="I935" s="1268"/>
      <c r="J935" s="1268"/>
      <c r="K935" s="1268"/>
      <c r="L935" s="204"/>
    </row>
    <row r="936" spans="2:12" ht="23.25" customHeight="1">
      <c r="B936" s="205" t="s">
        <v>61</v>
      </c>
      <c r="C936" s="206" t="s">
        <v>62</v>
      </c>
      <c r="D936" s="207" t="s">
        <v>63</v>
      </c>
      <c r="E936" s="206" t="s">
        <v>64</v>
      </c>
      <c r="F936" s="208" t="s">
        <v>63</v>
      </c>
      <c r="G936" s="209" t="s">
        <v>47</v>
      </c>
      <c r="H936" s="209" t="s">
        <v>65</v>
      </c>
      <c r="I936" s="209" t="s">
        <v>66</v>
      </c>
      <c r="J936" s="209" t="s">
        <v>77</v>
      </c>
      <c r="K936" s="210" t="s">
        <v>79</v>
      </c>
      <c r="L936" s="204"/>
    </row>
    <row r="937" spans="2:12" ht="21.75" customHeight="1">
      <c r="B937" s="569" t="s">
        <v>3608</v>
      </c>
      <c r="C937" s="570" t="s">
        <v>3612</v>
      </c>
      <c r="D937" s="573" t="s">
        <v>3579</v>
      </c>
      <c r="E937" s="285">
        <v>20</v>
      </c>
      <c r="F937" s="575" t="s">
        <v>3618</v>
      </c>
      <c r="G937" s="576" t="s">
        <v>3621</v>
      </c>
      <c r="H937" s="270"/>
      <c r="I937" s="270"/>
      <c r="J937" s="271"/>
      <c r="K937" s="272"/>
      <c r="L937" s="204"/>
    </row>
    <row r="938" spans="2:12" ht="21.75" customHeight="1">
      <c r="B938" s="571" t="s">
        <v>3609</v>
      </c>
      <c r="C938" s="572" t="s">
        <v>3613</v>
      </c>
      <c r="D938" s="574" t="s">
        <v>3616</v>
      </c>
      <c r="E938" s="276">
        <v>15</v>
      </c>
      <c r="F938" s="577" t="s">
        <v>3619</v>
      </c>
      <c r="G938" s="578" t="s">
        <v>3622</v>
      </c>
      <c r="H938" s="279"/>
      <c r="I938" s="279"/>
      <c r="J938" s="280"/>
      <c r="K938" s="281"/>
      <c r="L938" s="204"/>
    </row>
    <row r="939" spans="2:12" ht="21.75" customHeight="1">
      <c r="B939" s="581" t="s">
        <v>3610</v>
      </c>
      <c r="C939" s="582" t="s">
        <v>3614</v>
      </c>
      <c r="D939" s="573" t="s">
        <v>3617</v>
      </c>
      <c r="E939" s="285"/>
      <c r="F939" s="588" t="s">
        <v>3602</v>
      </c>
      <c r="G939" s="589" t="s">
        <v>3620</v>
      </c>
      <c r="H939" s="288"/>
      <c r="I939" s="288"/>
      <c r="J939" s="289"/>
      <c r="K939" s="290"/>
      <c r="L939" s="204"/>
    </row>
    <row r="940" spans="2:12" ht="21.75" customHeight="1">
      <c r="B940" s="571" t="s">
        <v>3611</v>
      </c>
      <c r="C940" s="572" t="s">
        <v>3615</v>
      </c>
      <c r="D940" s="574" t="s">
        <v>3578</v>
      </c>
      <c r="E940" s="276">
        <v>6</v>
      </c>
      <c r="F940" s="577"/>
      <c r="G940" s="278"/>
      <c r="H940" s="279"/>
      <c r="I940" s="279"/>
      <c r="J940" s="280"/>
      <c r="K940" s="281"/>
      <c r="L940" s="204"/>
    </row>
    <row r="941" spans="2:12" ht="21.75" customHeight="1">
      <c r="B941" s="282"/>
      <c r="C941" s="283"/>
      <c r="D941" s="291"/>
      <c r="E941" s="285"/>
      <c r="F941" s="286"/>
      <c r="G941" s="287"/>
      <c r="H941" s="288"/>
      <c r="I941" s="288"/>
      <c r="J941" s="289"/>
      <c r="K941" s="290"/>
      <c r="L941" s="204"/>
    </row>
    <row r="942" spans="2:12" ht="21.75" customHeight="1">
      <c r="B942" s="273"/>
      <c r="C942" s="274"/>
      <c r="D942" s="275"/>
      <c r="E942" s="276"/>
      <c r="F942" s="277"/>
      <c r="G942" s="278"/>
      <c r="H942" s="279"/>
      <c r="I942" s="279"/>
      <c r="J942" s="280"/>
      <c r="K942" s="281"/>
      <c r="L942" s="204"/>
    </row>
    <row r="943" spans="2:12" ht="21.75" customHeight="1">
      <c r="B943" s="282"/>
      <c r="C943" s="302"/>
      <c r="D943" s="291"/>
      <c r="E943" s="285"/>
      <c r="F943" s="286"/>
      <c r="G943" s="287"/>
      <c r="H943" s="288"/>
      <c r="I943" s="288"/>
      <c r="J943" s="289"/>
      <c r="K943" s="290"/>
      <c r="L943" s="204"/>
    </row>
    <row r="944" spans="2:12" ht="21.75" customHeight="1">
      <c r="B944" s="273"/>
      <c r="C944" s="274"/>
      <c r="D944" s="275"/>
      <c r="E944" s="276"/>
      <c r="F944" s="277"/>
      <c r="G944" s="278"/>
      <c r="H944" s="279"/>
      <c r="I944" s="279"/>
      <c r="J944" s="280"/>
      <c r="K944" s="281"/>
      <c r="L944" s="204"/>
    </row>
    <row r="945" spans="2:12" ht="21.75" customHeight="1">
      <c r="B945" s="282"/>
      <c r="C945" s="283"/>
      <c r="D945" s="291"/>
      <c r="E945" s="285"/>
      <c r="F945" s="286"/>
      <c r="G945" s="287"/>
      <c r="H945" s="288"/>
      <c r="I945" s="288"/>
      <c r="J945" s="289"/>
      <c r="K945" s="290"/>
      <c r="L945" s="204"/>
    </row>
    <row r="946" spans="2:12" ht="21.75" customHeight="1">
      <c r="B946" s="273"/>
      <c r="C946" s="274"/>
      <c r="D946" s="275"/>
      <c r="E946" s="276"/>
      <c r="F946" s="277"/>
      <c r="G946" s="278"/>
      <c r="H946" s="279"/>
      <c r="I946" s="279"/>
      <c r="J946" s="280"/>
      <c r="K946" s="281"/>
      <c r="L946" s="204"/>
    </row>
    <row r="947" spans="2:12" ht="21.75" customHeight="1">
      <c r="B947" s="282"/>
      <c r="C947" s="283"/>
      <c r="D947" s="291"/>
      <c r="E947" s="285"/>
      <c r="F947" s="286"/>
      <c r="G947" s="287"/>
      <c r="H947" s="288"/>
      <c r="I947" s="288"/>
      <c r="J947" s="289"/>
      <c r="K947" s="290"/>
      <c r="L947" s="204"/>
    </row>
    <row r="948" spans="2:12" ht="21.75" customHeight="1">
      <c r="B948" s="273"/>
      <c r="C948" s="274"/>
      <c r="D948" s="275"/>
      <c r="E948" s="276"/>
      <c r="F948" s="277"/>
      <c r="G948" s="278"/>
      <c r="H948" s="279"/>
      <c r="I948" s="279"/>
      <c r="J948" s="280"/>
      <c r="K948" s="281"/>
      <c r="L948" s="204"/>
    </row>
    <row r="949" spans="2:12" ht="21.75" customHeight="1">
      <c r="B949" s="282"/>
      <c r="C949" s="283"/>
      <c r="D949" s="291"/>
      <c r="E949" s="285"/>
      <c r="F949" s="286"/>
      <c r="G949" s="287"/>
      <c r="H949" s="288"/>
      <c r="I949" s="288"/>
      <c r="J949" s="289"/>
      <c r="K949" s="290"/>
      <c r="L949" s="204"/>
    </row>
    <row r="950" spans="2:12" ht="21.75" customHeight="1" thickBot="1">
      <c r="B950" s="273"/>
      <c r="C950" s="274"/>
      <c r="D950" s="275"/>
      <c r="E950" s="276"/>
      <c r="F950" s="277"/>
      <c r="G950" s="278"/>
      <c r="H950" s="279"/>
      <c r="I950" s="279"/>
      <c r="J950" s="280"/>
      <c r="K950" s="281"/>
      <c r="L950" s="204"/>
    </row>
    <row r="951" spans="2:12" ht="24.75" customHeight="1">
      <c r="B951" s="1269" t="s">
        <v>2217</v>
      </c>
      <c r="C951" s="1268"/>
      <c r="D951" s="1268"/>
      <c r="E951" s="1268"/>
      <c r="F951" s="1268"/>
      <c r="G951" s="1268"/>
      <c r="H951" s="1268"/>
      <c r="I951" s="1268"/>
      <c r="J951" s="1268"/>
      <c r="K951" s="1268"/>
      <c r="L951" s="204"/>
    </row>
    <row r="952" spans="2:12" ht="24.75" customHeight="1" thickBot="1">
      <c r="B952" s="1270"/>
      <c r="C952" s="1271"/>
      <c r="D952" s="1271"/>
      <c r="E952" s="1271"/>
      <c r="F952" s="1271"/>
      <c r="G952" s="1271"/>
      <c r="H952" s="1271"/>
      <c r="I952" s="1271"/>
      <c r="J952" s="1271"/>
      <c r="K952" s="1271"/>
      <c r="L952" s="204"/>
    </row>
    <row r="953" spans="2:12" ht="16.5"/>
    <row r="954" spans="2:12" ht="16.5"/>
    <row r="955" spans="2:12" ht="16.5"/>
    <row r="956" spans="2:12" ht="16.5"/>
    <row r="957" spans="2:12" ht="16.5"/>
    <row r="958" spans="2:12" ht="16.5"/>
    <row r="959" spans="2:12" ht="16.5"/>
    <row r="960" spans="2:12" ht="16.5"/>
    <row r="961" ht="16.5"/>
    <row r="962" ht="16.5"/>
    <row r="963" ht="16.5"/>
    <row r="964" ht="16.5"/>
    <row r="965" ht="16.5"/>
    <row r="966" ht="16.5"/>
    <row r="967" ht="16.5"/>
    <row r="968" ht="16.5"/>
    <row r="969" ht="16.5"/>
    <row r="970" ht="16.5"/>
    <row r="971" ht="16.5"/>
    <row r="972" ht="16.5"/>
    <row r="973" ht="16.5"/>
    <row r="974" ht="16.5"/>
    <row r="975" ht="16.5"/>
    <row r="976" ht="16.5"/>
    <row r="977" ht="16.5"/>
    <row r="978" ht="16.5"/>
    <row r="979" ht="16.5"/>
    <row r="980" ht="16.5"/>
    <row r="981" ht="16.5"/>
    <row r="982" ht="16.5"/>
    <row r="983" ht="16.5"/>
    <row r="984" ht="16.5"/>
    <row r="985" ht="16.5"/>
    <row r="986" ht="16.5"/>
    <row r="987" ht="16.5"/>
    <row r="988" ht="16.5"/>
    <row r="989" ht="16.5"/>
    <row r="990" ht="16.5"/>
    <row r="991" ht="16.5"/>
    <row r="992" ht="16.5"/>
    <row r="993" ht="16.5"/>
    <row r="994" ht="16.5"/>
    <row r="995" ht="16.5"/>
    <row r="996" ht="16.5"/>
    <row r="997" ht="16.5"/>
    <row r="998" ht="16.5"/>
    <row r="999" ht="16.5"/>
    <row r="1000" ht="16.5"/>
    <row r="1001" ht="16.5"/>
    <row r="1002" ht="16.5"/>
    <row r="1003" ht="16.5"/>
    <row r="1004" ht="16.5"/>
    <row r="1005" ht="16.5"/>
    <row r="1006" ht="16.5"/>
    <row r="1007" ht="16.5"/>
    <row r="1008" ht="16.5"/>
    <row r="1009" ht="16.5"/>
    <row r="1010" ht="16.5"/>
    <row r="1011" ht="16.5"/>
    <row r="1012" ht="16.5"/>
    <row r="1013" ht="16.5"/>
    <row r="1014" ht="16.5"/>
    <row r="1015" ht="16.5"/>
    <row r="1016" ht="16.5"/>
    <row r="1017" ht="16.5"/>
    <row r="1018" ht="16.5"/>
    <row r="1019" ht="16.5"/>
    <row r="1020" ht="16.5"/>
    <row r="1021" ht="16.5"/>
    <row r="1022" ht="16.5"/>
    <row r="1023" ht="16.5"/>
    <row r="1024" ht="16.5"/>
    <row r="1025" ht="16.5"/>
    <row r="1026" ht="16.5"/>
    <row r="1027" ht="16.5"/>
    <row r="1028" ht="16.5"/>
    <row r="1029" ht="16.5"/>
    <row r="1030" ht="16.5"/>
    <row r="1031" ht="16.5"/>
    <row r="1032" ht="16.5"/>
    <row r="1033" ht="16.5"/>
    <row r="1034" ht="16.5"/>
    <row r="1035" ht="16.5"/>
    <row r="1036" ht="16.5"/>
    <row r="1037" ht="16.5"/>
    <row r="1038" ht="16.5"/>
    <row r="1039" ht="16.5"/>
    <row r="1040" ht="16.5"/>
    <row r="1041" ht="16.5"/>
    <row r="1042" ht="16.5"/>
    <row r="1043" ht="16.5"/>
    <row r="1044" ht="16.5"/>
    <row r="1045" ht="16.5"/>
    <row r="1046" ht="16.5"/>
    <row r="1047" ht="16.5"/>
    <row r="1048" ht="16.5"/>
    <row r="1049" ht="16.5"/>
    <row r="1050" ht="16.5"/>
    <row r="1051" ht="16.5"/>
    <row r="1052" ht="16.5"/>
    <row r="1053" ht="16.5"/>
    <row r="1054" ht="16.5"/>
    <row r="1055" ht="16.5"/>
    <row r="1056" ht="16.5"/>
    <row r="1057" ht="16.5"/>
    <row r="1058" ht="16.5"/>
    <row r="1059" ht="16.5"/>
    <row r="1060" ht="16.5"/>
    <row r="1061" ht="16.5"/>
    <row r="1062" ht="16.5"/>
    <row r="1063" ht="16.5"/>
    <row r="1064" ht="16.5"/>
    <row r="1065" ht="16.5"/>
    <row r="1066" ht="16.5"/>
    <row r="1067" ht="16.5"/>
    <row r="1068" ht="16.5"/>
    <row r="1069" ht="16.5"/>
    <row r="1070" ht="16.5"/>
    <row r="1071" ht="16.5"/>
    <row r="1072" ht="16.5"/>
    <row r="1073" ht="16.5"/>
    <row r="1074" ht="16.5"/>
    <row r="1075" ht="16.5"/>
    <row r="1076" ht="16.5"/>
    <row r="1077" ht="16.5"/>
    <row r="1078" ht="16.5"/>
    <row r="1079" ht="16.5"/>
    <row r="1080" ht="16.5"/>
    <row r="1081" ht="16.5"/>
    <row r="1082" ht="16.5"/>
    <row r="1083" ht="16.5"/>
    <row r="1084" ht="16.5"/>
    <row r="1085" ht="16.5"/>
    <row r="1086" ht="16.5"/>
    <row r="1087" ht="16.5"/>
    <row r="1088" ht="16.5"/>
    <row r="1089" ht="16.5"/>
    <row r="1090" ht="16.5"/>
    <row r="1091" ht="16.5"/>
    <row r="1092" ht="16.5"/>
    <row r="1093" ht="16.5"/>
    <row r="1094" ht="16.5"/>
    <row r="1095" ht="16.5"/>
    <row r="1096" ht="16.5"/>
    <row r="1097" ht="16.5"/>
    <row r="1098" ht="16.5"/>
    <row r="1099" ht="16.5"/>
    <row r="1100" ht="16.5"/>
    <row r="1101" ht="16.5"/>
    <row r="1102" ht="16.5"/>
    <row r="1103" ht="16.5"/>
    <row r="1104" ht="16.5"/>
    <row r="1105" ht="16.5"/>
    <row r="1106" ht="16.5"/>
    <row r="1107" ht="16.5"/>
    <row r="1108" ht="16.5"/>
    <row r="1109" ht="16.5"/>
    <row r="1110" ht="16.5"/>
    <row r="1111" ht="16.5"/>
    <row r="1112" ht="16.5"/>
    <row r="1113" ht="16.5"/>
    <row r="1114" ht="16.5"/>
    <row r="1115" ht="16.5"/>
    <row r="1116" ht="16.5"/>
    <row r="1117" ht="16.5"/>
    <row r="1118" ht="16.5"/>
    <row r="1119" ht="16.5"/>
    <row r="1120" ht="16.5"/>
    <row r="1121" ht="16.5"/>
    <row r="1122" ht="16.5"/>
    <row r="1123" ht="16.5"/>
    <row r="1124" ht="16.5"/>
    <row r="1125" ht="16.5"/>
    <row r="1126" ht="16.5"/>
    <row r="1127" ht="16.5"/>
    <row r="1128" ht="16.5"/>
    <row r="1129" ht="16.5"/>
    <row r="1130" ht="16.5"/>
    <row r="1131" ht="16.5"/>
    <row r="1132" ht="16.5"/>
    <row r="1133" ht="16.5"/>
    <row r="1134" ht="16.5"/>
    <row r="1135" ht="16.5"/>
    <row r="1136" ht="16.5"/>
    <row r="1137" ht="16.5"/>
    <row r="1138" ht="16.5"/>
    <row r="1139" ht="16.5"/>
    <row r="1140" ht="16.5"/>
    <row r="1141" ht="16.5"/>
    <row r="1142" ht="16.5"/>
    <row r="1143" ht="16.5"/>
    <row r="1144" ht="16.5"/>
    <row r="1145" ht="16.5"/>
    <row r="1146" ht="16.5"/>
    <row r="1147" ht="16.5"/>
    <row r="1148" ht="16.5"/>
    <row r="1149" ht="16.5"/>
    <row r="1150" ht="16.5"/>
    <row r="1151" ht="16.5"/>
    <row r="1152" ht="16.5"/>
    <row r="1153" ht="16.5"/>
    <row r="1154" ht="16.5"/>
    <row r="1155" ht="16.5"/>
    <row r="1156" ht="16.5"/>
    <row r="1157" ht="16.5"/>
    <row r="1158" ht="16.5"/>
    <row r="1159" ht="16.5"/>
    <row r="1160" ht="16.5"/>
    <row r="1161" ht="16.5"/>
    <row r="1162" ht="16.5"/>
    <row r="1163" ht="16.5"/>
    <row r="1164" ht="16.5"/>
    <row r="1165" ht="16.5"/>
    <row r="1166" ht="16.5"/>
    <row r="1167" ht="16.5"/>
    <row r="1168" ht="16.5"/>
    <row r="1169" ht="16.5"/>
    <row r="1170" ht="16.5"/>
    <row r="1171" ht="16.5"/>
    <row r="1172" ht="16.5"/>
    <row r="1173" ht="16.5"/>
    <row r="1174" ht="16.5"/>
    <row r="1175" ht="16.5"/>
    <row r="1176" ht="16.5"/>
    <row r="1177" ht="16.5"/>
    <row r="1178" ht="16.5"/>
    <row r="1179" ht="16.5"/>
    <row r="1180" ht="16.5"/>
    <row r="1181" ht="16.5"/>
    <row r="1182" ht="16.5"/>
    <row r="1183" ht="16.5"/>
    <row r="1184" ht="16.5"/>
    <row r="1185" ht="16.5"/>
    <row r="1186" ht="16.5"/>
    <row r="1187" ht="16.5"/>
    <row r="1188" ht="16.5"/>
    <row r="1189" ht="16.5"/>
    <row r="1190" ht="16.5"/>
    <row r="1191" ht="16.5"/>
    <row r="1192" ht="16.5"/>
    <row r="1193" ht="16.5"/>
    <row r="1194" ht="16.5"/>
    <row r="1195" ht="16.5"/>
    <row r="1196" ht="16.5"/>
  </sheetData>
  <mergeCells count="519">
    <mergeCell ref="B935:C935"/>
    <mergeCell ref="D935:E935"/>
    <mergeCell ref="F935:K935"/>
    <mergeCell ref="B951:K951"/>
    <mergeCell ref="B952:K952"/>
    <mergeCell ref="B910:C910"/>
    <mergeCell ref="D910:E910"/>
    <mergeCell ref="F910:K910"/>
    <mergeCell ref="B927:K927"/>
    <mergeCell ref="B928:K928"/>
    <mergeCell ref="B930:H930"/>
    <mergeCell ref="B932:B933"/>
    <mergeCell ref="C932:C933"/>
    <mergeCell ref="D932:E933"/>
    <mergeCell ref="F932:G932"/>
    <mergeCell ref="H932:I932"/>
    <mergeCell ref="F933:G933"/>
    <mergeCell ref="H933:I933"/>
    <mergeCell ref="B903:K903"/>
    <mergeCell ref="B904:K904"/>
    <mergeCell ref="B905:H905"/>
    <mergeCell ref="B907:B908"/>
    <mergeCell ref="C907:C908"/>
    <mergeCell ref="D907:E908"/>
    <mergeCell ref="F907:G907"/>
    <mergeCell ref="H907:I907"/>
    <mergeCell ref="F908:G908"/>
    <mergeCell ref="H908:I908"/>
    <mergeCell ref="B882:H882"/>
    <mergeCell ref="B884:B885"/>
    <mergeCell ref="C884:C885"/>
    <mergeCell ref="D884:E885"/>
    <mergeCell ref="F884:G884"/>
    <mergeCell ref="H884:I884"/>
    <mergeCell ref="F885:G885"/>
    <mergeCell ref="H885:I885"/>
    <mergeCell ref="B887:C887"/>
    <mergeCell ref="D887:E887"/>
    <mergeCell ref="F887:K887"/>
    <mergeCell ref="B1:H1"/>
    <mergeCell ref="B3:B4"/>
    <mergeCell ref="C3:C4"/>
    <mergeCell ref="D3:E4"/>
    <mergeCell ref="F3:G3"/>
    <mergeCell ref="H3:I3"/>
    <mergeCell ref="F4:G4"/>
    <mergeCell ref="H4:I4"/>
    <mergeCell ref="B27:B28"/>
    <mergeCell ref="C27:C28"/>
    <mergeCell ref="D27:E28"/>
    <mergeCell ref="F27:G27"/>
    <mergeCell ref="H27:I27"/>
    <mergeCell ref="F28:G28"/>
    <mergeCell ref="H28:I28"/>
    <mergeCell ref="B6:C6"/>
    <mergeCell ref="D6:E6"/>
    <mergeCell ref="F6:K6"/>
    <mergeCell ref="B23:K23"/>
    <mergeCell ref="B24:K24"/>
    <mergeCell ref="B25:H25"/>
    <mergeCell ref="B50:B51"/>
    <mergeCell ref="C50:C51"/>
    <mergeCell ref="D50:E51"/>
    <mergeCell ref="F50:G50"/>
    <mergeCell ref="H50:I50"/>
    <mergeCell ref="F51:G51"/>
    <mergeCell ref="H51:I51"/>
    <mergeCell ref="B30:C30"/>
    <mergeCell ref="D30:E30"/>
    <mergeCell ref="F30:K30"/>
    <mergeCell ref="B46:K46"/>
    <mergeCell ref="B47:K47"/>
    <mergeCell ref="B48:H48"/>
    <mergeCell ref="B74:B75"/>
    <mergeCell ref="C74:C75"/>
    <mergeCell ref="D74:E75"/>
    <mergeCell ref="F74:G74"/>
    <mergeCell ref="H74:I74"/>
    <mergeCell ref="F75:G75"/>
    <mergeCell ref="H75:I75"/>
    <mergeCell ref="B53:C53"/>
    <mergeCell ref="D53:E53"/>
    <mergeCell ref="F53:K53"/>
    <mergeCell ref="B70:K70"/>
    <mergeCell ref="B71:K71"/>
    <mergeCell ref="B72:H72"/>
    <mergeCell ref="B97:B98"/>
    <mergeCell ref="C97:C98"/>
    <mergeCell ref="D97:E98"/>
    <mergeCell ref="F97:G97"/>
    <mergeCell ref="H97:I97"/>
    <mergeCell ref="F98:G98"/>
    <mergeCell ref="H98:I98"/>
    <mergeCell ref="B77:C77"/>
    <mergeCell ref="D77:E77"/>
    <mergeCell ref="F77:K77"/>
    <mergeCell ref="B93:K93"/>
    <mergeCell ref="B94:K94"/>
    <mergeCell ref="B95:H95"/>
    <mergeCell ref="B121:B122"/>
    <mergeCell ref="C121:C122"/>
    <mergeCell ref="D121:E122"/>
    <mergeCell ref="F121:G121"/>
    <mergeCell ref="H121:I121"/>
    <mergeCell ref="F122:G122"/>
    <mergeCell ref="H122:I122"/>
    <mergeCell ref="B100:C100"/>
    <mergeCell ref="D100:E100"/>
    <mergeCell ref="F100:K100"/>
    <mergeCell ref="B117:K117"/>
    <mergeCell ref="B118:K118"/>
    <mergeCell ref="B119:H119"/>
    <mergeCell ref="B144:B145"/>
    <mergeCell ref="C144:C145"/>
    <mergeCell ref="D144:E145"/>
    <mergeCell ref="F144:G144"/>
    <mergeCell ref="H144:I144"/>
    <mergeCell ref="F145:G145"/>
    <mergeCell ref="H145:I145"/>
    <mergeCell ref="B124:C124"/>
    <mergeCell ref="D124:E124"/>
    <mergeCell ref="F124:K124"/>
    <mergeCell ref="B140:K140"/>
    <mergeCell ref="B141:K141"/>
    <mergeCell ref="B142:H142"/>
    <mergeCell ref="B168:B169"/>
    <mergeCell ref="C168:C169"/>
    <mergeCell ref="D168:E169"/>
    <mergeCell ref="F168:G168"/>
    <mergeCell ref="H168:I168"/>
    <mergeCell ref="F169:G169"/>
    <mergeCell ref="H169:I169"/>
    <mergeCell ref="B147:C147"/>
    <mergeCell ref="D147:E147"/>
    <mergeCell ref="F147:K147"/>
    <mergeCell ref="B164:K164"/>
    <mergeCell ref="B165:K165"/>
    <mergeCell ref="B166:H166"/>
    <mergeCell ref="B191:B192"/>
    <mergeCell ref="C191:C192"/>
    <mergeCell ref="D191:E192"/>
    <mergeCell ref="F191:G191"/>
    <mergeCell ref="H191:I191"/>
    <mergeCell ref="F192:G192"/>
    <mergeCell ref="H192:I192"/>
    <mergeCell ref="B171:C171"/>
    <mergeCell ref="D171:E171"/>
    <mergeCell ref="F171:K171"/>
    <mergeCell ref="B187:K187"/>
    <mergeCell ref="B188:K188"/>
    <mergeCell ref="B189:H189"/>
    <mergeCell ref="B215:B216"/>
    <mergeCell ref="C215:C216"/>
    <mergeCell ref="D215:E216"/>
    <mergeCell ref="F215:G215"/>
    <mergeCell ref="H215:I215"/>
    <mergeCell ref="F216:G216"/>
    <mergeCell ref="H216:I216"/>
    <mergeCell ref="B194:C194"/>
    <mergeCell ref="D194:E194"/>
    <mergeCell ref="F194:K194"/>
    <mergeCell ref="B211:K211"/>
    <mergeCell ref="B212:K212"/>
    <mergeCell ref="B213:H213"/>
    <mergeCell ref="B238:B239"/>
    <mergeCell ref="C238:C239"/>
    <mergeCell ref="D238:E239"/>
    <mergeCell ref="F238:G238"/>
    <mergeCell ref="H238:I238"/>
    <mergeCell ref="F239:G239"/>
    <mergeCell ref="H239:I239"/>
    <mergeCell ref="B218:C218"/>
    <mergeCell ref="D218:E218"/>
    <mergeCell ref="F218:K218"/>
    <mergeCell ref="B234:K234"/>
    <mergeCell ref="B235:K235"/>
    <mergeCell ref="B236:H236"/>
    <mergeCell ref="B262:B263"/>
    <mergeCell ref="C262:C263"/>
    <mergeCell ref="D262:E263"/>
    <mergeCell ref="F262:G262"/>
    <mergeCell ref="H262:I262"/>
    <mergeCell ref="F263:G263"/>
    <mergeCell ref="H263:I263"/>
    <mergeCell ref="B241:C241"/>
    <mergeCell ref="D241:E241"/>
    <mergeCell ref="F241:K241"/>
    <mergeCell ref="B258:K258"/>
    <mergeCell ref="B259:K259"/>
    <mergeCell ref="B260:H260"/>
    <mergeCell ref="B285:B286"/>
    <mergeCell ref="C285:C286"/>
    <mergeCell ref="D285:E286"/>
    <mergeCell ref="F285:G285"/>
    <mergeCell ref="H285:I285"/>
    <mergeCell ref="F286:G286"/>
    <mergeCell ref="H286:I286"/>
    <mergeCell ref="B265:C265"/>
    <mergeCell ref="D265:E265"/>
    <mergeCell ref="F265:K265"/>
    <mergeCell ref="B281:K281"/>
    <mergeCell ref="B282:K282"/>
    <mergeCell ref="B283:H283"/>
    <mergeCell ref="B309:B310"/>
    <mergeCell ref="C309:C310"/>
    <mergeCell ref="D309:E310"/>
    <mergeCell ref="F309:G309"/>
    <mergeCell ref="H309:I309"/>
    <mergeCell ref="F310:G310"/>
    <mergeCell ref="H310:I310"/>
    <mergeCell ref="B288:C288"/>
    <mergeCell ref="D288:E288"/>
    <mergeCell ref="F288:K288"/>
    <mergeCell ref="B305:K305"/>
    <mergeCell ref="B306:K306"/>
    <mergeCell ref="B307:H307"/>
    <mergeCell ref="B332:B333"/>
    <mergeCell ref="C332:C333"/>
    <mergeCell ref="D332:E333"/>
    <mergeCell ref="F332:G332"/>
    <mergeCell ref="H332:I332"/>
    <mergeCell ref="F333:G333"/>
    <mergeCell ref="H333:I333"/>
    <mergeCell ref="B312:C312"/>
    <mergeCell ref="D312:E312"/>
    <mergeCell ref="F312:K312"/>
    <mergeCell ref="B328:K328"/>
    <mergeCell ref="B329:K329"/>
    <mergeCell ref="B330:H330"/>
    <mergeCell ref="B356:B357"/>
    <mergeCell ref="C356:C357"/>
    <mergeCell ref="D356:E357"/>
    <mergeCell ref="F356:G356"/>
    <mergeCell ref="H356:I356"/>
    <mergeCell ref="F357:G357"/>
    <mergeCell ref="H357:I357"/>
    <mergeCell ref="B335:C335"/>
    <mergeCell ref="D335:E335"/>
    <mergeCell ref="F335:K335"/>
    <mergeCell ref="B352:K352"/>
    <mergeCell ref="B353:K353"/>
    <mergeCell ref="B354:H354"/>
    <mergeCell ref="B379:B380"/>
    <mergeCell ref="C379:C380"/>
    <mergeCell ref="D379:E380"/>
    <mergeCell ref="F379:G379"/>
    <mergeCell ref="H379:I379"/>
    <mergeCell ref="F380:G380"/>
    <mergeCell ref="H380:I380"/>
    <mergeCell ref="B359:C359"/>
    <mergeCell ref="D359:E359"/>
    <mergeCell ref="F359:K359"/>
    <mergeCell ref="B375:K375"/>
    <mergeCell ref="B376:K376"/>
    <mergeCell ref="B377:H377"/>
    <mergeCell ref="B403:B404"/>
    <mergeCell ref="C403:C404"/>
    <mergeCell ref="D403:E404"/>
    <mergeCell ref="F403:G403"/>
    <mergeCell ref="H403:I403"/>
    <mergeCell ref="F404:G404"/>
    <mergeCell ref="H404:I404"/>
    <mergeCell ref="B382:C382"/>
    <mergeCell ref="D382:E382"/>
    <mergeCell ref="F382:K382"/>
    <mergeCell ref="B399:K399"/>
    <mergeCell ref="B400:K400"/>
    <mergeCell ref="B401:H401"/>
    <mergeCell ref="B428:B429"/>
    <mergeCell ref="C428:C429"/>
    <mergeCell ref="D428:E429"/>
    <mergeCell ref="F428:G428"/>
    <mergeCell ref="H428:I428"/>
    <mergeCell ref="F429:G429"/>
    <mergeCell ref="H429:I429"/>
    <mergeCell ref="B406:C406"/>
    <mergeCell ref="D406:E406"/>
    <mergeCell ref="F406:K406"/>
    <mergeCell ref="B423:K423"/>
    <mergeCell ref="B424:K424"/>
    <mergeCell ref="B426:H426"/>
    <mergeCell ref="B451:B452"/>
    <mergeCell ref="C451:C452"/>
    <mergeCell ref="D451:E452"/>
    <mergeCell ref="F451:G451"/>
    <mergeCell ref="H451:I451"/>
    <mergeCell ref="F452:G452"/>
    <mergeCell ref="H452:I452"/>
    <mergeCell ref="B431:C431"/>
    <mergeCell ref="D431:E431"/>
    <mergeCell ref="F431:K431"/>
    <mergeCell ref="B447:K447"/>
    <mergeCell ref="B448:K448"/>
    <mergeCell ref="B449:H449"/>
    <mergeCell ref="B476:B477"/>
    <mergeCell ref="C476:C477"/>
    <mergeCell ref="D476:E477"/>
    <mergeCell ref="F476:G476"/>
    <mergeCell ref="H476:I476"/>
    <mergeCell ref="F477:G477"/>
    <mergeCell ref="H477:I477"/>
    <mergeCell ref="B454:C454"/>
    <mergeCell ref="D454:E454"/>
    <mergeCell ref="F454:K454"/>
    <mergeCell ref="B471:K471"/>
    <mergeCell ref="B472:K472"/>
    <mergeCell ref="B474:H474"/>
    <mergeCell ref="B499:B500"/>
    <mergeCell ref="C499:C500"/>
    <mergeCell ref="D499:E500"/>
    <mergeCell ref="F499:G499"/>
    <mergeCell ref="H499:I499"/>
    <mergeCell ref="F500:G500"/>
    <mergeCell ref="H500:I500"/>
    <mergeCell ref="B479:C479"/>
    <mergeCell ref="D479:E479"/>
    <mergeCell ref="F479:K479"/>
    <mergeCell ref="B495:K495"/>
    <mergeCell ref="B496:K496"/>
    <mergeCell ref="B497:H497"/>
    <mergeCell ref="B524:B525"/>
    <mergeCell ref="C524:C525"/>
    <mergeCell ref="D524:E525"/>
    <mergeCell ref="F524:G524"/>
    <mergeCell ref="H524:I524"/>
    <mergeCell ref="F525:G525"/>
    <mergeCell ref="H525:I525"/>
    <mergeCell ref="B502:C502"/>
    <mergeCell ref="D502:E502"/>
    <mergeCell ref="F502:K502"/>
    <mergeCell ref="B519:K519"/>
    <mergeCell ref="B520:K520"/>
    <mergeCell ref="B522:H522"/>
    <mergeCell ref="F549:G549"/>
    <mergeCell ref="H549:I549"/>
    <mergeCell ref="B551:C551"/>
    <mergeCell ref="D551:E551"/>
    <mergeCell ref="F551:K551"/>
    <mergeCell ref="B567:K567"/>
    <mergeCell ref="B527:C527"/>
    <mergeCell ref="D527:E527"/>
    <mergeCell ref="F527:K527"/>
    <mergeCell ref="B544:K544"/>
    <mergeCell ref="B546:H546"/>
    <mergeCell ref="B548:B549"/>
    <mergeCell ref="C548:C549"/>
    <mergeCell ref="D548:E549"/>
    <mergeCell ref="F548:G548"/>
    <mergeCell ref="H548:I548"/>
    <mergeCell ref="B574:C574"/>
    <mergeCell ref="D574:E574"/>
    <mergeCell ref="F574:K574"/>
    <mergeCell ref="B591:K591"/>
    <mergeCell ref="B592:K592"/>
    <mergeCell ref="B594:H594"/>
    <mergeCell ref="B568:K568"/>
    <mergeCell ref="B569:H569"/>
    <mergeCell ref="B571:B572"/>
    <mergeCell ref="C571:C572"/>
    <mergeCell ref="D571:E572"/>
    <mergeCell ref="F571:G571"/>
    <mergeCell ref="H571:I571"/>
    <mergeCell ref="F572:G572"/>
    <mergeCell ref="H572:I572"/>
    <mergeCell ref="B599:C599"/>
    <mergeCell ref="D599:E599"/>
    <mergeCell ref="F599:K599"/>
    <mergeCell ref="B615:K615"/>
    <mergeCell ref="B616:K616"/>
    <mergeCell ref="B618:H618"/>
    <mergeCell ref="B596:B597"/>
    <mergeCell ref="C596:C597"/>
    <mergeCell ref="D596:E597"/>
    <mergeCell ref="F596:G596"/>
    <mergeCell ref="H596:I596"/>
    <mergeCell ref="F597:G597"/>
    <mergeCell ref="H597:I597"/>
    <mergeCell ref="B623:C623"/>
    <mergeCell ref="D623:E623"/>
    <mergeCell ref="F623:K623"/>
    <mergeCell ref="B639:K639"/>
    <mergeCell ref="B640:K640"/>
    <mergeCell ref="B642:H642"/>
    <mergeCell ref="B620:B621"/>
    <mergeCell ref="C620:C621"/>
    <mergeCell ref="D620:E621"/>
    <mergeCell ref="F620:G620"/>
    <mergeCell ref="H620:I620"/>
    <mergeCell ref="F621:G621"/>
    <mergeCell ref="H621:I621"/>
    <mergeCell ref="B647:C647"/>
    <mergeCell ref="D647:E647"/>
    <mergeCell ref="F647:K647"/>
    <mergeCell ref="B663:K663"/>
    <mergeCell ref="B664:K664"/>
    <mergeCell ref="B666:H666"/>
    <mergeCell ref="B644:B645"/>
    <mergeCell ref="C644:C645"/>
    <mergeCell ref="D644:E645"/>
    <mergeCell ref="F644:G644"/>
    <mergeCell ref="H644:I644"/>
    <mergeCell ref="F645:G645"/>
    <mergeCell ref="H645:I645"/>
    <mergeCell ref="B671:C671"/>
    <mergeCell ref="D671:E671"/>
    <mergeCell ref="F671:K671"/>
    <mergeCell ref="B687:K687"/>
    <mergeCell ref="B688:K688"/>
    <mergeCell ref="B689:H689"/>
    <mergeCell ref="B668:B669"/>
    <mergeCell ref="C668:C669"/>
    <mergeCell ref="D668:E669"/>
    <mergeCell ref="F668:G668"/>
    <mergeCell ref="H668:I668"/>
    <mergeCell ref="F669:G669"/>
    <mergeCell ref="H669:I669"/>
    <mergeCell ref="B694:C694"/>
    <mergeCell ref="D694:E694"/>
    <mergeCell ref="F694:K694"/>
    <mergeCell ref="B711:K711"/>
    <mergeCell ref="B712:K712"/>
    <mergeCell ref="B714:H714"/>
    <mergeCell ref="B691:B692"/>
    <mergeCell ref="C691:C692"/>
    <mergeCell ref="D691:E692"/>
    <mergeCell ref="F691:G691"/>
    <mergeCell ref="H691:I691"/>
    <mergeCell ref="F692:G692"/>
    <mergeCell ref="H692:I692"/>
    <mergeCell ref="B719:C719"/>
    <mergeCell ref="D719:E719"/>
    <mergeCell ref="F719:K719"/>
    <mergeCell ref="B735:K735"/>
    <mergeCell ref="B736:K736"/>
    <mergeCell ref="B737:H737"/>
    <mergeCell ref="B716:B717"/>
    <mergeCell ref="C716:C717"/>
    <mergeCell ref="D716:E717"/>
    <mergeCell ref="F716:G716"/>
    <mergeCell ref="H716:I716"/>
    <mergeCell ref="F717:G717"/>
    <mergeCell ref="H717:I717"/>
    <mergeCell ref="B742:C742"/>
    <mergeCell ref="D742:E742"/>
    <mergeCell ref="F742:K742"/>
    <mergeCell ref="B759:K759"/>
    <mergeCell ref="B760:K760"/>
    <mergeCell ref="B761:H761"/>
    <mergeCell ref="B739:B740"/>
    <mergeCell ref="C739:C740"/>
    <mergeCell ref="D739:E740"/>
    <mergeCell ref="F739:G739"/>
    <mergeCell ref="H739:I739"/>
    <mergeCell ref="F740:G740"/>
    <mergeCell ref="H740:I740"/>
    <mergeCell ref="B766:C766"/>
    <mergeCell ref="D766:E766"/>
    <mergeCell ref="F766:K766"/>
    <mergeCell ref="B783:K783"/>
    <mergeCell ref="B784:K784"/>
    <mergeCell ref="B786:H786"/>
    <mergeCell ref="B763:B764"/>
    <mergeCell ref="C763:C764"/>
    <mergeCell ref="D763:E764"/>
    <mergeCell ref="F763:G763"/>
    <mergeCell ref="H763:I763"/>
    <mergeCell ref="F764:G764"/>
    <mergeCell ref="H764:I764"/>
    <mergeCell ref="B791:C791"/>
    <mergeCell ref="D791:E791"/>
    <mergeCell ref="F791:K791"/>
    <mergeCell ref="B807:K807"/>
    <mergeCell ref="B808:K808"/>
    <mergeCell ref="B809:H809"/>
    <mergeCell ref="B788:B789"/>
    <mergeCell ref="C788:C789"/>
    <mergeCell ref="D788:E789"/>
    <mergeCell ref="F788:G788"/>
    <mergeCell ref="H788:I788"/>
    <mergeCell ref="F789:G789"/>
    <mergeCell ref="H789:I789"/>
    <mergeCell ref="B814:C814"/>
    <mergeCell ref="D814:E814"/>
    <mergeCell ref="F814:K814"/>
    <mergeCell ref="B831:K831"/>
    <mergeCell ref="B832:K832"/>
    <mergeCell ref="B834:H834"/>
    <mergeCell ref="B811:B812"/>
    <mergeCell ref="C811:C812"/>
    <mergeCell ref="D811:E812"/>
    <mergeCell ref="F811:G811"/>
    <mergeCell ref="H811:I811"/>
    <mergeCell ref="F812:G812"/>
    <mergeCell ref="H812:I812"/>
    <mergeCell ref="B839:C839"/>
    <mergeCell ref="D839:E839"/>
    <mergeCell ref="F839:K839"/>
    <mergeCell ref="B855:K855"/>
    <mergeCell ref="B856:K856"/>
    <mergeCell ref="B857:H857"/>
    <mergeCell ref="B836:B837"/>
    <mergeCell ref="C836:C837"/>
    <mergeCell ref="D836:E837"/>
    <mergeCell ref="F836:G836"/>
    <mergeCell ref="H836:I836"/>
    <mergeCell ref="F837:G837"/>
    <mergeCell ref="H837:I837"/>
    <mergeCell ref="B862:C862"/>
    <mergeCell ref="D862:E862"/>
    <mergeCell ref="F862:K862"/>
    <mergeCell ref="B879:K879"/>
    <mergeCell ref="B880:K880"/>
    <mergeCell ref="B859:B860"/>
    <mergeCell ref="C859:C860"/>
    <mergeCell ref="D859:E860"/>
    <mergeCell ref="F859:G859"/>
    <mergeCell ref="H859:I859"/>
    <mergeCell ref="F860:G860"/>
    <mergeCell ref="H860:I860"/>
  </mergeCells>
  <phoneticPr fontId="1" type="noConversion"/>
  <pageMargins left="0.70866141732283472" right="0.70866141732283472" top="0.74803149606299213" bottom="1.9291338582677167" header="0.31496062992125984" footer="0.31496062992125984"/>
  <pageSetup paperSize="9" scale="6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pageSetUpPr fitToPage="1"/>
  </sheetPr>
  <dimension ref="A1:BW52"/>
  <sheetViews>
    <sheetView view="pageBreakPreview" topLeftCell="A11" zoomScale="70" zoomScaleNormal="70" zoomScaleSheetLayoutView="70" workbookViewId="0">
      <selection activeCell="CZ21" sqref="CZ21"/>
    </sheetView>
  </sheetViews>
  <sheetFormatPr defaultColWidth="2.75" defaultRowHeight="22.15" customHeight="1"/>
  <cols>
    <col min="1" max="16384" width="2.75" style="2"/>
  </cols>
  <sheetData>
    <row r="1" spans="1:75" ht="22.15" customHeight="1">
      <c r="A1" s="1294" t="s">
        <v>3623</v>
      </c>
      <c r="B1" s="1294"/>
      <c r="C1" s="1294"/>
      <c r="D1" s="1294"/>
      <c r="E1" s="1294"/>
      <c r="F1" s="1294"/>
      <c r="G1" s="1294"/>
      <c r="H1" s="1294"/>
      <c r="I1" s="1294"/>
      <c r="J1" s="1294"/>
      <c r="K1" s="1294"/>
      <c r="L1" s="1294"/>
      <c r="M1" s="1294"/>
      <c r="N1" s="1294"/>
      <c r="O1" s="1294"/>
      <c r="P1" s="1294"/>
      <c r="Q1" s="1294"/>
      <c r="R1" s="1294"/>
      <c r="S1" s="1294"/>
      <c r="T1" s="1294"/>
      <c r="U1" s="1294"/>
      <c r="V1" s="1294"/>
      <c r="W1" s="1294"/>
      <c r="X1" s="1294"/>
      <c r="Y1" s="1294"/>
      <c r="Z1" s="1294"/>
      <c r="AA1" s="1294"/>
      <c r="AB1" s="1294"/>
      <c r="AC1" s="1294"/>
      <c r="AD1" s="1294"/>
      <c r="AE1" s="1294"/>
      <c r="AF1" s="1294"/>
      <c r="AG1" s="1294"/>
      <c r="AH1" s="1294"/>
      <c r="AI1" s="1294"/>
      <c r="AJ1" s="1294"/>
      <c r="AK1" s="1294"/>
      <c r="AL1" s="1294"/>
      <c r="AM1" s="1294"/>
      <c r="AN1" s="1294"/>
      <c r="AO1" s="1294"/>
      <c r="AP1" s="1294"/>
      <c r="AQ1" s="1294"/>
      <c r="AR1" s="1294"/>
      <c r="AS1" s="1294"/>
      <c r="AT1" s="1294"/>
      <c r="AU1" s="1294"/>
      <c r="AV1" s="1294"/>
      <c r="AW1" s="1294"/>
      <c r="AX1" s="1294"/>
      <c r="AY1" s="1294"/>
      <c r="AZ1" s="1294"/>
      <c r="BA1" s="1294"/>
      <c r="BB1" s="1294"/>
      <c r="BC1" s="1294"/>
      <c r="BD1" s="1294"/>
      <c r="BE1" s="1294"/>
      <c r="BF1" s="1294"/>
      <c r="BG1" s="1294"/>
      <c r="BH1" s="1294"/>
      <c r="BI1" s="1294"/>
      <c r="BJ1" s="1294"/>
      <c r="BK1" s="1294"/>
      <c r="BL1" s="1294"/>
      <c r="BM1" s="1294"/>
      <c r="BN1" s="1294"/>
      <c r="BO1" s="1294"/>
      <c r="BP1" s="1294"/>
      <c r="BQ1" s="1294"/>
      <c r="BR1" s="1294"/>
      <c r="BS1" s="1294"/>
      <c r="BT1" s="1294"/>
      <c r="BU1" s="1294"/>
      <c r="BV1" s="1294"/>
      <c r="BW1" s="1294"/>
    </row>
    <row r="2" spans="1:75" ht="22.15" customHeight="1" thickBot="1">
      <c r="A2" s="1295"/>
      <c r="B2" s="1295"/>
      <c r="C2" s="1295"/>
      <c r="D2" s="1295"/>
      <c r="E2" s="1295"/>
      <c r="F2" s="1295"/>
      <c r="G2" s="1295"/>
      <c r="H2" s="1295"/>
      <c r="I2" s="1295"/>
      <c r="J2" s="1295"/>
      <c r="K2" s="1295"/>
      <c r="L2" s="1295"/>
      <c r="M2" s="1295"/>
      <c r="N2" s="1295"/>
      <c r="O2" s="1295"/>
      <c r="P2" s="1295"/>
      <c r="Q2" s="1295"/>
      <c r="R2" s="1295"/>
      <c r="S2" s="1295"/>
      <c r="T2" s="1295"/>
      <c r="U2" s="1295"/>
      <c r="V2" s="1295"/>
      <c r="W2" s="1295"/>
      <c r="X2" s="1295"/>
      <c r="Y2" s="1295"/>
      <c r="Z2" s="1295"/>
      <c r="AA2" s="1295"/>
      <c r="AB2" s="1295"/>
      <c r="AC2" s="1295"/>
      <c r="AD2" s="1295"/>
      <c r="AE2" s="1295"/>
      <c r="AF2" s="1295"/>
      <c r="AG2" s="1295"/>
      <c r="AH2" s="1295"/>
      <c r="AI2" s="1295"/>
      <c r="AJ2" s="1295"/>
      <c r="AK2" s="1295"/>
      <c r="AL2" s="1295"/>
      <c r="AM2" s="1295"/>
      <c r="AN2" s="1295"/>
      <c r="AO2" s="1295"/>
      <c r="AP2" s="1295"/>
      <c r="AQ2" s="1295"/>
      <c r="AR2" s="1295"/>
      <c r="AS2" s="1295"/>
      <c r="AT2" s="1295"/>
      <c r="AU2" s="1295"/>
      <c r="AV2" s="1295"/>
      <c r="AW2" s="1295"/>
      <c r="AX2" s="1295"/>
      <c r="AY2" s="1295"/>
      <c r="AZ2" s="1295"/>
      <c r="BA2" s="1295"/>
      <c r="BB2" s="1295"/>
      <c r="BC2" s="1295"/>
      <c r="BD2" s="1295"/>
      <c r="BE2" s="1295"/>
      <c r="BF2" s="1295"/>
      <c r="BG2" s="1295"/>
      <c r="BH2" s="1295"/>
      <c r="BI2" s="1295"/>
      <c r="BJ2" s="1295"/>
      <c r="BK2" s="1295"/>
      <c r="BL2" s="1295"/>
      <c r="BM2" s="1295"/>
      <c r="BN2" s="1295"/>
      <c r="BO2" s="1295"/>
      <c r="BP2" s="1295"/>
      <c r="BQ2" s="1295"/>
      <c r="BR2" s="1295"/>
      <c r="BS2" s="1295"/>
      <c r="BT2" s="1295"/>
      <c r="BU2" s="1295"/>
      <c r="BV2" s="1295"/>
      <c r="BW2" s="1295"/>
    </row>
    <row r="3" spans="1:75" ht="22.15" customHeight="1">
      <c r="A3" s="598"/>
      <c r="B3" s="598"/>
      <c r="C3" s="598"/>
      <c r="D3" s="598"/>
      <c r="E3" s="598"/>
      <c r="F3" s="598"/>
      <c r="G3" s="598"/>
      <c r="H3" s="598"/>
      <c r="I3" s="598"/>
      <c r="J3" s="598"/>
      <c r="K3" s="598"/>
      <c r="L3" s="598"/>
      <c r="M3" s="598"/>
      <c r="N3" s="598"/>
      <c r="O3" s="598"/>
      <c r="P3" s="598"/>
      <c r="Q3" s="598"/>
      <c r="R3" s="598"/>
      <c r="S3" s="598"/>
      <c r="T3" s="598"/>
      <c r="U3" s="598"/>
      <c r="V3" s="598"/>
      <c r="W3" s="598"/>
      <c r="X3" s="598"/>
      <c r="Y3" s="598"/>
      <c r="Z3" s="598"/>
      <c r="AA3" s="598"/>
      <c r="AB3" s="598"/>
      <c r="AC3" s="598"/>
      <c r="AD3" s="598"/>
      <c r="AE3" s="598"/>
      <c r="AF3" s="598"/>
      <c r="AG3" s="598"/>
      <c r="AH3" s="598"/>
      <c r="AI3" s="598"/>
      <c r="AJ3" s="598"/>
      <c r="AK3" s="598"/>
      <c r="AL3" s="598"/>
      <c r="AM3" s="598"/>
      <c r="AN3" s="598"/>
      <c r="AO3" s="598"/>
      <c r="AP3" s="598"/>
      <c r="AQ3" s="598"/>
      <c r="AR3" s="598"/>
      <c r="AS3" s="598"/>
      <c r="AT3" s="598"/>
      <c r="AU3" s="598"/>
      <c r="AV3" s="598"/>
      <c r="AW3" s="598"/>
      <c r="AX3" s="598"/>
      <c r="AY3" s="598"/>
      <c r="AZ3" s="598"/>
      <c r="BA3" s="598"/>
      <c r="BB3" s="598"/>
      <c r="BC3" s="598"/>
      <c r="BD3" s="598"/>
      <c r="BE3" s="598"/>
      <c r="BF3" s="598"/>
      <c r="BG3" s="598"/>
      <c r="BH3" s="598"/>
      <c r="BI3" s="598"/>
      <c r="BJ3" s="598"/>
      <c r="BK3" s="598"/>
      <c r="BL3" s="598"/>
      <c r="BM3" s="598"/>
      <c r="BN3" s="598"/>
      <c r="BO3" s="598"/>
      <c r="BP3" s="598"/>
      <c r="BQ3" s="598"/>
      <c r="BR3" s="598"/>
      <c r="BS3" s="598"/>
      <c r="BT3" s="598"/>
      <c r="BU3" s="598"/>
      <c r="BV3" s="598"/>
      <c r="BW3" s="598"/>
    </row>
    <row r="4" spans="1:75" ht="22.1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</row>
    <row r="5" spans="1:75" ht="22.15" customHeight="1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</row>
    <row r="6" spans="1:75" ht="22.15" customHeight="1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</row>
    <row r="7" spans="1:75" ht="22.15" customHeight="1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</row>
    <row r="8" spans="1:75" ht="22.15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</row>
    <row r="9" spans="1:75" ht="22.15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</row>
    <row r="10" spans="1:75" ht="22.15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</row>
    <row r="11" spans="1:75" ht="22.15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</row>
    <row r="12" spans="1:75" ht="22.1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</row>
    <row r="13" spans="1:75" ht="22.1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</row>
    <row r="14" spans="1:75" ht="22.1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</row>
    <row r="15" spans="1:75" ht="22.1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</row>
    <row r="16" spans="1:75" ht="22.1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</row>
    <row r="17" spans="1:75" ht="22.1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</row>
    <row r="18" spans="1:75" ht="22.1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</row>
    <row r="19" spans="1:75" ht="22.1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</row>
    <row r="20" spans="1:75" ht="22.1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</row>
    <row r="21" spans="1:75" ht="22.1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</row>
    <row r="22" spans="1:75" ht="22.1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</row>
    <row r="23" spans="1:75" ht="22.1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</row>
    <row r="24" spans="1:75" ht="22.1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</row>
    <row r="25" spans="1:75" ht="22.1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</row>
    <row r="26" spans="1:75" ht="22.1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</row>
    <row r="27" spans="1:75" ht="22.15" customHeight="1">
      <c r="A27" s="597"/>
      <c r="B27" s="597"/>
      <c r="C27" s="597"/>
      <c r="D27" s="597"/>
      <c r="E27" s="597"/>
      <c r="F27" s="597"/>
      <c r="G27" s="597"/>
      <c r="H27" s="597"/>
      <c r="I27" s="597"/>
      <c r="J27" s="597"/>
      <c r="K27" s="597"/>
      <c r="L27" s="597"/>
      <c r="M27" s="597"/>
      <c r="N27" s="597"/>
      <c r="O27" s="597"/>
      <c r="P27" s="597"/>
      <c r="Q27" s="597"/>
      <c r="R27" s="597"/>
      <c r="S27" s="597"/>
      <c r="T27" s="597"/>
      <c r="U27" s="597"/>
      <c r="V27" s="597"/>
      <c r="W27" s="597"/>
      <c r="X27" s="597"/>
      <c r="Y27" s="597"/>
      <c r="Z27" s="597"/>
      <c r="AA27" s="597"/>
      <c r="AB27" s="597"/>
      <c r="AC27" s="597"/>
      <c r="AD27" s="597"/>
      <c r="AE27" s="597"/>
      <c r="AF27" s="597"/>
      <c r="AG27" s="597"/>
      <c r="AH27" s="597"/>
      <c r="AI27" s="597"/>
      <c r="AJ27" s="597"/>
      <c r="AK27" s="597"/>
      <c r="AL27" s="597"/>
      <c r="AM27" s="597"/>
      <c r="AN27" s="597"/>
      <c r="AO27" s="597"/>
      <c r="AP27" s="597"/>
      <c r="AQ27" s="597"/>
      <c r="AR27" s="597"/>
      <c r="AS27" s="597"/>
      <c r="AT27" s="597"/>
      <c r="AU27" s="597"/>
      <c r="AV27" s="597"/>
      <c r="AW27" s="597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</row>
    <row r="28" spans="1:75" ht="22.15" customHeight="1">
      <c r="A28" s="597"/>
      <c r="B28" s="597"/>
      <c r="C28" s="597"/>
      <c r="D28" s="597"/>
      <c r="E28" s="597"/>
      <c r="F28" s="597"/>
      <c r="G28" s="597"/>
      <c r="H28" s="597"/>
      <c r="I28" s="597"/>
      <c r="J28" s="597"/>
      <c r="K28" s="597"/>
      <c r="L28" s="597"/>
      <c r="M28" s="597"/>
      <c r="N28" s="597"/>
      <c r="O28" s="597"/>
      <c r="P28" s="597"/>
      <c r="Q28" s="597"/>
      <c r="R28" s="597"/>
      <c r="S28" s="597"/>
      <c r="T28" s="597"/>
      <c r="U28" s="597"/>
      <c r="V28" s="597"/>
      <c r="W28" s="597"/>
      <c r="X28" s="597"/>
      <c r="Y28" s="597"/>
      <c r="Z28" s="597"/>
      <c r="AA28" s="597"/>
      <c r="AB28" s="597"/>
      <c r="AC28" s="597"/>
      <c r="AD28" s="597"/>
      <c r="AE28" s="597"/>
      <c r="AF28" s="597"/>
      <c r="AG28" s="597"/>
      <c r="AH28" s="597"/>
      <c r="AI28" s="597"/>
      <c r="AJ28" s="597"/>
      <c r="AK28" s="597"/>
      <c r="AL28" s="597"/>
      <c r="AM28" s="597"/>
      <c r="AN28" s="597"/>
      <c r="AO28" s="597"/>
      <c r="AP28" s="597"/>
      <c r="AQ28" s="597"/>
      <c r="AR28" s="597"/>
      <c r="AS28" s="597"/>
      <c r="AT28" s="597"/>
      <c r="AU28" s="597"/>
      <c r="AV28" s="597"/>
      <c r="AW28" s="597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</row>
    <row r="29" spans="1:75" ht="22.1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</row>
    <row r="30" spans="1:75" ht="22.1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</row>
    <row r="31" spans="1:75" ht="22.1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</row>
    <row r="32" spans="1:75" ht="22.1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</row>
    <row r="33" spans="1:75" ht="22.1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</row>
    <row r="34" spans="1:75" ht="22.1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</row>
    <row r="35" spans="1:75" ht="22.1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</row>
    <row r="36" spans="1:75" ht="22.1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</row>
    <row r="37" spans="1:75" ht="22.1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</row>
    <row r="38" spans="1:75" ht="22.1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</row>
    <row r="39" spans="1:75" ht="22.1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</row>
    <row r="40" spans="1:75" ht="22.1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</row>
    <row r="41" spans="1:75" ht="22.1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75" ht="22.1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75" ht="22.1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75" ht="22.1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75" ht="22.1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75" ht="22.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75" ht="22.1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75" ht="22.1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</sheetData>
  <mergeCells count="1">
    <mergeCell ref="A1:BW2"/>
  </mergeCells>
  <phoneticPr fontId="1" type="noConversion"/>
  <pageMargins left="7.874015748031496E-2" right="0.23622047244094491" top="0.23622047244094491" bottom="0.23622047244094491" header="0" footer="0"/>
  <pageSetup paperSize="8" scale="9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BB243"/>
  <sheetViews>
    <sheetView view="pageBreakPreview" topLeftCell="A37" zoomScale="85" zoomScaleNormal="100" zoomScaleSheetLayoutView="85" workbookViewId="0">
      <selection activeCell="AT61" sqref="AT61"/>
    </sheetView>
  </sheetViews>
  <sheetFormatPr defaultColWidth="2.375" defaultRowHeight="22.15" customHeight="1"/>
  <cols>
    <col min="1" max="1" width="3.375" style="311" bestFit="1" customWidth="1"/>
    <col min="2" max="39" width="2.75" style="311" customWidth="1"/>
    <col min="40" max="49" width="2.375" style="311"/>
    <col min="50" max="50" width="4.75" style="311" bestFit="1" customWidth="1"/>
    <col min="51" max="16384" width="2.375" style="311"/>
  </cols>
  <sheetData>
    <row r="1" spans="1:35" ht="20.100000000000001" customHeight="1">
      <c r="A1" s="310">
        <v>1</v>
      </c>
      <c r="B1" s="1304" t="s">
        <v>155</v>
      </c>
      <c r="C1" s="1305"/>
      <c r="D1" s="1305"/>
      <c r="E1" s="1305"/>
      <c r="F1" s="1305"/>
      <c r="G1" s="1305"/>
      <c r="H1" s="1310" t="s">
        <v>98</v>
      </c>
      <c r="I1" s="1311"/>
      <c r="J1" s="1311"/>
      <c r="K1" s="1311"/>
      <c r="L1" s="1311"/>
      <c r="M1" s="1311"/>
      <c r="N1" s="1311"/>
      <c r="O1" s="1311"/>
      <c r="P1" s="1311"/>
      <c r="Q1" s="1311"/>
      <c r="R1" s="1311"/>
      <c r="S1" s="1311"/>
      <c r="T1" s="1311"/>
      <c r="U1" s="1311"/>
      <c r="V1" s="1311"/>
      <c r="W1" s="1312"/>
      <c r="X1" s="1316" t="s">
        <v>115</v>
      </c>
      <c r="Y1" s="1317"/>
      <c r="Z1" s="1317"/>
      <c r="AA1" s="1317"/>
      <c r="AB1" s="1318"/>
      <c r="AC1" s="1319" t="s">
        <v>3562</v>
      </c>
      <c r="AD1" s="1320"/>
      <c r="AE1" s="1320"/>
      <c r="AF1" s="1320"/>
      <c r="AG1" s="1320"/>
      <c r="AH1" s="1321"/>
      <c r="AI1" s="310"/>
    </row>
    <row r="2" spans="1:35" ht="19.899999999999999" customHeight="1">
      <c r="A2" s="310">
        <v>2</v>
      </c>
      <c r="B2" s="1306"/>
      <c r="C2" s="1307"/>
      <c r="D2" s="1307"/>
      <c r="E2" s="1307"/>
      <c r="F2" s="1307"/>
      <c r="G2" s="1307"/>
      <c r="H2" s="1313"/>
      <c r="I2" s="1314"/>
      <c r="J2" s="1314"/>
      <c r="K2" s="1314"/>
      <c r="L2" s="1314"/>
      <c r="M2" s="1314"/>
      <c r="N2" s="1314"/>
      <c r="O2" s="1314"/>
      <c r="P2" s="1314"/>
      <c r="Q2" s="1314"/>
      <c r="R2" s="1314"/>
      <c r="S2" s="1314"/>
      <c r="T2" s="1314"/>
      <c r="U2" s="1314"/>
      <c r="V2" s="1314"/>
      <c r="W2" s="1315"/>
      <c r="X2" s="1322" t="s">
        <v>856</v>
      </c>
      <c r="Y2" s="1322"/>
      <c r="Z2" s="1322"/>
      <c r="AA2" s="1322"/>
      <c r="AB2" s="1322"/>
      <c r="AC2" s="1323" t="s">
        <v>102</v>
      </c>
      <c r="AD2" s="1323"/>
      <c r="AE2" s="1323"/>
      <c r="AF2" s="1323"/>
      <c r="AG2" s="1323"/>
      <c r="AH2" s="1324"/>
      <c r="AI2" s="310"/>
    </row>
    <row r="3" spans="1:35" ht="19.899999999999999" customHeight="1">
      <c r="A3" s="310">
        <v>3</v>
      </c>
      <c r="B3" s="1306"/>
      <c r="C3" s="1307"/>
      <c r="D3" s="1307"/>
      <c r="E3" s="1307"/>
      <c r="F3" s="1307"/>
      <c r="G3" s="1307"/>
      <c r="H3" s="1325" t="s">
        <v>2235</v>
      </c>
      <c r="I3" s="1297"/>
      <c r="J3" s="1297"/>
      <c r="K3" s="1297"/>
      <c r="L3" s="1297"/>
      <c r="M3" s="1297"/>
      <c r="N3" s="1297"/>
      <c r="O3" s="1297"/>
      <c r="P3" s="1297"/>
      <c r="Q3" s="1297"/>
      <c r="R3" s="1297"/>
      <c r="S3" s="1297"/>
      <c r="T3" s="1297"/>
      <c r="U3" s="1297"/>
      <c r="V3" s="1297"/>
      <c r="W3" s="1326"/>
      <c r="X3" s="1322" t="s">
        <v>857</v>
      </c>
      <c r="Y3" s="1322"/>
      <c r="Z3" s="1322"/>
      <c r="AA3" s="1322"/>
      <c r="AB3" s="1322"/>
      <c r="AC3" s="1330">
        <v>42991</v>
      </c>
      <c r="AD3" s="1330"/>
      <c r="AE3" s="1330"/>
      <c r="AF3" s="1330"/>
      <c r="AG3" s="1330"/>
      <c r="AH3" s="1331"/>
      <c r="AI3" s="310"/>
    </row>
    <row r="4" spans="1:35" ht="20.100000000000001" customHeight="1" thickBot="1">
      <c r="A4" s="310">
        <v>4</v>
      </c>
      <c r="B4" s="1308"/>
      <c r="C4" s="1309"/>
      <c r="D4" s="1309"/>
      <c r="E4" s="1309"/>
      <c r="F4" s="1309"/>
      <c r="G4" s="1309"/>
      <c r="H4" s="1327"/>
      <c r="I4" s="1328"/>
      <c r="J4" s="1328"/>
      <c r="K4" s="1328"/>
      <c r="L4" s="1328"/>
      <c r="M4" s="1328"/>
      <c r="N4" s="1328"/>
      <c r="O4" s="1328"/>
      <c r="P4" s="1328"/>
      <c r="Q4" s="1328"/>
      <c r="R4" s="1328"/>
      <c r="S4" s="1328"/>
      <c r="T4" s="1328"/>
      <c r="U4" s="1328"/>
      <c r="V4" s="1328"/>
      <c r="W4" s="1329"/>
      <c r="X4" s="1298" t="s">
        <v>858</v>
      </c>
      <c r="Y4" s="1298"/>
      <c r="Z4" s="1298"/>
      <c r="AA4" s="1298"/>
      <c r="AB4" s="1298"/>
      <c r="AC4" s="1299" t="s">
        <v>859</v>
      </c>
      <c r="AD4" s="1300"/>
      <c r="AE4" s="1301" t="s">
        <v>860</v>
      </c>
      <c r="AF4" s="1302"/>
      <c r="AG4" s="1299" t="s">
        <v>861</v>
      </c>
      <c r="AH4" s="1303"/>
      <c r="AI4" s="310"/>
    </row>
    <row r="5" spans="1:35" ht="22.15" customHeight="1">
      <c r="A5" s="310">
        <v>5</v>
      </c>
      <c r="B5" s="312"/>
      <c r="C5" s="312"/>
      <c r="D5" s="312"/>
      <c r="E5" s="312"/>
      <c r="F5" s="312"/>
      <c r="G5" s="312"/>
      <c r="H5" s="312"/>
      <c r="I5" s="312"/>
      <c r="J5" s="312"/>
      <c r="K5" s="312"/>
      <c r="L5" s="312"/>
      <c r="M5" s="312"/>
      <c r="N5" s="312"/>
      <c r="O5" s="312"/>
      <c r="P5" s="312"/>
      <c r="Q5" s="312"/>
      <c r="R5" s="312"/>
      <c r="S5" s="312"/>
      <c r="T5" s="312"/>
      <c r="U5" s="312"/>
      <c r="V5" s="312"/>
      <c r="W5" s="312"/>
      <c r="X5" s="312"/>
      <c r="Y5" s="312"/>
      <c r="Z5" s="312"/>
      <c r="AA5" s="312"/>
      <c r="AB5" s="312"/>
      <c r="AC5" s="312"/>
      <c r="AD5" s="312"/>
      <c r="AE5" s="312"/>
      <c r="AF5" s="312"/>
      <c r="AG5" s="312"/>
      <c r="AH5" s="312"/>
      <c r="AI5" s="310"/>
    </row>
    <row r="6" spans="1:35" ht="22.15" customHeight="1">
      <c r="A6" s="310">
        <v>6</v>
      </c>
      <c r="B6" s="313"/>
      <c r="C6" s="311" t="s">
        <v>2889</v>
      </c>
      <c r="E6" s="314"/>
      <c r="F6" s="313"/>
      <c r="G6" s="313"/>
      <c r="H6" s="313"/>
      <c r="I6" s="313"/>
      <c r="J6" s="313"/>
      <c r="K6" s="313"/>
      <c r="L6" s="313"/>
      <c r="M6" s="313"/>
      <c r="N6" s="313"/>
      <c r="O6" s="313"/>
      <c r="P6" s="313"/>
      <c r="Q6" s="313"/>
      <c r="R6" s="313"/>
      <c r="S6" s="313"/>
      <c r="T6" s="313"/>
      <c r="U6" s="313"/>
      <c r="V6" s="313"/>
      <c r="W6" s="313"/>
      <c r="X6" s="313"/>
      <c r="Y6" s="313"/>
      <c r="Z6" s="313"/>
      <c r="AA6" s="313"/>
      <c r="AB6" s="313"/>
      <c r="AC6" s="313"/>
      <c r="AD6" s="313"/>
      <c r="AE6" s="313"/>
      <c r="AF6" s="313"/>
      <c r="AG6" s="313"/>
      <c r="AH6" s="313"/>
      <c r="AI6" s="310"/>
    </row>
    <row r="7" spans="1:35" ht="22.15" customHeight="1">
      <c r="A7" s="310">
        <v>7</v>
      </c>
      <c r="B7" s="313"/>
      <c r="D7" s="565" t="s">
        <v>1445</v>
      </c>
      <c r="E7" s="315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3"/>
      <c r="V7" s="313"/>
      <c r="W7" s="313"/>
      <c r="X7" s="313"/>
      <c r="Y7" s="313"/>
      <c r="AB7" s="313"/>
      <c r="AC7" s="1297"/>
      <c r="AD7" s="1297"/>
      <c r="AE7" s="313"/>
      <c r="AF7" s="313"/>
      <c r="AG7" s="313"/>
      <c r="AH7" s="313"/>
      <c r="AI7" s="310"/>
    </row>
    <row r="8" spans="1:35" ht="22.15" customHeight="1">
      <c r="A8" s="310">
        <v>8</v>
      </c>
      <c r="B8" s="313"/>
      <c r="D8" s="565" t="s">
        <v>3501</v>
      </c>
      <c r="E8" s="316"/>
      <c r="F8" s="313"/>
      <c r="G8" s="313"/>
      <c r="H8" s="313"/>
      <c r="I8" s="313"/>
      <c r="J8" s="313"/>
      <c r="K8" s="313"/>
      <c r="L8" s="313"/>
      <c r="M8" s="313"/>
      <c r="N8" s="313"/>
      <c r="O8" s="313"/>
      <c r="P8" s="313"/>
      <c r="Q8" s="313"/>
      <c r="R8" s="313"/>
      <c r="S8" s="313"/>
      <c r="T8" s="313"/>
      <c r="U8" s="313"/>
      <c r="V8" s="313"/>
      <c r="W8" s="313"/>
      <c r="X8" s="313"/>
      <c r="Y8" s="313"/>
      <c r="AB8" s="313"/>
      <c r="AC8" s="313"/>
      <c r="AD8" s="313"/>
      <c r="AE8" s="313"/>
      <c r="AF8" s="313"/>
      <c r="AG8" s="313"/>
      <c r="AH8" s="313"/>
      <c r="AI8" s="310"/>
    </row>
    <row r="9" spans="1:35" ht="22.15" customHeight="1">
      <c r="A9" s="310">
        <v>9</v>
      </c>
      <c r="B9" s="313"/>
      <c r="D9" s="565" t="s">
        <v>2633</v>
      </c>
      <c r="E9" s="316"/>
      <c r="F9" s="313"/>
      <c r="G9" s="317"/>
      <c r="H9" s="317"/>
      <c r="I9" s="317"/>
      <c r="J9" s="317"/>
      <c r="K9" s="317"/>
      <c r="L9" s="317"/>
      <c r="M9" s="317"/>
      <c r="N9" s="317"/>
      <c r="O9" s="317"/>
      <c r="P9" s="317"/>
      <c r="Q9" s="317"/>
      <c r="R9" s="317"/>
      <c r="S9" s="317"/>
      <c r="T9" s="317"/>
      <c r="U9" s="317"/>
      <c r="V9" s="317"/>
      <c r="W9" s="317"/>
      <c r="X9" s="317"/>
      <c r="Y9" s="317"/>
      <c r="AB9" s="317"/>
      <c r="AC9" s="317"/>
      <c r="AD9" s="317"/>
      <c r="AE9" s="317"/>
      <c r="AF9" s="317"/>
      <c r="AG9" s="317"/>
      <c r="AH9" s="313"/>
      <c r="AI9" s="310"/>
    </row>
    <row r="10" spans="1:35" ht="22.15" customHeight="1">
      <c r="A10" s="310">
        <v>10</v>
      </c>
      <c r="B10" s="313"/>
      <c r="D10" s="565" t="s">
        <v>1444</v>
      </c>
      <c r="E10" s="316"/>
      <c r="F10" s="313"/>
      <c r="G10" s="317"/>
      <c r="H10" s="317"/>
      <c r="I10" s="317"/>
      <c r="J10" s="317"/>
      <c r="K10" s="317"/>
      <c r="L10" s="317"/>
      <c r="M10" s="317"/>
      <c r="N10" s="317"/>
      <c r="O10" s="317"/>
      <c r="P10" s="317"/>
      <c r="Q10" s="317"/>
      <c r="R10" s="317"/>
      <c r="S10" s="317"/>
      <c r="T10" s="317"/>
      <c r="U10" s="317"/>
      <c r="V10" s="317"/>
      <c r="W10" s="317"/>
      <c r="X10" s="317"/>
      <c r="Y10" s="317"/>
      <c r="AB10" s="317"/>
      <c r="AC10" s="317"/>
      <c r="AD10" s="317"/>
      <c r="AE10" s="317"/>
      <c r="AF10" s="317"/>
      <c r="AG10" s="317"/>
      <c r="AH10" s="313"/>
      <c r="AI10" s="310"/>
    </row>
    <row r="11" spans="1:35" ht="22.15" customHeight="1">
      <c r="A11" s="310">
        <v>11</v>
      </c>
      <c r="B11" s="318"/>
      <c r="D11" s="565" t="s">
        <v>1443</v>
      </c>
      <c r="E11" s="316"/>
      <c r="F11" s="313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AB11" s="317"/>
      <c r="AC11" s="317"/>
      <c r="AD11" s="317"/>
      <c r="AE11" s="317"/>
      <c r="AF11" s="317"/>
      <c r="AG11" s="317"/>
      <c r="AH11" s="318"/>
      <c r="AI11" s="310"/>
    </row>
    <row r="12" spans="1:35" ht="22.15" customHeight="1">
      <c r="A12" s="310">
        <v>12</v>
      </c>
      <c r="B12" s="313"/>
      <c r="D12" s="566"/>
      <c r="E12" s="316"/>
      <c r="F12" s="313"/>
      <c r="G12" s="317"/>
      <c r="H12" s="317"/>
      <c r="I12" s="317"/>
      <c r="J12" s="317"/>
      <c r="K12" s="317"/>
      <c r="L12" s="317"/>
      <c r="M12" s="317"/>
      <c r="N12" s="317"/>
      <c r="O12" s="317"/>
      <c r="P12" s="317"/>
      <c r="Q12" s="317"/>
      <c r="R12" s="317"/>
      <c r="S12" s="317"/>
      <c r="T12" s="317"/>
      <c r="U12" s="317"/>
      <c r="V12" s="317"/>
      <c r="W12" s="317"/>
      <c r="X12" s="317"/>
      <c r="Y12" s="317"/>
      <c r="AB12" s="317"/>
      <c r="AC12" s="317"/>
      <c r="AD12" s="317"/>
      <c r="AE12" s="317"/>
      <c r="AF12" s="317"/>
      <c r="AG12" s="317"/>
      <c r="AH12" s="313"/>
      <c r="AI12" s="310"/>
    </row>
    <row r="13" spans="1:35" ht="22.15" customHeight="1">
      <c r="A13" s="310">
        <v>13</v>
      </c>
      <c r="B13" s="313"/>
      <c r="C13" s="29" t="s">
        <v>3552</v>
      </c>
      <c r="D13" s="567"/>
      <c r="E13" s="316"/>
      <c r="F13" s="313"/>
      <c r="G13" s="313"/>
      <c r="H13" s="313"/>
      <c r="I13" s="313"/>
      <c r="J13" s="313"/>
      <c r="K13" s="313"/>
      <c r="L13" s="313"/>
      <c r="M13" s="313"/>
      <c r="N13" s="313"/>
      <c r="O13" s="313"/>
      <c r="P13" s="313"/>
      <c r="Q13" s="313"/>
      <c r="R13" s="313"/>
      <c r="S13" s="313"/>
      <c r="T13" s="313"/>
      <c r="U13" s="313"/>
      <c r="V13" s="313"/>
      <c r="W13" s="313"/>
      <c r="X13" s="313"/>
      <c r="Y13" s="313"/>
      <c r="AB13" s="313"/>
      <c r="AC13" s="319"/>
      <c r="AD13" s="319"/>
      <c r="AE13" s="319"/>
      <c r="AF13" s="319"/>
      <c r="AG13" s="313"/>
      <c r="AH13" s="313"/>
      <c r="AI13" s="310"/>
    </row>
    <row r="14" spans="1:35" ht="22.15" customHeight="1">
      <c r="A14" s="310">
        <v>14</v>
      </c>
      <c r="B14" s="313"/>
      <c r="D14" s="565" t="s">
        <v>3494</v>
      </c>
      <c r="E14" s="316"/>
      <c r="F14" s="313"/>
      <c r="G14" s="313"/>
      <c r="H14" s="313"/>
      <c r="I14" s="313"/>
      <c r="J14" s="313"/>
      <c r="K14" s="313"/>
      <c r="L14" s="313"/>
      <c r="M14" s="313"/>
      <c r="N14" s="313"/>
      <c r="O14" s="313"/>
      <c r="P14" s="313"/>
      <c r="Q14" s="313"/>
      <c r="R14" s="313"/>
      <c r="S14" s="313"/>
      <c r="T14" s="313"/>
      <c r="U14" s="313"/>
      <c r="V14" s="313"/>
      <c r="W14" s="313"/>
      <c r="X14" s="313"/>
      <c r="Y14" s="313"/>
      <c r="Z14" s="313"/>
      <c r="AA14" s="313"/>
      <c r="AB14" s="313"/>
      <c r="AC14" s="313"/>
      <c r="AD14" s="313"/>
      <c r="AE14" s="319"/>
      <c r="AF14" s="319"/>
      <c r="AG14" s="319"/>
      <c r="AH14" s="313"/>
      <c r="AI14" s="310"/>
    </row>
    <row r="15" spans="1:35" ht="22.15" customHeight="1">
      <c r="A15" s="310">
        <v>15</v>
      </c>
      <c r="B15" s="313"/>
      <c r="D15" s="565" t="s">
        <v>1441</v>
      </c>
      <c r="E15" s="313"/>
      <c r="F15" s="313"/>
      <c r="G15" s="313"/>
      <c r="H15" s="313"/>
      <c r="I15" s="313"/>
      <c r="J15" s="313"/>
      <c r="K15" s="313"/>
      <c r="L15" s="313"/>
      <c r="M15" s="313"/>
      <c r="N15" s="313"/>
      <c r="O15" s="313"/>
      <c r="P15" s="313"/>
      <c r="Q15" s="313"/>
      <c r="R15" s="313"/>
      <c r="S15" s="313"/>
      <c r="T15" s="313"/>
      <c r="U15" s="313"/>
      <c r="V15" s="313"/>
      <c r="W15" s="313"/>
      <c r="X15" s="313"/>
      <c r="Y15" s="313"/>
      <c r="Z15" s="313"/>
      <c r="AA15" s="313"/>
      <c r="AB15" s="313"/>
      <c r="AC15" s="313"/>
      <c r="AD15" s="313"/>
      <c r="AE15" s="319"/>
      <c r="AF15" s="319"/>
      <c r="AG15" s="319"/>
      <c r="AH15" s="313"/>
      <c r="AI15" s="310"/>
    </row>
    <row r="16" spans="1:35" ht="22.15" customHeight="1">
      <c r="A16" s="310">
        <v>16</v>
      </c>
      <c r="B16" s="313"/>
      <c r="D16" s="565" t="s">
        <v>2591</v>
      </c>
      <c r="E16" s="313"/>
      <c r="F16" s="313"/>
      <c r="G16" s="313"/>
      <c r="H16" s="313"/>
      <c r="I16" s="313"/>
      <c r="J16" s="313"/>
      <c r="K16" s="313"/>
      <c r="L16" s="313"/>
      <c r="M16" s="313"/>
      <c r="N16" s="313"/>
      <c r="O16" s="313"/>
      <c r="P16" s="313"/>
      <c r="Q16" s="313"/>
      <c r="R16" s="313"/>
      <c r="S16" s="313"/>
      <c r="T16" s="313"/>
      <c r="U16" s="313"/>
      <c r="V16" s="313"/>
      <c r="W16" s="313"/>
      <c r="X16" s="313"/>
      <c r="Y16" s="313"/>
      <c r="Z16" s="313"/>
      <c r="AA16" s="313"/>
      <c r="AB16" s="313"/>
      <c r="AC16" s="313"/>
      <c r="AD16" s="313"/>
      <c r="AE16" s="319"/>
      <c r="AF16" s="319"/>
      <c r="AG16" s="319"/>
      <c r="AH16" s="313"/>
      <c r="AI16" s="310"/>
    </row>
    <row r="17" spans="1:35" ht="22.15" customHeight="1">
      <c r="A17" s="310">
        <v>17</v>
      </c>
      <c r="B17" s="313"/>
      <c r="D17" s="565" t="s">
        <v>2902</v>
      </c>
      <c r="E17" s="317"/>
      <c r="F17" s="313"/>
      <c r="G17" s="320"/>
      <c r="H17" s="320"/>
      <c r="I17" s="320"/>
      <c r="J17" s="320"/>
      <c r="K17" s="320"/>
      <c r="L17" s="320"/>
      <c r="M17" s="320"/>
      <c r="N17" s="320"/>
      <c r="O17" s="320"/>
      <c r="P17" s="320"/>
      <c r="Q17" s="320"/>
      <c r="R17" s="320"/>
      <c r="S17" s="320"/>
      <c r="T17" s="320"/>
      <c r="U17" s="320"/>
      <c r="V17" s="320"/>
      <c r="W17" s="320"/>
      <c r="X17" s="320"/>
      <c r="Y17" s="320"/>
      <c r="Z17" s="320"/>
      <c r="AA17" s="320"/>
      <c r="AB17" s="313"/>
      <c r="AC17" s="313"/>
      <c r="AD17" s="313"/>
      <c r="AE17" s="319"/>
      <c r="AF17" s="319"/>
      <c r="AG17" s="319"/>
      <c r="AH17" s="313"/>
      <c r="AI17" s="310"/>
    </row>
    <row r="18" spans="1:35" ht="22.15" customHeight="1">
      <c r="A18" s="310">
        <v>18</v>
      </c>
      <c r="B18" s="313"/>
      <c r="D18" s="565" t="s">
        <v>3492</v>
      </c>
      <c r="E18" s="317"/>
      <c r="F18" s="313"/>
      <c r="G18" s="313"/>
      <c r="H18" s="313"/>
      <c r="I18" s="313"/>
      <c r="J18" s="313"/>
      <c r="K18" s="313"/>
      <c r="L18" s="313"/>
      <c r="M18" s="313"/>
      <c r="N18" s="313"/>
      <c r="O18" s="313"/>
      <c r="P18" s="313"/>
      <c r="Q18" s="313"/>
      <c r="R18" s="313"/>
      <c r="S18" s="313"/>
      <c r="T18" s="313"/>
      <c r="U18" s="313"/>
      <c r="V18" s="313"/>
      <c r="W18" s="313"/>
      <c r="X18" s="313"/>
      <c r="Y18" s="313"/>
      <c r="Z18" s="313"/>
      <c r="AA18" s="313"/>
      <c r="AB18" s="313"/>
      <c r="AC18" s="313"/>
      <c r="AD18" s="313"/>
      <c r="AE18" s="319"/>
      <c r="AF18" s="319"/>
      <c r="AG18" s="319"/>
      <c r="AH18" s="313"/>
      <c r="AI18" s="310"/>
    </row>
    <row r="19" spans="1:35" ht="22.15" customHeight="1">
      <c r="A19" s="310">
        <v>19</v>
      </c>
      <c r="B19" s="313"/>
      <c r="D19" s="565" t="s">
        <v>3493</v>
      </c>
      <c r="E19" s="317"/>
      <c r="F19" s="313"/>
      <c r="G19" s="320"/>
      <c r="H19" s="320"/>
      <c r="I19" s="320"/>
      <c r="J19" s="320"/>
      <c r="K19" s="320"/>
      <c r="L19" s="320"/>
      <c r="M19" s="320"/>
      <c r="N19" s="320"/>
      <c r="O19" s="320"/>
      <c r="P19" s="320"/>
      <c r="Q19" s="320"/>
      <c r="R19" s="320"/>
      <c r="S19" s="320"/>
      <c r="T19" s="320"/>
      <c r="U19" s="320"/>
      <c r="V19" s="320"/>
      <c r="W19" s="320"/>
      <c r="X19" s="320"/>
      <c r="Y19" s="320"/>
      <c r="Z19" s="320"/>
      <c r="AA19" s="320"/>
      <c r="AB19" s="313"/>
      <c r="AC19" s="313"/>
      <c r="AD19" s="313"/>
      <c r="AE19" s="319"/>
      <c r="AF19" s="319"/>
      <c r="AG19" s="319"/>
      <c r="AH19" s="313"/>
      <c r="AI19" s="310"/>
    </row>
    <row r="20" spans="1:35" ht="22.15" customHeight="1">
      <c r="A20" s="310">
        <v>20</v>
      </c>
      <c r="B20" s="313"/>
      <c r="D20" s="321"/>
      <c r="E20" s="317"/>
      <c r="F20" s="313"/>
      <c r="G20" s="320"/>
      <c r="H20" s="320"/>
      <c r="I20" s="320"/>
      <c r="J20" s="320"/>
      <c r="K20" s="320"/>
      <c r="L20" s="320"/>
      <c r="M20" s="320"/>
      <c r="N20" s="320"/>
      <c r="O20" s="320"/>
      <c r="P20" s="320"/>
      <c r="Q20" s="320"/>
      <c r="R20" s="320"/>
      <c r="S20" s="320"/>
      <c r="T20" s="320"/>
      <c r="U20" s="320"/>
      <c r="V20" s="320"/>
      <c r="W20" s="320"/>
      <c r="X20" s="320"/>
      <c r="Y20" s="320"/>
      <c r="Z20" s="320"/>
      <c r="AA20" s="320"/>
      <c r="AB20" s="313"/>
      <c r="AC20" s="313"/>
      <c r="AD20" s="313"/>
      <c r="AE20" s="319"/>
      <c r="AF20" s="319"/>
      <c r="AG20" s="319"/>
      <c r="AH20" s="313"/>
      <c r="AI20" s="310"/>
    </row>
    <row r="21" spans="1:35" ht="22.15" customHeight="1">
      <c r="A21" s="310">
        <v>21</v>
      </c>
      <c r="B21" s="313"/>
      <c r="C21" s="29" t="s">
        <v>3553</v>
      </c>
      <c r="E21" s="313"/>
      <c r="F21" s="313"/>
      <c r="G21" s="320"/>
      <c r="H21" s="320"/>
      <c r="I21" s="320"/>
      <c r="J21" s="320"/>
      <c r="K21" s="320"/>
      <c r="L21" s="320"/>
      <c r="M21" s="320"/>
      <c r="N21" s="320"/>
      <c r="O21" s="320"/>
      <c r="P21" s="320"/>
      <c r="Q21" s="320"/>
      <c r="R21" s="320"/>
      <c r="S21" s="320"/>
      <c r="T21" s="320"/>
      <c r="U21" s="320"/>
      <c r="V21" s="320"/>
      <c r="W21" s="320"/>
      <c r="X21" s="320"/>
      <c r="Y21" s="320"/>
      <c r="Z21" s="320"/>
      <c r="AA21" s="320"/>
      <c r="AB21" s="313"/>
      <c r="AC21" s="313"/>
      <c r="AD21" s="313"/>
      <c r="AE21" s="319"/>
      <c r="AF21" s="319"/>
      <c r="AG21" s="319"/>
      <c r="AH21" s="313"/>
      <c r="AI21" s="310"/>
    </row>
    <row r="22" spans="1:35" ht="22.15" customHeight="1">
      <c r="A22" s="310">
        <v>22</v>
      </c>
      <c r="B22" s="313"/>
      <c r="D22" s="565" t="s">
        <v>3561</v>
      </c>
      <c r="E22" s="313"/>
      <c r="F22" s="313"/>
      <c r="G22" s="320"/>
      <c r="H22" s="320"/>
      <c r="I22" s="320"/>
      <c r="J22" s="320"/>
      <c r="K22" s="320"/>
      <c r="L22" s="320"/>
      <c r="M22" s="320"/>
      <c r="N22" s="320"/>
      <c r="O22" s="320"/>
      <c r="P22" s="320"/>
      <c r="Q22" s="320"/>
      <c r="R22" s="320"/>
      <c r="S22" s="320"/>
      <c r="T22" s="320"/>
      <c r="U22" s="320"/>
      <c r="V22" s="320"/>
      <c r="W22" s="320"/>
      <c r="X22" s="320"/>
      <c r="Y22" s="320"/>
      <c r="Z22" s="320"/>
      <c r="AA22" s="320"/>
      <c r="AB22" s="313"/>
      <c r="AC22" s="313"/>
      <c r="AD22" s="313"/>
      <c r="AE22" s="319"/>
      <c r="AF22" s="319"/>
      <c r="AG22" s="319"/>
      <c r="AH22" s="313"/>
      <c r="AI22" s="310"/>
    </row>
    <row r="23" spans="1:35" ht="22.15" customHeight="1">
      <c r="A23" s="310">
        <v>23</v>
      </c>
      <c r="B23" s="316"/>
      <c r="D23" s="564" t="s">
        <v>3554</v>
      </c>
      <c r="E23" s="313"/>
      <c r="F23" s="313"/>
      <c r="G23" s="313"/>
      <c r="H23" s="313"/>
      <c r="I23" s="313"/>
      <c r="J23" s="313"/>
      <c r="K23" s="313"/>
      <c r="L23" s="313"/>
      <c r="M23" s="313"/>
      <c r="N23" s="313"/>
      <c r="O23" s="313"/>
      <c r="P23" s="313"/>
      <c r="Q23" s="313"/>
      <c r="R23" s="313"/>
      <c r="S23" s="313"/>
      <c r="T23" s="313"/>
      <c r="U23" s="313"/>
      <c r="V23" s="313"/>
      <c r="W23" s="313"/>
      <c r="X23" s="313"/>
      <c r="Y23" s="313"/>
      <c r="Z23" s="313"/>
      <c r="AA23" s="313"/>
      <c r="AB23" s="313"/>
      <c r="AC23" s="313"/>
      <c r="AD23" s="313"/>
      <c r="AE23" s="319"/>
      <c r="AF23" s="319"/>
      <c r="AG23" s="319"/>
      <c r="AH23" s="316"/>
    </row>
    <row r="24" spans="1:35" ht="22.15" customHeight="1">
      <c r="A24" s="310">
        <v>24</v>
      </c>
      <c r="B24" s="313"/>
      <c r="D24" s="564" t="s">
        <v>3555</v>
      </c>
      <c r="F24" s="313"/>
      <c r="G24" s="313"/>
      <c r="H24" s="313"/>
      <c r="I24" s="313"/>
      <c r="J24" s="313"/>
      <c r="K24" s="313"/>
      <c r="L24" s="313"/>
      <c r="M24" s="313"/>
      <c r="N24" s="313"/>
      <c r="O24" s="313"/>
      <c r="P24" s="313"/>
      <c r="Q24" s="313"/>
      <c r="R24" s="313"/>
      <c r="S24" s="313"/>
      <c r="T24" s="313"/>
      <c r="U24" s="313"/>
      <c r="V24" s="313"/>
      <c r="W24" s="313"/>
      <c r="X24" s="313"/>
      <c r="Y24" s="313"/>
      <c r="Z24" s="313"/>
      <c r="AA24" s="313"/>
      <c r="AB24" s="313"/>
      <c r="AC24" s="313"/>
      <c r="AD24" s="313"/>
      <c r="AE24" s="319"/>
      <c r="AF24" s="319"/>
      <c r="AG24" s="319"/>
      <c r="AH24" s="313"/>
      <c r="AI24" s="310"/>
    </row>
    <row r="25" spans="1:35" ht="22.15" customHeight="1">
      <c r="A25" s="310">
        <v>25</v>
      </c>
      <c r="B25" s="313"/>
      <c r="D25" s="564" t="s">
        <v>3556</v>
      </c>
      <c r="F25" s="313"/>
      <c r="G25" s="313"/>
      <c r="H25" s="313"/>
      <c r="I25" s="313"/>
      <c r="J25" s="313"/>
      <c r="K25" s="313"/>
      <c r="L25" s="313"/>
      <c r="M25" s="313"/>
      <c r="N25" s="313"/>
      <c r="O25" s="313"/>
      <c r="P25" s="313"/>
      <c r="Q25" s="313"/>
      <c r="R25" s="313"/>
      <c r="S25" s="313"/>
      <c r="T25" s="313"/>
      <c r="U25" s="313"/>
      <c r="V25" s="313"/>
      <c r="W25" s="313"/>
      <c r="X25" s="313"/>
      <c r="Y25" s="313"/>
      <c r="Z25" s="313"/>
      <c r="AA25" s="313"/>
      <c r="AB25" s="313"/>
      <c r="AC25" s="313"/>
      <c r="AD25" s="313"/>
      <c r="AE25" s="319"/>
      <c r="AF25" s="319"/>
      <c r="AG25" s="319"/>
      <c r="AH25" s="313"/>
      <c r="AI25" s="310"/>
    </row>
    <row r="26" spans="1:35" ht="22.15" customHeight="1">
      <c r="A26" s="310">
        <v>26</v>
      </c>
      <c r="B26" s="313"/>
      <c r="F26" s="313"/>
      <c r="G26" s="313"/>
      <c r="H26" s="313"/>
      <c r="I26" s="313"/>
      <c r="J26" s="313"/>
      <c r="K26" s="313"/>
      <c r="L26" s="313"/>
      <c r="M26" s="313"/>
      <c r="N26" s="313"/>
      <c r="O26" s="313"/>
      <c r="P26" s="313"/>
      <c r="Q26" s="313"/>
      <c r="R26" s="313"/>
      <c r="S26" s="313"/>
      <c r="T26" s="313"/>
      <c r="U26" s="313"/>
      <c r="V26" s="313"/>
      <c r="W26" s="313"/>
      <c r="X26" s="313"/>
      <c r="Y26" s="313"/>
      <c r="Z26" s="313"/>
      <c r="AA26" s="313"/>
      <c r="AB26" s="313"/>
      <c r="AC26" s="313"/>
      <c r="AD26" s="313"/>
      <c r="AE26" s="319"/>
      <c r="AF26" s="319"/>
      <c r="AG26" s="319"/>
      <c r="AH26" s="313"/>
      <c r="AI26" s="310"/>
    </row>
    <row r="27" spans="1:35" ht="22.15" customHeight="1">
      <c r="A27" s="310">
        <v>27</v>
      </c>
      <c r="B27" s="313"/>
      <c r="C27" s="313"/>
      <c r="E27" s="313"/>
      <c r="F27" s="313"/>
      <c r="G27" s="313"/>
      <c r="H27" s="313"/>
      <c r="I27" s="313"/>
      <c r="J27" s="313"/>
      <c r="K27" s="313"/>
      <c r="L27" s="313"/>
      <c r="M27" s="313"/>
      <c r="N27" s="313"/>
      <c r="O27" s="313"/>
      <c r="P27" s="313"/>
      <c r="Q27" s="313"/>
      <c r="R27" s="313"/>
      <c r="S27" s="313"/>
      <c r="T27" s="313"/>
      <c r="U27" s="313"/>
      <c r="V27" s="313"/>
      <c r="W27" s="313"/>
      <c r="X27" s="313"/>
      <c r="Y27" s="313"/>
      <c r="Z27" s="313"/>
      <c r="AA27" s="313"/>
      <c r="AB27" s="313"/>
      <c r="AC27" s="313"/>
      <c r="AD27" s="313"/>
      <c r="AE27" s="319"/>
      <c r="AF27" s="319"/>
      <c r="AG27" s="319"/>
      <c r="AH27" s="313"/>
      <c r="AI27" s="310"/>
    </row>
    <row r="28" spans="1:35" ht="22.15" customHeight="1">
      <c r="A28" s="310">
        <v>28</v>
      </c>
      <c r="B28" s="316"/>
      <c r="C28" s="313"/>
      <c r="D28" s="321"/>
      <c r="E28" s="313"/>
      <c r="F28" s="313"/>
      <c r="G28" s="313"/>
      <c r="H28" s="323"/>
      <c r="I28" s="323"/>
      <c r="J28" s="323"/>
      <c r="K28" s="323"/>
      <c r="L28" s="323"/>
      <c r="M28" s="323"/>
      <c r="N28" s="323"/>
      <c r="O28" s="323"/>
      <c r="P28" s="323"/>
      <c r="Q28" s="323"/>
      <c r="R28" s="323"/>
      <c r="S28" s="323"/>
      <c r="T28" s="323"/>
      <c r="U28" s="323"/>
      <c r="V28" s="323"/>
      <c r="W28" s="323"/>
      <c r="X28" s="323"/>
      <c r="Y28" s="323"/>
      <c r="Z28" s="323"/>
      <c r="AA28" s="323"/>
      <c r="AB28" s="323"/>
      <c r="AC28" s="313"/>
      <c r="AD28" s="313"/>
      <c r="AE28" s="313"/>
      <c r="AF28" s="313"/>
      <c r="AG28" s="313"/>
      <c r="AH28" s="316"/>
    </row>
    <row r="29" spans="1:35" ht="22.15" customHeight="1">
      <c r="A29" s="310">
        <v>29</v>
      </c>
      <c r="B29" s="316"/>
      <c r="D29" s="321"/>
      <c r="E29" s="313"/>
      <c r="F29" s="313"/>
      <c r="G29" s="313"/>
      <c r="H29" s="313"/>
      <c r="I29" s="313"/>
      <c r="J29" s="313"/>
      <c r="K29" s="313"/>
      <c r="L29" s="313"/>
      <c r="M29" s="313"/>
      <c r="N29" s="313"/>
      <c r="O29" s="313"/>
      <c r="P29" s="313"/>
      <c r="Q29" s="313"/>
      <c r="R29" s="313"/>
      <c r="S29" s="313"/>
      <c r="T29" s="313"/>
      <c r="U29" s="313"/>
      <c r="V29" s="313"/>
      <c r="W29" s="313"/>
      <c r="X29" s="313"/>
      <c r="Y29" s="313"/>
      <c r="Z29" s="313"/>
      <c r="AA29" s="313"/>
      <c r="AB29" s="313"/>
      <c r="AC29" s="313"/>
      <c r="AD29" s="313"/>
      <c r="AE29" s="313"/>
      <c r="AF29" s="313"/>
      <c r="AG29" s="313"/>
      <c r="AH29" s="316"/>
    </row>
    <row r="30" spans="1:35" ht="22.15" customHeight="1">
      <c r="A30" s="310">
        <v>30</v>
      </c>
      <c r="B30" s="316"/>
      <c r="E30" s="313"/>
      <c r="F30" s="313"/>
      <c r="G30" s="313"/>
      <c r="H30" s="313"/>
      <c r="I30" s="313"/>
      <c r="J30" s="313"/>
      <c r="K30" s="313"/>
      <c r="L30" s="313"/>
      <c r="M30" s="313"/>
      <c r="N30" s="313"/>
      <c r="O30" s="313"/>
      <c r="P30" s="313"/>
      <c r="Q30" s="313"/>
      <c r="R30" s="313"/>
      <c r="S30" s="313"/>
      <c r="T30" s="313"/>
      <c r="U30" s="313"/>
      <c r="V30" s="313"/>
      <c r="W30" s="313"/>
      <c r="X30" s="313"/>
      <c r="Y30" s="313"/>
      <c r="Z30" s="313"/>
      <c r="AA30" s="313"/>
      <c r="AB30" s="313"/>
      <c r="AC30" s="313"/>
      <c r="AD30" s="313"/>
      <c r="AE30" s="313"/>
      <c r="AF30" s="313"/>
      <c r="AG30" s="313"/>
      <c r="AH30" s="316"/>
    </row>
    <row r="31" spans="1:35" ht="22.15" customHeight="1">
      <c r="A31" s="310">
        <v>31</v>
      </c>
      <c r="B31" s="313"/>
      <c r="C31" s="313"/>
      <c r="D31" s="313"/>
      <c r="E31" s="313"/>
      <c r="F31" s="313"/>
      <c r="G31" s="313"/>
      <c r="H31" s="313"/>
      <c r="I31" s="313"/>
      <c r="J31" s="313"/>
      <c r="K31" s="313"/>
      <c r="L31" s="313"/>
      <c r="M31" s="313"/>
      <c r="N31" s="313"/>
      <c r="O31" s="313"/>
      <c r="P31" s="313"/>
      <c r="Q31" s="313"/>
      <c r="R31" s="313"/>
      <c r="S31" s="313"/>
      <c r="T31" s="313"/>
      <c r="U31" s="313"/>
      <c r="V31" s="313"/>
      <c r="W31" s="313"/>
      <c r="X31" s="313"/>
      <c r="Y31" s="313"/>
      <c r="Z31" s="313"/>
      <c r="AA31" s="313"/>
      <c r="AB31" s="313"/>
      <c r="AC31" s="313"/>
      <c r="AD31" s="313"/>
      <c r="AE31" s="313"/>
      <c r="AF31" s="313"/>
      <c r="AG31" s="313"/>
      <c r="AH31" s="313"/>
      <c r="AI31" s="310"/>
    </row>
    <row r="32" spans="1:35" ht="22.15" customHeight="1">
      <c r="A32" s="310">
        <v>32</v>
      </c>
      <c r="B32" s="313"/>
      <c r="C32" s="313"/>
      <c r="D32" s="321"/>
      <c r="E32" s="313"/>
      <c r="F32" s="313"/>
      <c r="G32" s="313"/>
      <c r="H32" s="313"/>
      <c r="I32" s="313"/>
      <c r="J32" s="313"/>
      <c r="K32" s="313"/>
      <c r="L32" s="313"/>
      <c r="M32" s="313"/>
      <c r="N32" s="313"/>
      <c r="O32" s="313"/>
      <c r="P32" s="313"/>
      <c r="Q32" s="313"/>
      <c r="R32" s="313"/>
      <c r="S32" s="313"/>
      <c r="T32" s="313"/>
      <c r="U32" s="313"/>
      <c r="V32" s="313"/>
      <c r="W32" s="313"/>
      <c r="X32" s="313"/>
      <c r="Y32" s="313"/>
      <c r="Z32" s="313"/>
      <c r="AA32" s="313"/>
      <c r="AB32" s="313"/>
      <c r="AC32" s="313"/>
      <c r="AD32" s="313"/>
      <c r="AE32" s="313"/>
      <c r="AF32" s="313"/>
      <c r="AG32" s="313"/>
      <c r="AH32" s="313"/>
      <c r="AI32" s="310"/>
    </row>
    <row r="33" spans="1:54" s="310" customFormat="1" ht="22.15" customHeight="1">
      <c r="A33" s="310">
        <v>33</v>
      </c>
      <c r="B33" s="313"/>
      <c r="C33" s="313"/>
      <c r="D33" s="321"/>
      <c r="E33" s="313"/>
      <c r="F33" s="313"/>
      <c r="G33" s="313"/>
      <c r="H33" s="313"/>
      <c r="I33" s="313"/>
      <c r="J33" s="313"/>
      <c r="K33" s="313"/>
      <c r="L33" s="313"/>
      <c r="M33" s="313"/>
      <c r="N33" s="313"/>
      <c r="O33" s="313"/>
      <c r="P33" s="313"/>
      <c r="Q33" s="313"/>
      <c r="R33" s="313"/>
      <c r="S33" s="313"/>
      <c r="T33" s="313"/>
      <c r="U33" s="313"/>
      <c r="V33" s="313"/>
      <c r="W33" s="313"/>
      <c r="X33" s="313"/>
      <c r="Y33" s="313"/>
      <c r="Z33" s="313"/>
      <c r="AA33" s="313"/>
      <c r="AB33" s="313"/>
      <c r="AC33" s="313"/>
      <c r="AD33" s="313"/>
      <c r="AE33" s="313"/>
      <c r="AF33" s="313"/>
      <c r="AG33" s="313"/>
      <c r="AH33" s="313"/>
      <c r="BA33" s="311"/>
      <c r="BB33" s="311"/>
    </row>
    <row r="34" spans="1:54" s="310" customFormat="1" ht="22.15" customHeight="1">
      <c r="A34" s="310">
        <v>34</v>
      </c>
      <c r="B34" s="313"/>
      <c r="C34" s="313"/>
      <c r="D34" s="321"/>
      <c r="E34" s="313"/>
      <c r="F34" s="313"/>
      <c r="G34" s="313"/>
      <c r="H34" s="313"/>
      <c r="I34" s="313"/>
      <c r="J34" s="313"/>
      <c r="K34" s="313"/>
      <c r="L34" s="313"/>
      <c r="M34" s="313"/>
      <c r="N34" s="313"/>
      <c r="O34" s="313"/>
      <c r="P34" s="313"/>
      <c r="Q34" s="313"/>
      <c r="R34" s="313"/>
      <c r="S34" s="313"/>
      <c r="T34" s="313"/>
      <c r="U34" s="313"/>
      <c r="V34" s="313"/>
      <c r="W34" s="313"/>
      <c r="X34" s="313"/>
      <c r="Y34" s="313"/>
      <c r="Z34" s="313"/>
      <c r="AA34" s="313"/>
      <c r="AB34" s="313"/>
      <c r="AC34" s="313"/>
      <c r="AD34" s="313"/>
      <c r="AE34" s="313"/>
      <c r="AF34" s="313"/>
      <c r="AG34" s="313"/>
      <c r="AH34" s="313"/>
      <c r="BA34" s="311"/>
      <c r="BB34" s="311"/>
    </row>
    <row r="35" spans="1:54" s="310" customFormat="1" ht="22.15" customHeight="1">
      <c r="A35" s="310">
        <v>35</v>
      </c>
      <c r="B35" s="313"/>
      <c r="C35" s="313"/>
      <c r="D35" s="321"/>
      <c r="E35" s="311"/>
      <c r="F35" s="313"/>
      <c r="G35" s="313"/>
      <c r="H35" s="313"/>
      <c r="I35" s="313"/>
      <c r="J35" s="313"/>
      <c r="K35" s="313"/>
      <c r="L35" s="313"/>
      <c r="M35" s="313"/>
      <c r="N35" s="313"/>
      <c r="O35" s="313"/>
      <c r="P35" s="313"/>
      <c r="Q35" s="313"/>
      <c r="R35" s="313"/>
      <c r="S35" s="313"/>
      <c r="T35" s="313"/>
      <c r="U35" s="313"/>
      <c r="V35" s="313"/>
      <c r="W35" s="313"/>
      <c r="X35" s="313"/>
      <c r="Y35" s="313"/>
      <c r="Z35" s="313"/>
      <c r="AA35" s="313"/>
      <c r="AB35" s="313"/>
      <c r="AC35" s="313"/>
      <c r="AD35" s="313"/>
      <c r="AE35" s="313"/>
      <c r="AF35" s="313"/>
      <c r="AG35" s="313"/>
      <c r="AH35" s="313"/>
    </row>
    <row r="36" spans="1:54" s="310" customFormat="1" ht="22.15" customHeight="1">
      <c r="A36" s="310">
        <v>36</v>
      </c>
      <c r="B36" s="313"/>
      <c r="C36" s="311"/>
      <c r="D36" s="322"/>
      <c r="E36" s="313"/>
      <c r="F36" s="313"/>
      <c r="G36" s="313"/>
      <c r="H36" s="313"/>
      <c r="I36" s="313"/>
      <c r="J36" s="313"/>
      <c r="K36" s="313"/>
      <c r="L36" s="313"/>
      <c r="M36" s="313"/>
      <c r="N36" s="313"/>
      <c r="O36" s="313"/>
      <c r="P36" s="313"/>
      <c r="Q36" s="313"/>
      <c r="R36" s="313"/>
      <c r="S36" s="313"/>
      <c r="T36" s="313"/>
      <c r="U36" s="313"/>
      <c r="V36" s="313"/>
      <c r="W36" s="313"/>
      <c r="X36" s="313"/>
      <c r="Y36" s="313"/>
      <c r="Z36" s="313"/>
      <c r="AA36" s="313"/>
      <c r="AB36" s="313"/>
      <c r="AC36" s="313"/>
      <c r="AD36" s="313"/>
      <c r="AE36" s="313"/>
      <c r="AF36" s="313"/>
      <c r="AG36" s="313"/>
      <c r="AH36" s="313"/>
    </row>
    <row r="37" spans="1:54" s="310" customFormat="1" ht="22.15" customHeight="1">
      <c r="A37" s="310">
        <v>37</v>
      </c>
      <c r="B37" s="313"/>
      <c r="C37" s="313"/>
      <c r="D37" s="313"/>
      <c r="E37" s="313"/>
      <c r="F37" s="313"/>
      <c r="G37" s="313"/>
      <c r="H37" s="313"/>
      <c r="I37" s="313"/>
      <c r="J37" s="313"/>
      <c r="K37" s="313"/>
      <c r="L37" s="313"/>
      <c r="M37" s="313"/>
      <c r="N37" s="313"/>
      <c r="O37" s="313"/>
      <c r="P37" s="313"/>
      <c r="Q37" s="313"/>
      <c r="R37" s="313"/>
      <c r="S37" s="313"/>
      <c r="T37" s="313"/>
      <c r="U37" s="313"/>
      <c r="V37" s="313"/>
      <c r="W37" s="313"/>
      <c r="X37" s="313"/>
      <c r="Y37" s="313"/>
      <c r="Z37" s="313"/>
      <c r="AA37" s="313"/>
      <c r="AB37" s="313"/>
      <c r="AC37" s="313"/>
      <c r="AD37" s="313"/>
      <c r="AE37" s="313"/>
      <c r="AF37" s="313"/>
      <c r="AG37" s="313"/>
      <c r="AH37" s="313"/>
    </row>
    <row r="38" spans="1:54" s="310" customFormat="1" ht="22.15" customHeight="1" thickBot="1">
      <c r="A38" s="310">
        <v>38</v>
      </c>
      <c r="B38" s="321"/>
      <c r="C38" s="321"/>
      <c r="D38" s="321"/>
      <c r="E38" s="321"/>
      <c r="F38" s="321"/>
      <c r="G38" s="321"/>
      <c r="H38" s="321"/>
      <c r="I38" s="321"/>
      <c r="J38" s="321"/>
      <c r="K38" s="321"/>
      <c r="L38" s="321"/>
      <c r="M38" s="321"/>
      <c r="N38" s="321"/>
      <c r="O38" s="321"/>
      <c r="P38" s="321"/>
      <c r="Q38" s="321"/>
      <c r="R38" s="321"/>
      <c r="S38" s="321"/>
      <c r="T38" s="321"/>
      <c r="U38" s="321"/>
      <c r="V38" s="321"/>
      <c r="W38" s="321"/>
      <c r="X38" s="321"/>
      <c r="Y38" s="321"/>
      <c r="Z38" s="321"/>
      <c r="AA38" s="321"/>
      <c r="AB38" s="321"/>
      <c r="AC38" s="321"/>
      <c r="AD38" s="321"/>
      <c r="AE38" s="321"/>
      <c r="AF38" s="321"/>
      <c r="AG38" s="321"/>
      <c r="AH38" s="321"/>
    </row>
    <row r="39" spans="1:54" ht="22.15" customHeight="1" thickBot="1">
      <c r="A39" s="310">
        <v>39</v>
      </c>
      <c r="B39" s="1296" t="s">
        <v>98</v>
      </c>
      <c r="C39" s="1296"/>
      <c r="D39" s="1296"/>
      <c r="E39" s="1296"/>
      <c r="F39" s="1296"/>
      <c r="G39" s="1296"/>
      <c r="H39" s="1296"/>
      <c r="I39" s="1296"/>
      <c r="J39" s="1296"/>
      <c r="K39" s="1296"/>
      <c r="L39" s="1296"/>
      <c r="M39" s="1296"/>
      <c r="N39" s="1296"/>
      <c r="O39" s="1296"/>
      <c r="P39" s="1296"/>
      <c r="Q39" s="1296"/>
      <c r="R39" s="1296"/>
      <c r="S39" s="1296"/>
      <c r="T39" s="1296"/>
      <c r="U39" s="1296"/>
      <c r="V39" s="1296"/>
      <c r="W39" s="1296"/>
      <c r="X39" s="1296"/>
      <c r="Y39" s="1296"/>
      <c r="Z39" s="1296"/>
      <c r="AA39" s="1296"/>
      <c r="AB39" s="1296"/>
      <c r="AC39" s="1296"/>
      <c r="AD39" s="1296"/>
      <c r="AE39" s="1296"/>
      <c r="AF39" s="1296"/>
      <c r="AG39" s="1296"/>
      <c r="AH39" s="1296"/>
      <c r="AI39" s="310"/>
    </row>
    <row r="40" spans="1:54" ht="20.100000000000001" customHeight="1">
      <c r="A40" s="310">
        <v>1</v>
      </c>
      <c r="B40" s="1304" t="s">
        <v>155</v>
      </c>
      <c r="C40" s="1305"/>
      <c r="D40" s="1305"/>
      <c r="E40" s="1305"/>
      <c r="F40" s="1305"/>
      <c r="G40" s="1305"/>
      <c r="H40" s="1310" t="s">
        <v>98</v>
      </c>
      <c r="I40" s="1311"/>
      <c r="J40" s="1311"/>
      <c r="K40" s="1311"/>
      <c r="L40" s="1311"/>
      <c r="M40" s="1311"/>
      <c r="N40" s="1311"/>
      <c r="O40" s="1311"/>
      <c r="P40" s="1311"/>
      <c r="Q40" s="1311"/>
      <c r="R40" s="1311"/>
      <c r="S40" s="1311"/>
      <c r="T40" s="1311"/>
      <c r="U40" s="1311"/>
      <c r="V40" s="1311"/>
      <c r="W40" s="1312"/>
      <c r="X40" s="1316" t="s">
        <v>115</v>
      </c>
      <c r="Y40" s="1317"/>
      <c r="Z40" s="1317"/>
      <c r="AA40" s="1317"/>
      <c r="AB40" s="1318"/>
      <c r="AC40" s="1332" t="s">
        <v>111</v>
      </c>
      <c r="AD40" s="1320"/>
      <c r="AE40" s="1320"/>
      <c r="AF40" s="1320"/>
      <c r="AG40" s="1320"/>
      <c r="AH40" s="1321"/>
      <c r="AI40" s="310"/>
    </row>
    <row r="41" spans="1:54" ht="19.899999999999999" customHeight="1">
      <c r="A41" s="310">
        <v>2</v>
      </c>
      <c r="B41" s="1306"/>
      <c r="C41" s="1307"/>
      <c r="D41" s="1307"/>
      <c r="E41" s="1307"/>
      <c r="F41" s="1307"/>
      <c r="G41" s="1307"/>
      <c r="H41" s="1313"/>
      <c r="I41" s="1314"/>
      <c r="J41" s="1314"/>
      <c r="K41" s="1314"/>
      <c r="L41" s="1314"/>
      <c r="M41" s="1314"/>
      <c r="N41" s="1314"/>
      <c r="O41" s="1314"/>
      <c r="P41" s="1314"/>
      <c r="Q41" s="1314"/>
      <c r="R41" s="1314"/>
      <c r="S41" s="1314"/>
      <c r="T41" s="1314"/>
      <c r="U41" s="1314"/>
      <c r="V41" s="1314"/>
      <c r="W41" s="1315"/>
      <c r="X41" s="1322" t="s">
        <v>2</v>
      </c>
      <c r="Y41" s="1322"/>
      <c r="Z41" s="1322"/>
      <c r="AA41" s="1322"/>
      <c r="AB41" s="1322"/>
      <c r="AC41" s="1323" t="s">
        <v>17</v>
      </c>
      <c r="AD41" s="1323"/>
      <c r="AE41" s="1323"/>
      <c r="AF41" s="1323"/>
      <c r="AG41" s="1323"/>
      <c r="AH41" s="1324"/>
      <c r="AI41" s="310"/>
    </row>
    <row r="42" spans="1:54" ht="19.899999999999999" customHeight="1">
      <c r="A42" s="310">
        <v>3</v>
      </c>
      <c r="B42" s="1306"/>
      <c r="C42" s="1307"/>
      <c r="D42" s="1307"/>
      <c r="E42" s="1307"/>
      <c r="F42" s="1307"/>
      <c r="G42" s="1307"/>
      <c r="H42" s="1325" t="s">
        <v>2235</v>
      </c>
      <c r="I42" s="1297"/>
      <c r="J42" s="1297"/>
      <c r="K42" s="1297"/>
      <c r="L42" s="1297"/>
      <c r="M42" s="1297"/>
      <c r="N42" s="1297"/>
      <c r="O42" s="1297"/>
      <c r="P42" s="1297"/>
      <c r="Q42" s="1297"/>
      <c r="R42" s="1297"/>
      <c r="S42" s="1297"/>
      <c r="T42" s="1297"/>
      <c r="U42" s="1297"/>
      <c r="V42" s="1297"/>
      <c r="W42" s="1326"/>
      <c r="X42" s="1322" t="s">
        <v>4</v>
      </c>
      <c r="Y42" s="1322"/>
      <c r="Z42" s="1322"/>
      <c r="AA42" s="1322"/>
      <c r="AB42" s="1322"/>
      <c r="AC42" s="1330">
        <v>42991</v>
      </c>
      <c r="AD42" s="1330"/>
      <c r="AE42" s="1330"/>
      <c r="AF42" s="1330"/>
      <c r="AG42" s="1330"/>
      <c r="AH42" s="1331"/>
      <c r="AI42" s="310"/>
    </row>
    <row r="43" spans="1:54" ht="20.100000000000001" customHeight="1" thickBot="1">
      <c r="A43" s="310">
        <v>4</v>
      </c>
      <c r="B43" s="1308"/>
      <c r="C43" s="1309"/>
      <c r="D43" s="1309"/>
      <c r="E43" s="1309"/>
      <c r="F43" s="1309"/>
      <c r="G43" s="1309"/>
      <c r="H43" s="1327"/>
      <c r="I43" s="1328"/>
      <c r="J43" s="1328"/>
      <c r="K43" s="1328"/>
      <c r="L43" s="1328"/>
      <c r="M43" s="1328"/>
      <c r="N43" s="1328"/>
      <c r="O43" s="1328"/>
      <c r="P43" s="1328"/>
      <c r="Q43" s="1328"/>
      <c r="R43" s="1328"/>
      <c r="S43" s="1328"/>
      <c r="T43" s="1328"/>
      <c r="U43" s="1328"/>
      <c r="V43" s="1328"/>
      <c r="W43" s="1329"/>
      <c r="X43" s="1298" t="s">
        <v>5</v>
      </c>
      <c r="Y43" s="1298"/>
      <c r="Z43" s="1298"/>
      <c r="AA43" s="1298"/>
      <c r="AB43" s="1298"/>
      <c r="AC43" s="1299" t="s">
        <v>10</v>
      </c>
      <c r="AD43" s="1300"/>
      <c r="AE43" s="1301" t="s">
        <v>860</v>
      </c>
      <c r="AF43" s="1302"/>
      <c r="AG43" s="1299" t="s">
        <v>861</v>
      </c>
      <c r="AH43" s="1303"/>
      <c r="AI43" s="310"/>
    </row>
    <row r="44" spans="1:54" ht="22.15" customHeight="1">
      <c r="A44" s="310">
        <v>5</v>
      </c>
      <c r="B44" s="312"/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  <c r="S44" s="312"/>
      <c r="T44" s="312"/>
      <c r="U44" s="312"/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0"/>
    </row>
    <row r="45" spans="1:54" ht="22.15" customHeight="1">
      <c r="A45" s="310">
        <v>6</v>
      </c>
      <c r="B45" s="313"/>
      <c r="C45" s="311" t="s">
        <v>2903</v>
      </c>
      <c r="F45" s="313"/>
      <c r="G45" s="313"/>
      <c r="H45" s="313"/>
      <c r="I45" s="313"/>
      <c r="J45" s="313"/>
      <c r="K45" s="313"/>
      <c r="L45" s="313"/>
      <c r="M45" s="313"/>
      <c r="N45" s="313"/>
      <c r="O45" s="313"/>
      <c r="P45" s="313"/>
      <c r="Q45" s="313"/>
      <c r="R45" s="313"/>
      <c r="S45" s="313"/>
      <c r="T45" s="313"/>
      <c r="U45" s="313"/>
      <c r="V45" s="313"/>
      <c r="W45" s="313"/>
      <c r="X45" s="313"/>
      <c r="Y45" s="313"/>
      <c r="Z45" s="313"/>
      <c r="AA45" s="313"/>
      <c r="AB45" s="313"/>
      <c r="AC45" s="313"/>
      <c r="AD45" s="313"/>
      <c r="AE45" s="313"/>
      <c r="AF45" s="313"/>
      <c r="AG45" s="313"/>
      <c r="AH45" s="313"/>
      <c r="AI45" s="310"/>
    </row>
    <row r="46" spans="1:54" ht="22.15" customHeight="1">
      <c r="A46" s="310">
        <v>7</v>
      </c>
      <c r="B46" s="313"/>
      <c r="D46" s="565" t="s">
        <v>3498</v>
      </c>
      <c r="F46" s="313"/>
      <c r="G46" s="313"/>
      <c r="H46" s="313"/>
      <c r="I46" s="313"/>
      <c r="J46" s="313"/>
      <c r="K46" s="313"/>
      <c r="L46" s="313"/>
      <c r="M46" s="313"/>
      <c r="N46" s="313"/>
      <c r="O46" s="313"/>
      <c r="P46" s="313"/>
      <c r="Q46" s="313"/>
      <c r="R46" s="313"/>
      <c r="S46" s="313"/>
      <c r="T46" s="313"/>
      <c r="U46" s="313"/>
      <c r="V46" s="313"/>
      <c r="W46" s="313"/>
      <c r="X46" s="313"/>
      <c r="Y46" s="313"/>
      <c r="AB46" s="313"/>
      <c r="AC46" s="1297"/>
      <c r="AD46" s="1297"/>
      <c r="AE46" s="313"/>
      <c r="AF46" s="313"/>
      <c r="AG46" s="313"/>
      <c r="AH46" s="313"/>
      <c r="AI46" s="310"/>
    </row>
    <row r="47" spans="1:54" ht="22.15" customHeight="1">
      <c r="A47" s="310">
        <v>8</v>
      </c>
      <c r="B47" s="313"/>
      <c r="D47" s="565" t="s">
        <v>2233</v>
      </c>
      <c r="F47" s="313"/>
      <c r="G47" s="313"/>
      <c r="H47" s="313"/>
      <c r="I47" s="313"/>
      <c r="J47" s="313"/>
      <c r="K47" s="313"/>
      <c r="L47" s="313"/>
      <c r="M47" s="313"/>
      <c r="N47" s="313"/>
      <c r="O47" s="313"/>
      <c r="P47" s="313"/>
      <c r="Q47" s="313"/>
      <c r="R47" s="313"/>
      <c r="S47" s="313"/>
      <c r="T47" s="313"/>
      <c r="U47" s="313"/>
      <c r="V47" s="313"/>
      <c r="W47" s="313"/>
      <c r="X47" s="313"/>
      <c r="Y47" s="313"/>
      <c r="AB47" s="313"/>
      <c r="AC47" s="313"/>
      <c r="AD47" s="313"/>
      <c r="AE47" s="313"/>
      <c r="AF47" s="313"/>
      <c r="AG47" s="313"/>
      <c r="AH47" s="313"/>
      <c r="AI47" s="310"/>
    </row>
    <row r="48" spans="1:54" ht="22.15" customHeight="1">
      <c r="A48" s="310">
        <v>9</v>
      </c>
      <c r="B48" s="313"/>
      <c r="D48" s="565" t="s">
        <v>3082</v>
      </c>
      <c r="F48" s="313"/>
      <c r="G48" s="317"/>
      <c r="H48" s="317"/>
      <c r="I48" s="317"/>
      <c r="J48" s="317"/>
      <c r="K48" s="317"/>
      <c r="L48" s="317"/>
      <c r="M48" s="317"/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AB48" s="317"/>
      <c r="AC48" s="317"/>
      <c r="AD48" s="317"/>
      <c r="AE48" s="317"/>
      <c r="AF48" s="317"/>
      <c r="AG48" s="317"/>
      <c r="AH48" s="313"/>
      <c r="AI48" s="310"/>
    </row>
    <row r="49" spans="1:35" ht="22.15" customHeight="1">
      <c r="A49" s="310">
        <v>10</v>
      </c>
      <c r="B49" s="313"/>
      <c r="D49" s="565" t="s">
        <v>3500</v>
      </c>
      <c r="F49" s="313"/>
      <c r="G49" s="317"/>
      <c r="H49" s="317"/>
      <c r="I49" s="317"/>
      <c r="J49" s="317"/>
      <c r="K49" s="317"/>
      <c r="L49" s="317"/>
      <c r="M49" s="317"/>
      <c r="N49" s="317"/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AB49" s="317"/>
      <c r="AC49" s="317"/>
      <c r="AD49" s="317"/>
      <c r="AE49" s="317"/>
      <c r="AF49" s="317"/>
      <c r="AG49" s="317"/>
      <c r="AH49" s="313"/>
      <c r="AI49" s="310"/>
    </row>
    <row r="50" spans="1:35" ht="22.15" customHeight="1">
      <c r="A50" s="310">
        <v>11</v>
      </c>
      <c r="B50" s="318"/>
      <c r="D50" s="565" t="s">
        <v>3370</v>
      </c>
      <c r="F50" s="313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AB50" s="317"/>
      <c r="AC50" s="317"/>
      <c r="AD50" s="317"/>
      <c r="AE50" s="317"/>
      <c r="AF50" s="317"/>
      <c r="AG50" s="317"/>
      <c r="AH50" s="318"/>
      <c r="AI50" s="310"/>
    </row>
    <row r="51" spans="1:35" ht="22.15" customHeight="1">
      <c r="A51" s="310">
        <v>12</v>
      </c>
      <c r="B51" s="313"/>
      <c r="D51" s="565" t="s">
        <v>3495</v>
      </c>
      <c r="F51" s="313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AB51" s="317"/>
      <c r="AC51" s="317"/>
      <c r="AD51" s="317"/>
      <c r="AE51" s="317"/>
      <c r="AF51" s="317"/>
      <c r="AG51" s="317"/>
      <c r="AH51" s="313"/>
      <c r="AI51" s="310"/>
    </row>
    <row r="52" spans="1:35" ht="22.15" customHeight="1">
      <c r="A52" s="310">
        <v>13</v>
      </c>
      <c r="B52" s="313"/>
      <c r="D52" s="565" t="s">
        <v>3496</v>
      </c>
      <c r="F52" s="313"/>
      <c r="G52" s="313"/>
      <c r="H52" s="313"/>
      <c r="I52" s="313"/>
      <c r="J52" s="313"/>
      <c r="K52" s="313"/>
      <c r="L52" s="313"/>
      <c r="M52" s="313"/>
      <c r="N52" s="313"/>
      <c r="O52" s="313"/>
      <c r="P52" s="313"/>
      <c r="Q52" s="313"/>
      <c r="R52" s="313"/>
      <c r="S52" s="313"/>
      <c r="T52" s="313"/>
      <c r="U52" s="313"/>
      <c r="V52" s="313"/>
      <c r="W52" s="313"/>
      <c r="X52" s="313"/>
      <c r="Y52" s="313"/>
      <c r="AB52" s="313"/>
      <c r="AC52" s="319"/>
      <c r="AD52" s="319"/>
      <c r="AE52" s="319"/>
      <c r="AF52" s="319"/>
      <c r="AG52" s="313"/>
      <c r="AH52" s="313"/>
      <c r="AI52" s="310"/>
    </row>
    <row r="53" spans="1:35" ht="22.15" customHeight="1">
      <c r="A53" s="310">
        <v>14</v>
      </c>
      <c r="B53" s="313"/>
      <c r="D53" s="565" t="s">
        <v>3347</v>
      </c>
      <c r="F53" s="313"/>
      <c r="G53" s="313"/>
      <c r="H53" s="313"/>
      <c r="I53" s="313"/>
      <c r="J53" s="313"/>
      <c r="K53" s="313"/>
      <c r="L53" s="313"/>
      <c r="M53" s="313"/>
      <c r="N53" s="313"/>
      <c r="O53" s="313"/>
      <c r="P53" s="313"/>
      <c r="Q53" s="313"/>
      <c r="R53" s="313"/>
      <c r="S53" s="313"/>
      <c r="T53" s="313"/>
      <c r="U53" s="313"/>
      <c r="V53" s="313"/>
      <c r="W53" s="313"/>
      <c r="X53" s="313"/>
      <c r="Y53" s="313"/>
      <c r="Z53" s="313"/>
      <c r="AA53" s="313"/>
      <c r="AB53" s="313"/>
      <c r="AC53" s="313"/>
      <c r="AD53" s="313"/>
      <c r="AE53" s="319"/>
      <c r="AF53" s="319"/>
      <c r="AG53" s="319"/>
      <c r="AH53" s="313"/>
      <c r="AI53" s="310"/>
    </row>
    <row r="54" spans="1:35" ht="22.15" customHeight="1">
      <c r="A54" s="310">
        <v>15</v>
      </c>
      <c r="B54" s="313"/>
      <c r="D54" s="565" t="s">
        <v>3382</v>
      </c>
      <c r="F54" s="313"/>
      <c r="G54" s="313"/>
      <c r="H54" s="313"/>
      <c r="I54" s="313"/>
      <c r="J54" s="313"/>
      <c r="K54" s="313"/>
      <c r="L54" s="313"/>
      <c r="M54" s="313"/>
      <c r="N54" s="313"/>
      <c r="O54" s="313"/>
      <c r="P54" s="313"/>
      <c r="Q54" s="313"/>
      <c r="R54" s="313"/>
      <c r="S54" s="313"/>
      <c r="T54" s="313"/>
      <c r="U54" s="313"/>
      <c r="V54" s="313"/>
      <c r="W54" s="313"/>
      <c r="X54" s="313"/>
      <c r="Y54" s="313"/>
      <c r="Z54" s="313"/>
      <c r="AA54" s="313"/>
      <c r="AB54" s="313"/>
      <c r="AC54" s="313"/>
      <c r="AD54" s="313"/>
      <c r="AE54" s="319"/>
      <c r="AF54" s="319"/>
      <c r="AG54" s="319"/>
      <c r="AH54" s="313"/>
      <c r="AI54" s="310"/>
    </row>
    <row r="55" spans="1:35" ht="22.15" customHeight="1">
      <c r="A55" s="310">
        <v>16</v>
      </c>
      <c r="B55" s="313"/>
      <c r="D55" s="565" t="s">
        <v>3001</v>
      </c>
      <c r="F55" s="313"/>
      <c r="G55" s="313"/>
      <c r="H55" s="313"/>
      <c r="I55" s="313"/>
      <c r="J55" s="313"/>
      <c r="K55" s="313"/>
      <c r="L55" s="313"/>
      <c r="M55" s="313"/>
      <c r="N55" s="313"/>
      <c r="O55" s="313"/>
      <c r="P55" s="313"/>
      <c r="Q55" s="313"/>
      <c r="R55" s="313"/>
      <c r="S55" s="313"/>
      <c r="T55" s="313"/>
      <c r="U55" s="313"/>
      <c r="V55" s="313"/>
      <c r="W55" s="313"/>
      <c r="X55" s="313"/>
      <c r="Y55" s="313"/>
      <c r="Z55" s="313"/>
      <c r="AA55" s="313"/>
      <c r="AB55" s="313"/>
      <c r="AC55" s="313"/>
      <c r="AD55" s="313"/>
      <c r="AE55" s="319"/>
      <c r="AF55" s="319"/>
      <c r="AG55" s="319"/>
      <c r="AH55" s="313"/>
      <c r="AI55" s="310"/>
    </row>
    <row r="56" spans="1:35" ht="22.15" customHeight="1">
      <c r="A56" s="310">
        <v>17</v>
      </c>
      <c r="B56" s="313"/>
      <c r="D56" s="565" t="s">
        <v>3234</v>
      </c>
      <c r="F56" s="313"/>
      <c r="G56" s="320"/>
      <c r="H56" s="320"/>
      <c r="I56" s="320"/>
      <c r="J56" s="320"/>
      <c r="K56" s="320"/>
      <c r="L56" s="320"/>
      <c r="M56" s="320"/>
      <c r="N56" s="320"/>
      <c r="O56" s="320"/>
      <c r="P56" s="320"/>
      <c r="Q56" s="320"/>
      <c r="R56" s="320"/>
      <c r="S56" s="320"/>
      <c r="T56" s="320"/>
      <c r="U56" s="320"/>
      <c r="V56" s="320"/>
      <c r="W56" s="320"/>
      <c r="X56" s="320"/>
      <c r="Y56" s="320"/>
      <c r="Z56" s="320"/>
      <c r="AA56" s="320"/>
      <c r="AB56" s="313"/>
      <c r="AC56" s="313"/>
      <c r="AD56" s="313"/>
      <c r="AE56" s="319"/>
      <c r="AF56" s="319"/>
      <c r="AG56" s="319"/>
      <c r="AH56" s="313"/>
      <c r="AI56" s="310"/>
    </row>
    <row r="57" spans="1:35" ht="22.15" customHeight="1">
      <c r="A57" s="310">
        <v>18</v>
      </c>
      <c r="B57" s="313"/>
      <c r="D57" s="565" t="s">
        <v>3499</v>
      </c>
      <c r="F57" s="313"/>
      <c r="G57" s="313"/>
      <c r="H57" s="313"/>
      <c r="I57" s="313"/>
      <c r="J57" s="313"/>
      <c r="K57" s="313"/>
      <c r="L57" s="313"/>
      <c r="M57" s="313"/>
      <c r="N57" s="313"/>
      <c r="O57" s="313"/>
      <c r="P57" s="313"/>
      <c r="Q57" s="313"/>
      <c r="R57" s="313"/>
      <c r="S57" s="313"/>
      <c r="T57" s="313"/>
      <c r="U57" s="313"/>
      <c r="V57" s="313"/>
      <c r="W57" s="313"/>
      <c r="X57" s="313"/>
      <c r="Y57" s="313"/>
      <c r="Z57" s="313"/>
      <c r="AA57" s="313"/>
      <c r="AB57" s="313"/>
      <c r="AC57" s="313"/>
      <c r="AD57" s="313"/>
      <c r="AE57" s="319"/>
      <c r="AF57" s="319"/>
      <c r="AG57" s="319"/>
      <c r="AH57" s="313"/>
      <c r="AI57" s="310"/>
    </row>
    <row r="58" spans="1:35" ht="22.15" customHeight="1">
      <c r="A58" s="310">
        <v>19</v>
      </c>
      <c r="B58" s="313"/>
      <c r="D58" s="565" t="s">
        <v>3169</v>
      </c>
      <c r="F58" s="313"/>
      <c r="G58" s="320"/>
      <c r="H58" s="320"/>
      <c r="I58" s="320"/>
      <c r="J58" s="320"/>
      <c r="K58" s="320"/>
      <c r="L58" s="320"/>
      <c r="M58" s="320"/>
      <c r="N58" s="320"/>
      <c r="O58" s="320"/>
      <c r="P58" s="320"/>
      <c r="Q58" s="320"/>
      <c r="R58" s="320"/>
      <c r="S58" s="320"/>
      <c r="T58" s="320"/>
      <c r="U58" s="320"/>
      <c r="V58" s="320"/>
      <c r="W58" s="320"/>
      <c r="X58" s="320"/>
      <c r="Y58" s="320"/>
      <c r="Z58" s="320"/>
      <c r="AA58" s="320"/>
      <c r="AB58" s="313"/>
      <c r="AC58" s="313"/>
      <c r="AD58" s="313"/>
      <c r="AE58" s="319"/>
      <c r="AF58" s="319"/>
      <c r="AG58" s="319"/>
      <c r="AH58" s="313"/>
      <c r="AI58" s="310"/>
    </row>
    <row r="59" spans="1:35" ht="22.15" customHeight="1">
      <c r="A59" s="310">
        <v>20</v>
      </c>
      <c r="B59" s="313"/>
      <c r="D59" s="565" t="s">
        <v>3320</v>
      </c>
      <c r="F59" s="313"/>
      <c r="G59" s="320"/>
      <c r="H59" s="320"/>
      <c r="I59" s="320"/>
      <c r="J59" s="320"/>
      <c r="K59" s="320"/>
      <c r="L59" s="320"/>
      <c r="M59" s="320"/>
      <c r="N59" s="320"/>
      <c r="O59" s="320"/>
      <c r="P59" s="320"/>
      <c r="Q59" s="320"/>
      <c r="R59" s="320"/>
      <c r="S59" s="320"/>
      <c r="T59" s="320"/>
      <c r="U59" s="320"/>
      <c r="V59" s="320"/>
      <c r="W59" s="320"/>
      <c r="X59" s="320"/>
      <c r="Y59" s="320"/>
      <c r="Z59" s="320"/>
      <c r="AA59" s="320"/>
      <c r="AB59" s="313"/>
      <c r="AC59" s="313"/>
      <c r="AD59" s="313"/>
      <c r="AE59" s="319"/>
      <c r="AF59" s="319"/>
      <c r="AG59" s="319"/>
      <c r="AH59" s="313"/>
      <c r="AI59" s="310"/>
    </row>
    <row r="60" spans="1:35" ht="22.15" customHeight="1">
      <c r="A60" s="310">
        <v>21</v>
      </c>
      <c r="B60" s="313"/>
      <c r="D60" s="565" t="s">
        <v>3497</v>
      </c>
      <c r="F60" s="313"/>
      <c r="G60" s="320"/>
      <c r="H60" s="320"/>
      <c r="I60" s="320"/>
      <c r="J60" s="320"/>
      <c r="K60" s="320"/>
      <c r="L60" s="320"/>
      <c r="M60" s="320"/>
      <c r="N60" s="320"/>
      <c r="O60" s="320"/>
      <c r="P60" s="320"/>
      <c r="Q60" s="320"/>
      <c r="R60" s="320"/>
      <c r="S60" s="320"/>
      <c r="T60" s="320"/>
      <c r="U60" s="320"/>
      <c r="V60" s="320"/>
      <c r="W60" s="320"/>
      <c r="X60" s="320"/>
      <c r="Y60" s="320"/>
      <c r="Z60" s="320"/>
      <c r="AA60" s="320"/>
      <c r="AB60" s="313"/>
      <c r="AC60" s="313"/>
      <c r="AD60" s="313"/>
      <c r="AE60" s="319"/>
      <c r="AF60" s="319"/>
      <c r="AG60" s="319"/>
      <c r="AH60" s="313"/>
      <c r="AI60" s="310"/>
    </row>
    <row r="61" spans="1:35" ht="22.15" customHeight="1">
      <c r="A61" s="310">
        <v>22</v>
      </c>
      <c r="B61" s="313"/>
      <c r="D61" s="29"/>
      <c r="E61" s="313"/>
      <c r="F61" s="313"/>
      <c r="G61" s="320"/>
      <c r="H61" s="320"/>
      <c r="I61" s="320"/>
      <c r="J61" s="320"/>
      <c r="K61" s="320"/>
      <c r="L61" s="320"/>
      <c r="M61" s="320"/>
      <c r="N61" s="320"/>
      <c r="O61" s="320"/>
      <c r="P61" s="320"/>
      <c r="Q61" s="320"/>
      <c r="R61" s="320"/>
      <c r="S61" s="320"/>
      <c r="T61" s="320"/>
      <c r="U61" s="320"/>
      <c r="V61" s="320"/>
      <c r="W61" s="320"/>
      <c r="X61" s="320"/>
      <c r="Y61" s="320"/>
      <c r="Z61" s="320"/>
      <c r="AA61" s="320"/>
      <c r="AB61" s="313"/>
      <c r="AC61" s="313"/>
      <c r="AD61" s="313"/>
      <c r="AE61" s="319"/>
      <c r="AF61" s="319"/>
      <c r="AG61" s="319"/>
      <c r="AH61" s="313"/>
      <c r="AI61" s="310"/>
    </row>
    <row r="62" spans="1:35" ht="22.15" customHeight="1">
      <c r="A62" s="310">
        <v>23</v>
      </c>
      <c r="B62" s="316"/>
      <c r="C62" s="29" t="s">
        <v>3557</v>
      </c>
      <c r="D62" s="564"/>
      <c r="E62" s="313"/>
      <c r="F62" s="313"/>
      <c r="G62" s="313"/>
      <c r="H62" s="313"/>
      <c r="I62" s="313"/>
      <c r="J62" s="313"/>
      <c r="K62" s="313"/>
      <c r="L62" s="313"/>
      <c r="M62" s="313"/>
      <c r="N62" s="313"/>
      <c r="O62" s="313"/>
      <c r="P62" s="313"/>
      <c r="Q62" s="313"/>
      <c r="R62" s="313"/>
      <c r="S62" s="313"/>
      <c r="T62" s="313"/>
      <c r="U62" s="313"/>
      <c r="V62" s="313"/>
      <c r="W62" s="313"/>
      <c r="X62" s="313"/>
      <c r="Y62" s="313"/>
      <c r="Z62" s="313"/>
      <c r="AA62" s="313"/>
      <c r="AB62" s="313"/>
      <c r="AC62" s="313"/>
      <c r="AD62" s="313"/>
      <c r="AE62" s="319"/>
      <c r="AF62" s="319"/>
      <c r="AG62" s="319"/>
      <c r="AH62" s="316"/>
    </row>
    <row r="63" spans="1:35" ht="22.15" customHeight="1">
      <c r="A63" s="310">
        <v>24</v>
      </c>
      <c r="B63" s="313"/>
      <c r="D63" s="564" t="s">
        <v>3558</v>
      </c>
      <c r="F63" s="313"/>
      <c r="G63" s="313"/>
      <c r="H63" s="313"/>
      <c r="I63" s="313"/>
      <c r="J63" s="313"/>
      <c r="K63" s="313"/>
      <c r="L63" s="313"/>
      <c r="M63" s="313"/>
      <c r="N63" s="313"/>
      <c r="O63" s="313"/>
      <c r="P63" s="313"/>
      <c r="Q63" s="313"/>
      <c r="R63" s="313"/>
      <c r="S63" s="313"/>
      <c r="T63" s="313"/>
      <c r="U63" s="313"/>
      <c r="V63" s="313"/>
      <c r="W63" s="313"/>
      <c r="X63" s="313"/>
      <c r="Y63" s="313"/>
      <c r="Z63" s="313"/>
      <c r="AA63" s="313"/>
      <c r="AB63" s="313"/>
      <c r="AC63" s="313"/>
      <c r="AD63" s="313"/>
      <c r="AE63" s="319"/>
      <c r="AF63" s="319"/>
      <c r="AG63" s="319"/>
      <c r="AH63" s="313"/>
      <c r="AI63" s="310"/>
    </row>
    <row r="64" spans="1:35" ht="22.15" customHeight="1">
      <c r="A64" s="310">
        <v>25</v>
      </c>
      <c r="B64" s="313"/>
      <c r="D64" s="564" t="s">
        <v>3559</v>
      </c>
      <c r="F64" s="313"/>
      <c r="G64" s="313"/>
      <c r="H64" s="313"/>
      <c r="I64" s="313"/>
      <c r="J64" s="313"/>
      <c r="K64" s="313"/>
      <c r="L64" s="313"/>
      <c r="M64" s="313"/>
      <c r="N64" s="313"/>
      <c r="O64" s="313"/>
      <c r="P64" s="313"/>
      <c r="Q64" s="313"/>
      <c r="R64" s="313"/>
      <c r="S64" s="313"/>
      <c r="T64" s="313"/>
      <c r="U64" s="313"/>
      <c r="V64" s="313"/>
      <c r="W64" s="313"/>
      <c r="X64" s="313"/>
      <c r="Y64" s="313"/>
      <c r="Z64" s="313"/>
      <c r="AA64" s="313"/>
      <c r="AB64" s="313"/>
      <c r="AC64" s="313"/>
      <c r="AD64" s="313"/>
      <c r="AE64" s="319"/>
      <c r="AF64" s="319"/>
      <c r="AG64" s="319"/>
      <c r="AH64" s="313"/>
      <c r="AI64" s="310"/>
    </row>
    <row r="65" spans="1:54" ht="22.15" customHeight="1">
      <c r="A65" s="310">
        <v>26</v>
      </c>
      <c r="B65" s="313"/>
      <c r="D65" s="564" t="s">
        <v>3560</v>
      </c>
      <c r="F65" s="313"/>
      <c r="G65" s="313"/>
      <c r="H65" s="313"/>
      <c r="I65" s="313"/>
      <c r="J65" s="313"/>
      <c r="K65" s="313"/>
      <c r="L65" s="313"/>
      <c r="M65" s="313"/>
      <c r="N65" s="313"/>
      <c r="O65" s="313"/>
      <c r="P65" s="313"/>
      <c r="Q65" s="313"/>
      <c r="R65" s="313"/>
      <c r="S65" s="313"/>
      <c r="T65" s="313"/>
      <c r="U65" s="313"/>
      <c r="V65" s="313"/>
      <c r="W65" s="313"/>
      <c r="X65" s="313"/>
      <c r="Y65" s="313"/>
      <c r="Z65" s="313"/>
      <c r="AA65" s="313"/>
      <c r="AB65" s="313"/>
      <c r="AC65" s="313"/>
      <c r="AD65" s="313"/>
      <c r="AE65" s="319"/>
      <c r="AF65" s="319"/>
      <c r="AG65" s="319"/>
      <c r="AH65" s="313"/>
      <c r="AI65" s="310"/>
    </row>
    <row r="66" spans="1:54" ht="22.15" customHeight="1">
      <c r="A66" s="310">
        <v>27</v>
      </c>
      <c r="B66" s="313"/>
      <c r="C66" s="313"/>
      <c r="E66" s="313"/>
      <c r="F66" s="313"/>
      <c r="G66" s="313"/>
      <c r="H66" s="313"/>
      <c r="I66" s="313"/>
      <c r="J66" s="313"/>
      <c r="K66" s="313"/>
      <c r="L66" s="313"/>
      <c r="M66" s="313"/>
      <c r="N66" s="313"/>
      <c r="O66" s="313"/>
      <c r="P66" s="313"/>
      <c r="Q66" s="313"/>
      <c r="R66" s="313"/>
      <c r="S66" s="313"/>
      <c r="T66" s="313"/>
      <c r="U66" s="313"/>
      <c r="V66" s="313"/>
      <c r="W66" s="313"/>
      <c r="X66" s="313"/>
      <c r="Y66" s="313"/>
      <c r="Z66" s="313"/>
      <c r="AA66" s="313"/>
      <c r="AB66" s="313"/>
      <c r="AC66" s="313"/>
      <c r="AD66" s="313"/>
      <c r="AE66" s="319"/>
      <c r="AF66" s="319"/>
      <c r="AG66" s="319"/>
      <c r="AH66" s="313"/>
      <c r="AI66" s="310"/>
    </row>
    <row r="67" spans="1:54" ht="22.15" customHeight="1">
      <c r="A67" s="310">
        <v>28</v>
      </c>
      <c r="B67" s="316"/>
      <c r="C67" s="313"/>
      <c r="D67" s="321"/>
      <c r="E67" s="313"/>
      <c r="F67" s="313"/>
      <c r="G67" s="313"/>
      <c r="H67" s="323"/>
      <c r="I67" s="323"/>
      <c r="J67" s="323"/>
      <c r="K67" s="323"/>
      <c r="L67" s="323"/>
      <c r="M67" s="323"/>
      <c r="N67" s="323"/>
      <c r="O67" s="323"/>
      <c r="P67" s="323"/>
      <c r="Q67" s="323"/>
      <c r="R67" s="323"/>
      <c r="S67" s="323"/>
      <c r="T67" s="323"/>
      <c r="U67" s="323"/>
      <c r="V67" s="323"/>
      <c r="W67" s="323"/>
      <c r="X67" s="323"/>
      <c r="Y67" s="323"/>
      <c r="Z67" s="323"/>
      <c r="AA67" s="323"/>
      <c r="AB67" s="323"/>
      <c r="AC67" s="313"/>
      <c r="AD67" s="313"/>
      <c r="AE67" s="313"/>
      <c r="AF67" s="313"/>
      <c r="AG67" s="313"/>
      <c r="AH67" s="316"/>
    </row>
    <row r="68" spans="1:54" ht="22.15" customHeight="1">
      <c r="A68" s="310">
        <v>29</v>
      </c>
      <c r="B68" s="316"/>
      <c r="D68" s="321"/>
      <c r="E68" s="313"/>
      <c r="F68" s="313"/>
      <c r="G68" s="313"/>
      <c r="H68" s="313"/>
      <c r="I68" s="313"/>
      <c r="J68" s="313"/>
      <c r="K68" s="313"/>
      <c r="L68" s="313"/>
      <c r="M68" s="313"/>
      <c r="N68" s="313"/>
      <c r="O68" s="313"/>
      <c r="P68" s="313"/>
      <c r="Q68" s="313"/>
      <c r="R68" s="313"/>
      <c r="S68" s="313"/>
      <c r="T68" s="313"/>
      <c r="U68" s="313"/>
      <c r="V68" s="313"/>
      <c r="W68" s="313"/>
      <c r="X68" s="313"/>
      <c r="Y68" s="313"/>
      <c r="Z68" s="313"/>
      <c r="AA68" s="313"/>
      <c r="AB68" s="313"/>
      <c r="AC68" s="313"/>
      <c r="AD68" s="313"/>
      <c r="AE68" s="313"/>
      <c r="AF68" s="313"/>
      <c r="AG68" s="313"/>
      <c r="AH68" s="316"/>
    </row>
    <row r="69" spans="1:54" ht="22.15" customHeight="1">
      <c r="A69" s="310">
        <v>30</v>
      </c>
      <c r="B69" s="316"/>
      <c r="E69" s="313"/>
      <c r="F69" s="313"/>
      <c r="G69" s="313"/>
      <c r="H69" s="313"/>
      <c r="I69" s="313"/>
      <c r="J69" s="313"/>
      <c r="K69" s="313"/>
      <c r="L69" s="313"/>
      <c r="M69" s="313"/>
      <c r="N69" s="313"/>
      <c r="O69" s="313"/>
      <c r="P69" s="313"/>
      <c r="Q69" s="313"/>
      <c r="R69" s="313"/>
      <c r="S69" s="313"/>
      <c r="T69" s="313"/>
      <c r="U69" s="313"/>
      <c r="V69" s="313"/>
      <c r="W69" s="313"/>
      <c r="X69" s="313"/>
      <c r="Y69" s="313"/>
      <c r="Z69" s="313"/>
      <c r="AA69" s="313"/>
      <c r="AB69" s="313"/>
      <c r="AC69" s="313"/>
      <c r="AD69" s="313"/>
      <c r="AE69" s="313"/>
      <c r="AF69" s="313"/>
      <c r="AG69" s="313"/>
      <c r="AH69" s="316"/>
    </row>
    <row r="70" spans="1:54" ht="22.15" customHeight="1">
      <c r="A70" s="310">
        <v>31</v>
      </c>
      <c r="B70" s="313"/>
      <c r="C70" s="313"/>
      <c r="D70" s="313"/>
      <c r="E70" s="313"/>
      <c r="F70" s="313"/>
      <c r="G70" s="313"/>
      <c r="H70" s="313"/>
      <c r="I70" s="313"/>
      <c r="J70" s="313"/>
      <c r="K70" s="313"/>
      <c r="L70" s="313"/>
      <c r="M70" s="313"/>
      <c r="N70" s="313"/>
      <c r="O70" s="313"/>
      <c r="P70" s="313"/>
      <c r="Q70" s="313"/>
      <c r="R70" s="313"/>
      <c r="S70" s="313"/>
      <c r="T70" s="313"/>
      <c r="U70" s="313"/>
      <c r="V70" s="313"/>
      <c r="W70" s="313"/>
      <c r="X70" s="313"/>
      <c r="Y70" s="313"/>
      <c r="Z70" s="313"/>
      <c r="AA70" s="313"/>
      <c r="AB70" s="313"/>
      <c r="AC70" s="313"/>
      <c r="AD70" s="313"/>
      <c r="AE70" s="313"/>
      <c r="AF70" s="313"/>
      <c r="AG70" s="313"/>
      <c r="AH70" s="313"/>
      <c r="AI70" s="310"/>
    </row>
    <row r="71" spans="1:54" ht="22.15" customHeight="1">
      <c r="A71" s="310">
        <v>32</v>
      </c>
      <c r="B71" s="313"/>
      <c r="C71" s="313"/>
      <c r="D71" s="321"/>
      <c r="E71" s="313"/>
      <c r="F71" s="313"/>
      <c r="G71" s="313"/>
      <c r="H71" s="313"/>
      <c r="I71" s="313"/>
      <c r="J71" s="313"/>
      <c r="K71" s="313"/>
      <c r="L71" s="313"/>
      <c r="M71" s="313"/>
      <c r="N71" s="313"/>
      <c r="O71" s="313"/>
      <c r="P71" s="313"/>
      <c r="Q71" s="313"/>
      <c r="R71" s="313"/>
      <c r="S71" s="313"/>
      <c r="T71" s="313"/>
      <c r="U71" s="313"/>
      <c r="V71" s="313"/>
      <c r="W71" s="313"/>
      <c r="X71" s="313"/>
      <c r="Y71" s="313"/>
      <c r="Z71" s="313"/>
      <c r="AA71" s="313"/>
      <c r="AB71" s="313"/>
      <c r="AC71" s="313"/>
      <c r="AD71" s="313"/>
      <c r="AE71" s="313"/>
      <c r="AF71" s="313"/>
      <c r="AG71" s="313"/>
      <c r="AH71" s="313"/>
      <c r="AI71" s="310"/>
    </row>
    <row r="72" spans="1:54" s="310" customFormat="1" ht="22.15" customHeight="1">
      <c r="A72" s="310">
        <v>33</v>
      </c>
      <c r="B72" s="313"/>
      <c r="C72" s="313"/>
      <c r="D72" s="321"/>
      <c r="E72" s="313"/>
      <c r="F72" s="313"/>
      <c r="G72" s="313"/>
      <c r="H72" s="313"/>
      <c r="I72" s="313"/>
      <c r="J72" s="313"/>
      <c r="K72" s="313"/>
      <c r="L72" s="313"/>
      <c r="M72" s="313"/>
      <c r="N72" s="313"/>
      <c r="O72" s="313"/>
      <c r="P72" s="313"/>
      <c r="Q72" s="313"/>
      <c r="R72" s="313"/>
      <c r="S72" s="313"/>
      <c r="T72" s="313"/>
      <c r="U72" s="313"/>
      <c r="V72" s="313"/>
      <c r="W72" s="313"/>
      <c r="X72" s="313"/>
      <c r="Y72" s="313"/>
      <c r="Z72" s="313"/>
      <c r="AA72" s="313"/>
      <c r="AB72" s="313"/>
      <c r="AC72" s="313"/>
      <c r="AD72" s="313"/>
      <c r="AE72" s="313"/>
      <c r="AF72" s="313"/>
      <c r="AG72" s="313"/>
      <c r="AH72" s="313"/>
      <c r="BA72" s="311"/>
      <c r="BB72" s="311"/>
    </row>
    <row r="73" spans="1:54" s="310" customFormat="1" ht="22.15" customHeight="1">
      <c r="A73" s="310">
        <v>34</v>
      </c>
      <c r="B73" s="313"/>
      <c r="C73" s="313"/>
      <c r="D73" s="321"/>
      <c r="E73" s="313"/>
      <c r="F73" s="313"/>
      <c r="G73" s="313"/>
      <c r="H73" s="313"/>
      <c r="I73" s="313"/>
      <c r="J73" s="313"/>
      <c r="K73" s="313"/>
      <c r="L73" s="313"/>
      <c r="M73" s="313"/>
      <c r="N73" s="313"/>
      <c r="O73" s="313"/>
      <c r="P73" s="313"/>
      <c r="Q73" s="313"/>
      <c r="R73" s="313"/>
      <c r="S73" s="313"/>
      <c r="T73" s="313"/>
      <c r="U73" s="313"/>
      <c r="V73" s="313"/>
      <c r="W73" s="313"/>
      <c r="X73" s="313"/>
      <c r="Y73" s="313"/>
      <c r="Z73" s="313"/>
      <c r="AA73" s="313"/>
      <c r="AB73" s="313"/>
      <c r="AC73" s="313"/>
      <c r="AD73" s="313"/>
      <c r="AE73" s="313"/>
      <c r="AF73" s="313"/>
      <c r="AG73" s="313"/>
      <c r="AH73" s="313"/>
      <c r="BA73" s="311"/>
      <c r="BB73" s="311"/>
    </row>
    <row r="74" spans="1:54" s="310" customFormat="1" ht="22.15" customHeight="1">
      <c r="A74" s="310">
        <v>35</v>
      </c>
      <c r="B74" s="313"/>
      <c r="C74" s="313"/>
      <c r="D74" s="321"/>
      <c r="E74" s="311"/>
      <c r="F74" s="313"/>
      <c r="G74" s="313"/>
      <c r="H74" s="313"/>
      <c r="I74" s="313"/>
      <c r="J74" s="313"/>
      <c r="K74" s="313"/>
      <c r="L74" s="313"/>
      <c r="M74" s="313"/>
      <c r="N74" s="313"/>
      <c r="O74" s="313"/>
      <c r="P74" s="313"/>
      <c r="Q74" s="313"/>
      <c r="R74" s="313"/>
      <c r="S74" s="313"/>
      <c r="T74" s="313"/>
      <c r="U74" s="313"/>
      <c r="V74" s="313"/>
      <c r="W74" s="313"/>
      <c r="X74" s="313"/>
      <c r="Y74" s="313"/>
      <c r="Z74" s="313"/>
      <c r="AA74" s="313"/>
      <c r="AB74" s="313"/>
      <c r="AC74" s="313"/>
      <c r="AD74" s="313"/>
      <c r="AE74" s="313"/>
      <c r="AF74" s="313"/>
      <c r="AG74" s="313"/>
      <c r="AH74" s="313"/>
    </row>
    <row r="75" spans="1:54" s="310" customFormat="1" ht="22.15" customHeight="1">
      <c r="A75" s="310">
        <v>36</v>
      </c>
      <c r="B75" s="313"/>
      <c r="C75" s="311"/>
      <c r="D75" s="322"/>
      <c r="E75" s="313"/>
      <c r="F75" s="313"/>
      <c r="G75" s="313"/>
      <c r="H75" s="313"/>
      <c r="I75" s="313"/>
      <c r="J75" s="313"/>
      <c r="K75" s="313"/>
      <c r="L75" s="313"/>
      <c r="M75" s="313"/>
      <c r="N75" s="313"/>
      <c r="O75" s="313"/>
      <c r="P75" s="313"/>
      <c r="Q75" s="313"/>
      <c r="R75" s="313"/>
      <c r="S75" s="313"/>
      <c r="T75" s="313"/>
      <c r="U75" s="313"/>
      <c r="V75" s="313"/>
      <c r="W75" s="313"/>
      <c r="X75" s="313"/>
      <c r="Y75" s="313"/>
      <c r="Z75" s="313"/>
      <c r="AA75" s="313"/>
      <c r="AB75" s="313"/>
      <c r="AC75" s="313"/>
      <c r="AD75" s="313"/>
      <c r="AE75" s="313"/>
      <c r="AF75" s="313"/>
      <c r="AG75" s="313"/>
      <c r="AH75" s="313"/>
    </row>
    <row r="76" spans="1:54" s="310" customFormat="1" ht="22.15" customHeight="1">
      <c r="A76" s="310">
        <v>37</v>
      </c>
      <c r="B76" s="313"/>
      <c r="C76" s="313"/>
      <c r="D76" s="313"/>
      <c r="E76" s="313"/>
      <c r="F76" s="313"/>
      <c r="G76" s="313"/>
      <c r="H76" s="313"/>
      <c r="I76" s="313"/>
      <c r="J76" s="313"/>
      <c r="K76" s="313"/>
      <c r="L76" s="313"/>
      <c r="M76" s="313"/>
      <c r="N76" s="313"/>
      <c r="O76" s="313"/>
      <c r="P76" s="313"/>
      <c r="Q76" s="313"/>
      <c r="R76" s="313"/>
      <c r="S76" s="313"/>
      <c r="T76" s="313"/>
      <c r="U76" s="313"/>
      <c r="V76" s="313"/>
      <c r="W76" s="313"/>
      <c r="X76" s="313"/>
      <c r="Y76" s="313"/>
      <c r="Z76" s="313"/>
      <c r="AA76" s="313"/>
      <c r="AB76" s="313"/>
      <c r="AC76" s="313"/>
      <c r="AD76" s="313"/>
      <c r="AE76" s="313"/>
      <c r="AF76" s="313"/>
      <c r="AG76" s="313"/>
      <c r="AH76" s="313"/>
    </row>
    <row r="77" spans="1:54" s="310" customFormat="1" ht="22.15" customHeight="1" thickBot="1">
      <c r="A77" s="310">
        <v>38</v>
      </c>
      <c r="B77" s="321"/>
      <c r="C77" s="321"/>
      <c r="D77" s="321"/>
      <c r="E77" s="321"/>
      <c r="F77" s="321"/>
      <c r="G77" s="321"/>
      <c r="H77" s="321"/>
      <c r="I77" s="321"/>
      <c r="J77" s="321"/>
      <c r="K77" s="321"/>
      <c r="L77" s="321"/>
      <c r="M77" s="321"/>
      <c r="N77" s="321"/>
      <c r="O77" s="321"/>
      <c r="P77" s="321"/>
      <c r="Q77" s="321"/>
      <c r="R77" s="321"/>
      <c r="S77" s="321"/>
      <c r="T77" s="321"/>
      <c r="U77" s="321"/>
      <c r="V77" s="321"/>
      <c r="W77" s="321"/>
      <c r="X77" s="321"/>
      <c r="Y77" s="321"/>
      <c r="Z77" s="321"/>
      <c r="AA77" s="321"/>
      <c r="AB77" s="321"/>
      <c r="AC77" s="321"/>
      <c r="AD77" s="321"/>
      <c r="AE77" s="321"/>
      <c r="AF77" s="321"/>
      <c r="AG77" s="321"/>
      <c r="AH77" s="321"/>
    </row>
    <row r="78" spans="1:54" ht="22.15" customHeight="1" thickBot="1">
      <c r="A78" s="310">
        <v>39</v>
      </c>
      <c r="B78" s="1296" t="s">
        <v>98</v>
      </c>
      <c r="C78" s="1296"/>
      <c r="D78" s="1296"/>
      <c r="E78" s="1296"/>
      <c r="F78" s="1296"/>
      <c r="G78" s="1296"/>
      <c r="H78" s="1296"/>
      <c r="I78" s="1296"/>
      <c r="J78" s="1296"/>
      <c r="K78" s="1296"/>
      <c r="L78" s="1296"/>
      <c r="M78" s="1296"/>
      <c r="N78" s="1296"/>
      <c r="O78" s="1296"/>
      <c r="P78" s="1296"/>
      <c r="Q78" s="1296"/>
      <c r="R78" s="1296"/>
      <c r="S78" s="1296"/>
      <c r="T78" s="1296"/>
      <c r="U78" s="1296"/>
      <c r="V78" s="1296"/>
      <c r="W78" s="1296"/>
      <c r="X78" s="1296"/>
      <c r="Y78" s="1296"/>
      <c r="Z78" s="1296"/>
      <c r="AA78" s="1296"/>
      <c r="AB78" s="1296"/>
      <c r="AC78" s="1296"/>
      <c r="AD78" s="1296"/>
      <c r="AE78" s="1296"/>
      <c r="AF78" s="1296"/>
      <c r="AG78" s="1296"/>
      <c r="AH78" s="1296"/>
      <c r="AI78" s="310"/>
    </row>
    <row r="105" spans="29:29" ht="22.15" customHeight="1">
      <c r="AC105" s="310"/>
    </row>
    <row r="106" spans="29:29" ht="22.15" customHeight="1">
      <c r="AC106" s="310"/>
    </row>
    <row r="107" spans="29:29" ht="22.15" customHeight="1">
      <c r="AC107" s="310"/>
    </row>
    <row r="108" spans="29:29" ht="22.15" customHeight="1">
      <c r="AC108" s="310"/>
    </row>
    <row r="109" spans="29:29" ht="22.15" customHeight="1">
      <c r="AC109" s="310"/>
    </row>
    <row r="110" spans="29:29" ht="22.15" customHeight="1">
      <c r="AC110" s="310"/>
    </row>
    <row r="241" spans="1:49" ht="22.15" customHeight="1">
      <c r="A241" s="310"/>
      <c r="B241" s="310"/>
      <c r="C241" s="310"/>
      <c r="D241" s="310"/>
      <c r="E241" s="310"/>
      <c r="F241" s="310"/>
      <c r="G241" s="310"/>
      <c r="H241" s="310"/>
      <c r="I241" s="310"/>
      <c r="J241" s="310"/>
      <c r="K241" s="310"/>
      <c r="L241" s="310"/>
      <c r="M241" s="310"/>
      <c r="N241" s="310"/>
      <c r="O241" s="310"/>
      <c r="P241" s="310"/>
      <c r="Q241" s="310"/>
      <c r="R241" s="310"/>
      <c r="S241" s="310"/>
      <c r="T241" s="310"/>
      <c r="U241" s="310"/>
      <c r="V241" s="310"/>
      <c r="W241" s="310"/>
      <c r="X241" s="310"/>
      <c r="Y241" s="310"/>
      <c r="Z241" s="310"/>
      <c r="AA241" s="310"/>
      <c r="AB241" s="310"/>
      <c r="AC241" s="310"/>
      <c r="AD241" s="310"/>
      <c r="AE241" s="310"/>
      <c r="AF241" s="310"/>
      <c r="AG241" s="310"/>
      <c r="AH241" s="310"/>
      <c r="AI241" s="310"/>
      <c r="AJ241" s="310"/>
      <c r="AK241" s="310"/>
      <c r="AL241" s="310"/>
      <c r="AM241" s="310"/>
      <c r="AN241" s="310"/>
      <c r="AO241" s="310"/>
      <c r="AP241" s="310"/>
      <c r="AQ241" s="310"/>
      <c r="AR241" s="310"/>
      <c r="AS241" s="310"/>
      <c r="AT241" s="310"/>
      <c r="AU241" s="310"/>
      <c r="AV241" s="310"/>
      <c r="AW241" s="310"/>
    </row>
    <row r="242" spans="1:49" ht="22.15" customHeight="1">
      <c r="A242" s="310"/>
      <c r="B242" s="310"/>
      <c r="C242" s="310"/>
      <c r="D242" s="310"/>
      <c r="E242" s="310"/>
      <c r="F242" s="310"/>
      <c r="G242" s="310"/>
      <c r="H242" s="310"/>
      <c r="I242" s="310"/>
      <c r="J242" s="310"/>
      <c r="K242" s="310"/>
      <c r="L242" s="310"/>
      <c r="M242" s="310"/>
      <c r="N242" s="310"/>
      <c r="O242" s="310"/>
      <c r="P242" s="310"/>
      <c r="Q242" s="310"/>
      <c r="R242" s="310"/>
      <c r="S242" s="310"/>
      <c r="T242" s="310"/>
      <c r="U242" s="310"/>
      <c r="V242" s="310"/>
      <c r="W242" s="310"/>
      <c r="X242" s="310"/>
      <c r="Y242" s="310"/>
      <c r="Z242" s="310"/>
      <c r="AA242" s="310"/>
      <c r="AB242" s="310"/>
      <c r="AC242" s="310"/>
      <c r="AD242" s="310"/>
      <c r="AE242" s="310"/>
      <c r="AF242" s="310"/>
      <c r="AG242" s="310"/>
      <c r="AH242" s="310"/>
      <c r="AI242" s="310"/>
      <c r="AJ242" s="310"/>
      <c r="AK242" s="310"/>
      <c r="AL242" s="310"/>
      <c r="AM242" s="310"/>
      <c r="AN242" s="310"/>
      <c r="AO242" s="310"/>
      <c r="AP242" s="310"/>
      <c r="AQ242" s="310"/>
      <c r="AR242" s="310"/>
      <c r="AS242" s="310"/>
      <c r="AT242" s="310"/>
      <c r="AU242" s="310"/>
      <c r="AV242" s="310"/>
      <c r="AW242" s="310"/>
    </row>
    <row r="243" spans="1:49" ht="22.15" customHeight="1">
      <c r="A243" s="310"/>
      <c r="B243" s="310"/>
      <c r="C243" s="310"/>
      <c r="D243" s="310"/>
      <c r="E243" s="310"/>
      <c r="F243" s="310"/>
      <c r="G243" s="310"/>
      <c r="H243" s="310"/>
      <c r="I243" s="310"/>
      <c r="J243" s="310"/>
      <c r="K243" s="310"/>
      <c r="L243" s="310"/>
      <c r="M243" s="310"/>
      <c r="N243" s="310"/>
      <c r="O243" s="310"/>
      <c r="P243" s="310"/>
      <c r="Q243" s="310"/>
      <c r="R243" s="310"/>
      <c r="S243" s="310"/>
      <c r="T243" s="310"/>
      <c r="U243" s="310"/>
      <c r="V243" s="310"/>
      <c r="W243" s="310"/>
      <c r="X243" s="310"/>
      <c r="Y243" s="310"/>
      <c r="Z243" s="310"/>
      <c r="AA243" s="310"/>
      <c r="AB243" s="310"/>
      <c r="AC243" s="310"/>
      <c r="AD243" s="310"/>
      <c r="AE243" s="310"/>
      <c r="AF243" s="310"/>
      <c r="AG243" s="310"/>
      <c r="AH243" s="310"/>
      <c r="AI243" s="310"/>
      <c r="AJ243" s="310"/>
      <c r="AK243" s="310"/>
      <c r="AL243" s="310"/>
      <c r="AM243" s="310"/>
      <c r="AN243" s="310"/>
      <c r="AO243" s="310"/>
      <c r="AP243" s="310"/>
      <c r="AQ243" s="310"/>
      <c r="AR243" s="310"/>
      <c r="AS243" s="310"/>
      <c r="AT243" s="310"/>
      <c r="AU243" s="310"/>
      <c r="AV243" s="310"/>
      <c r="AW243" s="310"/>
    </row>
  </sheetData>
  <sortState ref="BB30:BB34">
    <sortCondition ref="BB30:BB34"/>
  </sortState>
  <mergeCells count="30">
    <mergeCell ref="AC46:AD46"/>
    <mergeCell ref="B78:AH78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B3:BX1639"/>
  <sheetViews>
    <sheetView tabSelected="1" view="pageBreakPreview" topLeftCell="A1298" zoomScale="85" zoomScaleNormal="100" zoomScaleSheetLayoutView="85" workbookViewId="0">
      <selection activeCell="B1369" sqref="B1369:L1369"/>
    </sheetView>
  </sheetViews>
  <sheetFormatPr defaultColWidth="12.625" defaultRowHeight="15" customHeight="1"/>
  <cols>
    <col min="1" max="1" width="12.625" style="326"/>
    <col min="2" max="2" width="16" style="326" customWidth="1"/>
    <col min="3" max="4" width="12.625" style="326"/>
    <col min="5" max="5" width="8.875" style="326" customWidth="1"/>
    <col min="6" max="6" width="15" style="326" customWidth="1"/>
    <col min="7" max="10" width="12.625" style="326"/>
    <col min="11" max="12" width="10.25" style="326" customWidth="1"/>
    <col min="13" max="13" width="12.625" style="326"/>
    <col min="14" max="86" width="2.75" style="326" customWidth="1"/>
    <col min="87" max="16384" width="12.625" style="326"/>
  </cols>
  <sheetData>
    <row r="3" spans="2:76" ht="15" customHeight="1" thickBot="1">
      <c r="J3" s="327" t="s">
        <v>3</v>
      </c>
      <c r="K3" s="1430" t="s">
        <v>3562</v>
      </c>
      <c r="L3" s="1353"/>
    </row>
    <row r="4" spans="2:76" ht="17.45" customHeight="1">
      <c r="B4" s="1354" t="s">
        <v>3502</v>
      </c>
      <c r="C4" s="1355"/>
      <c r="D4" s="1355"/>
      <c r="E4" s="1358"/>
      <c r="F4" s="1358"/>
      <c r="G4" s="1358"/>
      <c r="H4" s="1358"/>
      <c r="I4" s="1358"/>
      <c r="J4" s="1358"/>
      <c r="K4" s="1358"/>
      <c r="L4" s="1359"/>
      <c r="N4" s="329"/>
      <c r="Q4" s="329"/>
      <c r="R4" s="329"/>
      <c r="S4" s="329"/>
      <c r="T4" s="329"/>
      <c r="U4" s="329"/>
      <c r="V4" s="329"/>
      <c r="W4" s="329"/>
      <c r="X4" s="329"/>
      <c r="Y4" s="329"/>
      <c r="Z4" s="329"/>
      <c r="AA4" s="329"/>
      <c r="AB4" s="329"/>
      <c r="AC4" s="329"/>
      <c r="AD4" s="329"/>
      <c r="AE4" s="329"/>
      <c r="AF4" s="329"/>
      <c r="AG4" s="329"/>
      <c r="AH4" s="329"/>
      <c r="AI4" s="329"/>
      <c r="AJ4" s="329"/>
      <c r="AK4" s="329"/>
      <c r="AL4" s="329"/>
      <c r="AM4" s="329"/>
      <c r="AN4" s="329"/>
      <c r="AO4" s="329"/>
      <c r="AP4" s="329"/>
      <c r="AQ4" s="329"/>
      <c r="AR4" s="329"/>
      <c r="AS4" s="329"/>
      <c r="AT4" s="329"/>
      <c r="AU4" s="329"/>
      <c r="AV4" s="329"/>
      <c r="AW4" s="329"/>
      <c r="AX4" s="329"/>
      <c r="AY4" s="329"/>
      <c r="AZ4" s="329"/>
      <c r="BA4" s="329"/>
      <c r="BB4" s="329"/>
      <c r="BC4" s="329"/>
      <c r="BD4" s="329"/>
      <c r="BE4" s="329"/>
      <c r="BF4" s="329"/>
      <c r="BG4" s="329"/>
      <c r="BH4" s="329"/>
      <c r="BI4" s="329"/>
      <c r="BJ4" s="329"/>
      <c r="BK4" s="329"/>
      <c r="BL4" s="329"/>
      <c r="BM4" s="329"/>
      <c r="BN4" s="329"/>
      <c r="BO4" s="329"/>
      <c r="BP4" s="329"/>
      <c r="BQ4" s="329"/>
      <c r="BR4" s="329"/>
      <c r="BS4" s="329"/>
      <c r="BT4" s="329"/>
      <c r="BU4" s="329"/>
      <c r="BV4" s="329"/>
      <c r="BW4" s="329"/>
      <c r="BX4" s="329"/>
    </row>
    <row r="5" spans="2:76" ht="17.45" customHeight="1">
      <c r="B5" s="1356"/>
      <c r="C5" s="1357"/>
      <c r="D5" s="1357"/>
      <c r="E5" s="1360"/>
      <c r="F5" s="1360"/>
      <c r="G5" s="1360"/>
      <c r="H5" s="1360"/>
      <c r="I5" s="1360"/>
      <c r="J5" s="1360"/>
      <c r="K5" s="1360"/>
      <c r="L5" s="1361"/>
      <c r="N5" s="329"/>
      <c r="Q5" s="329"/>
      <c r="R5" s="329"/>
      <c r="S5" s="329"/>
      <c r="T5" s="329"/>
      <c r="U5" s="329"/>
      <c r="V5" s="329"/>
      <c r="W5" s="329"/>
      <c r="X5" s="329"/>
      <c r="Y5" s="329"/>
      <c r="Z5" s="329"/>
      <c r="AA5" s="329"/>
      <c r="AB5" s="329"/>
      <c r="AC5" s="329"/>
      <c r="AD5" s="329"/>
      <c r="AE5" s="329"/>
      <c r="AF5" s="329"/>
      <c r="AG5" s="329"/>
      <c r="AH5" s="329"/>
      <c r="AI5" s="329"/>
      <c r="AJ5" s="329"/>
      <c r="AK5" s="329"/>
      <c r="AL5" s="329"/>
      <c r="AM5" s="329"/>
      <c r="AN5" s="329"/>
      <c r="AO5" s="329"/>
      <c r="AP5" s="329"/>
      <c r="AQ5" s="329"/>
      <c r="AR5" s="329"/>
      <c r="AS5" s="329"/>
      <c r="AT5" s="329"/>
      <c r="AU5" s="329"/>
      <c r="AV5" s="329"/>
      <c r="AW5" s="329"/>
      <c r="AX5" s="329"/>
      <c r="AY5" s="329"/>
      <c r="AZ5" s="329"/>
      <c r="BA5" s="329"/>
      <c r="BB5" s="329"/>
      <c r="BC5" s="329"/>
      <c r="BD5" s="329"/>
      <c r="BE5" s="329"/>
      <c r="BF5" s="329"/>
      <c r="BG5" s="329"/>
      <c r="BH5" s="329"/>
      <c r="BI5" s="329"/>
      <c r="BJ5" s="329"/>
      <c r="BK5" s="329"/>
      <c r="BL5" s="329"/>
      <c r="BM5" s="329"/>
      <c r="BN5" s="329"/>
      <c r="BO5" s="329"/>
      <c r="BP5" s="329"/>
      <c r="BQ5" s="329"/>
      <c r="BR5" s="329"/>
      <c r="BS5" s="329"/>
      <c r="BT5" s="329"/>
      <c r="BU5" s="329"/>
      <c r="BV5" s="329"/>
      <c r="BW5" s="329"/>
      <c r="BX5" s="329"/>
    </row>
    <row r="6" spans="2:76" ht="17.45" customHeight="1">
      <c r="B6" s="330" t="s">
        <v>67</v>
      </c>
      <c r="C6" s="1362" t="s">
        <v>68</v>
      </c>
      <c r="D6" s="1363"/>
      <c r="E6" s="1362" t="s">
        <v>44</v>
      </c>
      <c r="F6" s="1363"/>
      <c r="G6" s="331"/>
      <c r="H6" s="332" t="s">
        <v>56</v>
      </c>
      <c r="I6" s="332" t="s">
        <v>57</v>
      </c>
      <c r="J6" s="332" t="s">
        <v>21</v>
      </c>
      <c r="K6" s="1364" t="s">
        <v>24</v>
      </c>
      <c r="L6" s="1365"/>
      <c r="N6" s="329"/>
      <c r="Q6" s="333"/>
      <c r="R6" s="333"/>
      <c r="S6" s="333"/>
      <c r="T6" s="333"/>
      <c r="U6" s="333"/>
      <c r="V6" s="333"/>
      <c r="W6" s="333"/>
      <c r="X6" s="333"/>
      <c r="Y6" s="333"/>
      <c r="Z6" s="333"/>
      <c r="AA6" s="333"/>
      <c r="AB6" s="329"/>
      <c r="AC6" s="329"/>
      <c r="AD6" s="329"/>
      <c r="AE6" s="329"/>
      <c r="AF6" s="329"/>
      <c r="AG6" s="329"/>
      <c r="AH6" s="329"/>
      <c r="AI6" s="329"/>
      <c r="AJ6" s="329"/>
      <c r="AK6" s="329"/>
      <c r="AL6" s="329"/>
      <c r="AM6" s="329"/>
      <c r="AN6" s="329"/>
      <c r="AO6" s="329"/>
      <c r="AP6" s="329"/>
      <c r="AQ6" s="329"/>
      <c r="AR6" s="329"/>
      <c r="AS6" s="329"/>
      <c r="AT6" s="329"/>
      <c r="AU6" s="329"/>
      <c r="AV6" s="329"/>
      <c r="AW6" s="329"/>
      <c r="AX6" s="329"/>
      <c r="AY6" s="329"/>
      <c r="AZ6" s="329"/>
      <c r="BA6" s="329"/>
      <c r="BB6" s="329"/>
      <c r="BC6" s="329"/>
      <c r="BD6" s="329"/>
      <c r="BE6" s="329"/>
      <c r="BF6" s="329"/>
      <c r="BG6" s="329"/>
      <c r="BH6" s="329"/>
      <c r="BI6" s="329"/>
      <c r="BJ6" s="329"/>
      <c r="BK6" s="329"/>
      <c r="BL6" s="329"/>
      <c r="BM6" s="329"/>
      <c r="BN6" s="329"/>
      <c r="BO6" s="329"/>
      <c r="BP6" s="329"/>
      <c r="BQ6" s="329"/>
      <c r="BR6" s="329"/>
      <c r="BS6" s="329"/>
      <c r="BT6" s="329"/>
      <c r="BU6" s="329"/>
      <c r="BV6" s="329"/>
      <c r="BW6" s="329"/>
      <c r="BX6" s="329"/>
    </row>
    <row r="7" spans="2:76" ht="17.45" customHeight="1">
      <c r="B7" s="334"/>
      <c r="C7" s="1366" t="str">
        <f>B4</f>
        <v>MemberController</v>
      </c>
      <c r="D7" s="1409"/>
      <c r="E7" s="1366" t="s">
        <v>3363</v>
      </c>
      <c r="F7" s="1409"/>
      <c r="G7" s="331"/>
      <c r="H7" s="335"/>
      <c r="I7" s="335"/>
      <c r="J7" s="336"/>
      <c r="K7" s="1368"/>
      <c r="L7" s="1416"/>
      <c r="N7" s="329"/>
      <c r="Q7" s="333"/>
      <c r="R7" s="333"/>
      <c r="S7" s="333"/>
      <c r="T7" s="333"/>
      <c r="U7" s="333"/>
      <c r="V7" s="333"/>
      <c r="W7" s="333"/>
      <c r="X7" s="333"/>
      <c r="Y7" s="333"/>
      <c r="Z7" s="333"/>
      <c r="AA7" s="333"/>
      <c r="AB7" s="329"/>
      <c r="AC7" s="329"/>
      <c r="AD7" s="329"/>
      <c r="AE7" s="329"/>
      <c r="AF7" s="329"/>
      <c r="AG7" s="329"/>
      <c r="AH7" s="329"/>
      <c r="AI7" s="329"/>
      <c r="AJ7" s="329"/>
      <c r="AK7" s="329"/>
      <c r="AL7" s="329"/>
      <c r="AM7" s="329"/>
      <c r="AN7" s="329"/>
      <c r="AO7" s="329"/>
      <c r="AP7" s="329"/>
      <c r="AQ7" s="329"/>
      <c r="AR7" s="329"/>
      <c r="AS7" s="329"/>
      <c r="AT7" s="329"/>
      <c r="AU7" s="329"/>
      <c r="AV7" s="329"/>
      <c r="AW7" s="329"/>
      <c r="AX7" s="329"/>
      <c r="AY7" s="329"/>
      <c r="AZ7" s="329"/>
      <c r="BA7" s="329"/>
      <c r="BB7" s="329"/>
      <c r="BC7" s="329"/>
      <c r="BD7" s="329"/>
      <c r="BE7" s="329"/>
      <c r="BF7" s="329"/>
      <c r="BG7" s="329"/>
      <c r="BH7" s="329"/>
      <c r="BI7" s="329"/>
      <c r="BJ7" s="329"/>
      <c r="BK7" s="329"/>
      <c r="BL7" s="329"/>
      <c r="BM7" s="329"/>
      <c r="BN7" s="329"/>
      <c r="BO7" s="329"/>
      <c r="BP7" s="329"/>
      <c r="BQ7" s="329"/>
      <c r="BR7" s="329"/>
      <c r="BS7" s="329"/>
      <c r="BT7" s="329"/>
      <c r="BU7" s="329"/>
      <c r="BV7" s="329"/>
      <c r="BW7" s="329"/>
      <c r="BX7" s="329"/>
    </row>
    <row r="8" spans="2:76" ht="17.45" customHeight="1">
      <c r="B8" s="337"/>
      <c r="C8" s="338"/>
      <c r="D8" s="338"/>
      <c r="E8" s="338"/>
      <c r="F8" s="338"/>
      <c r="G8" s="339"/>
      <c r="H8" s="339"/>
      <c r="I8" s="339"/>
      <c r="J8" s="339"/>
      <c r="K8" s="339"/>
      <c r="L8" s="340"/>
      <c r="N8" s="329"/>
      <c r="Q8" s="329"/>
      <c r="R8" s="329"/>
      <c r="S8" s="329"/>
      <c r="T8" s="329"/>
      <c r="U8" s="329"/>
      <c r="V8" s="329"/>
      <c r="W8" s="329"/>
      <c r="X8" s="329"/>
      <c r="Y8" s="329"/>
      <c r="Z8" s="329"/>
      <c r="AA8" s="329"/>
      <c r="AB8" s="329"/>
      <c r="AC8" s="329"/>
      <c r="AD8" s="329"/>
      <c r="AE8" s="329"/>
      <c r="AF8" s="329"/>
      <c r="AG8" s="329"/>
      <c r="AH8" s="329"/>
      <c r="AI8" s="329"/>
      <c r="AJ8" s="329"/>
      <c r="AK8" s="329"/>
      <c r="AL8" s="329"/>
      <c r="AM8" s="329"/>
      <c r="AN8" s="329"/>
      <c r="AO8" s="329"/>
      <c r="AP8" s="329"/>
      <c r="AQ8" s="329"/>
      <c r="AR8" s="329"/>
      <c r="AS8" s="329"/>
      <c r="AT8" s="329"/>
      <c r="AU8" s="329"/>
      <c r="AV8" s="329"/>
      <c r="AW8" s="329"/>
      <c r="AX8" s="329"/>
      <c r="AY8" s="329"/>
      <c r="AZ8" s="329"/>
      <c r="BA8" s="329"/>
      <c r="BB8" s="329"/>
      <c r="BC8" s="329"/>
      <c r="BD8" s="329"/>
      <c r="BE8" s="329"/>
      <c r="BF8" s="329"/>
      <c r="BG8" s="329"/>
      <c r="BH8" s="329"/>
      <c r="BI8" s="329"/>
      <c r="BJ8" s="329"/>
      <c r="BK8" s="329"/>
      <c r="BL8" s="329"/>
      <c r="BM8" s="329"/>
      <c r="BN8" s="329"/>
      <c r="BO8" s="329"/>
      <c r="BP8" s="329"/>
      <c r="BQ8" s="329"/>
      <c r="BR8" s="329"/>
      <c r="BS8" s="329"/>
      <c r="BT8" s="329"/>
      <c r="BU8" s="329"/>
      <c r="BV8" s="329"/>
      <c r="BW8" s="329"/>
      <c r="BX8" s="329"/>
    </row>
    <row r="9" spans="2:76" ht="17.45" customHeight="1">
      <c r="B9" s="1346" t="s">
        <v>69</v>
      </c>
      <c r="C9" s="1401"/>
      <c r="D9" s="1401"/>
      <c r="E9" s="1401"/>
      <c r="F9" s="1401"/>
      <c r="G9" s="1401"/>
      <c r="H9" s="1401"/>
      <c r="I9" s="1401"/>
      <c r="J9" s="1401"/>
      <c r="K9" s="1401"/>
      <c r="L9" s="1402"/>
      <c r="N9" s="329"/>
      <c r="Q9" s="333"/>
      <c r="R9" s="333"/>
      <c r="S9" s="333"/>
      <c r="T9" s="333"/>
      <c r="U9" s="333"/>
      <c r="V9" s="333"/>
      <c r="W9" s="333"/>
      <c r="X9" s="333"/>
      <c r="Y9" s="333"/>
      <c r="Z9" s="333"/>
      <c r="AA9" s="333"/>
      <c r="AB9" s="329"/>
      <c r="AC9" s="329"/>
      <c r="AD9" s="329"/>
      <c r="AE9" s="329"/>
      <c r="AF9" s="329"/>
      <c r="AG9" s="329"/>
      <c r="AH9" s="329"/>
      <c r="AI9" s="329"/>
      <c r="AJ9" s="329"/>
      <c r="AK9" s="329"/>
      <c r="AL9" s="329"/>
      <c r="AM9" s="329"/>
      <c r="AN9" s="329"/>
      <c r="AO9" s="329"/>
      <c r="AP9" s="329"/>
      <c r="AQ9" s="329"/>
      <c r="AR9" s="329"/>
      <c r="AS9" s="329"/>
      <c r="AT9" s="329"/>
      <c r="AU9" s="329"/>
      <c r="AV9" s="329"/>
      <c r="AW9" s="329"/>
      <c r="AX9" s="329"/>
      <c r="AY9" s="329"/>
      <c r="AZ9" s="329"/>
      <c r="BA9" s="329"/>
      <c r="BB9" s="329"/>
      <c r="BC9" s="329"/>
      <c r="BD9" s="329"/>
      <c r="BE9" s="329"/>
      <c r="BF9" s="329"/>
      <c r="BG9" s="329"/>
      <c r="BH9" s="329"/>
      <c r="BI9" s="329"/>
      <c r="BJ9" s="329"/>
      <c r="BK9" s="329"/>
      <c r="BL9" s="329"/>
      <c r="BM9" s="329"/>
      <c r="BN9" s="329"/>
      <c r="BO9" s="329"/>
      <c r="BP9" s="329"/>
      <c r="BQ9" s="329"/>
      <c r="BR9" s="329"/>
      <c r="BS9" s="329"/>
      <c r="BT9" s="329"/>
      <c r="BU9" s="329"/>
      <c r="BV9" s="329"/>
      <c r="BW9" s="329"/>
      <c r="BX9" s="329"/>
    </row>
    <row r="10" spans="2:76" ht="17.45" customHeight="1">
      <c r="B10" s="1348" t="s">
        <v>47</v>
      </c>
      <c r="C10" s="1333" t="s">
        <v>2867</v>
      </c>
      <c r="D10" s="1335" t="s">
        <v>63</v>
      </c>
      <c r="E10" s="1335" t="s">
        <v>70</v>
      </c>
      <c r="F10" s="1335"/>
      <c r="G10" s="341"/>
      <c r="H10" s="1335" t="s">
        <v>47</v>
      </c>
      <c r="I10" s="1333" t="s">
        <v>2867</v>
      </c>
      <c r="J10" s="1335" t="s">
        <v>63</v>
      </c>
      <c r="K10" s="1335" t="s">
        <v>70</v>
      </c>
      <c r="L10" s="1337"/>
      <c r="N10" s="329"/>
      <c r="O10" s="342"/>
      <c r="P10" s="342"/>
      <c r="Q10" s="342"/>
      <c r="R10" s="342"/>
      <c r="S10" s="342"/>
      <c r="T10" s="342"/>
      <c r="U10" s="342"/>
      <c r="V10" s="342"/>
      <c r="W10" s="342"/>
      <c r="X10" s="342"/>
      <c r="Y10" s="342"/>
      <c r="Z10" s="342"/>
      <c r="AA10" s="342"/>
    </row>
    <row r="11" spans="2:76" ht="17.45" customHeight="1">
      <c r="B11" s="1349"/>
      <c r="C11" s="1334"/>
      <c r="D11" s="1336"/>
      <c r="E11" s="1336"/>
      <c r="F11" s="1336"/>
      <c r="G11" s="343"/>
      <c r="H11" s="1336"/>
      <c r="I11" s="1334"/>
      <c r="J11" s="1336"/>
      <c r="K11" s="1336"/>
      <c r="L11" s="1338"/>
      <c r="N11" s="329"/>
      <c r="O11" s="342"/>
      <c r="P11" s="342"/>
      <c r="Q11" s="342"/>
      <c r="R11" s="342"/>
      <c r="S11" s="342"/>
      <c r="T11" s="342"/>
      <c r="U11" s="342"/>
      <c r="V11" s="342"/>
      <c r="W11" s="342"/>
      <c r="X11" s="342"/>
      <c r="Y11" s="342"/>
      <c r="Z11" s="342"/>
      <c r="AA11" s="342"/>
    </row>
    <row r="12" spans="2:76" ht="17.45" customHeight="1">
      <c r="B12" s="344" t="s">
        <v>2984</v>
      </c>
      <c r="C12" s="345" t="s">
        <v>2873</v>
      </c>
      <c r="D12" s="345"/>
      <c r="E12" s="346"/>
      <c r="F12" s="347"/>
      <c r="G12" s="348"/>
      <c r="H12" s="349"/>
      <c r="I12" s="345"/>
      <c r="J12" s="345"/>
      <c r="K12" s="346"/>
      <c r="L12" s="350"/>
      <c r="N12" s="329"/>
      <c r="Q12" s="329"/>
      <c r="R12" s="329"/>
      <c r="S12" s="329"/>
      <c r="T12" s="329"/>
      <c r="U12" s="329"/>
      <c r="V12" s="329"/>
      <c r="W12" s="329"/>
      <c r="X12" s="329"/>
      <c r="Y12" s="329"/>
      <c r="Z12" s="329"/>
      <c r="AA12" s="329"/>
      <c r="AB12" s="329"/>
      <c r="AC12" s="329"/>
      <c r="AD12" s="329"/>
      <c r="AE12" s="329"/>
      <c r="AF12" s="329"/>
      <c r="AG12" s="329"/>
      <c r="AH12" s="329"/>
      <c r="AI12" s="329"/>
      <c r="AJ12" s="329"/>
      <c r="AK12" s="329"/>
      <c r="AL12" s="329"/>
      <c r="AM12" s="329"/>
      <c r="AN12" s="329"/>
      <c r="AO12" s="329"/>
      <c r="AP12" s="329"/>
      <c r="AQ12" s="329"/>
      <c r="AR12" s="329"/>
      <c r="AS12" s="329"/>
      <c r="AT12" s="329"/>
      <c r="AU12" s="329"/>
      <c r="AV12" s="329"/>
      <c r="AW12" s="329"/>
      <c r="AX12" s="329"/>
      <c r="AY12" s="329"/>
      <c r="AZ12" s="329"/>
      <c r="BA12" s="329"/>
      <c r="BB12" s="329"/>
      <c r="BC12" s="329"/>
      <c r="BD12" s="329"/>
      <c r="BE12" s="329"/>
      <c r="BF12" s="329"/>
      <c r="BG12" s="329"/>
      <c r="BH12" s="329"/>
      <c r="BI12" s="329"/>
      <c r="BJ12" s="329"/>
      <c r="BK12" s="329"/>
      <c r="BL12" s="329"/>
      <c r="BM12" s="329"/>
      <c r="BN12" s="329"/>
      <c r="BO12" s="329"/>
      <c r="BP12" s="329"/>
      <c r="BQ12" s="329"/>
      <c r="BR12" s="329"/>
      <c r="BS12" s="329"/>
      <c r="BT12" s="329"/>
      <c r="BU12" s="329"/>
      <c r="BV12" s="329"/>
      <c r="BW12" s="329"/>
      <c r="BX12" s="329"/>
    </row>
    <row r="13" spans="2:76" ht="17.45" customHeight="1">
      <c r="B13" s="351" t="s">
        <v>2875</v>
      </c>
      <c r="C13" s="352" t="s">
        <v>2873</v>
      </c>
      <c r="D13" s="352"/>
      <c r="E13" s="353"/>
      <c r="F13" s="354"/>
      <c r="G13" s="348"/>
      <c r="H13" s="355"/>
      <c r="I13" s="352"/>
      <c r="J13" s="352"/>
      <c r="K13" s="353"/>
      <c r="L13" s="356"/>
      <c r="N13" s="329"/>
      <c r="Q13" s="329"/>
      <c r="R13" s="329"/>
      <c r="S13" s="329"/>
      <c r="T13" s="329"/>
      <c r="U13" s="329"/>
      <c r="V13" s="329"/>
      <c r="W13" s="329"/>
      <c r="X13" s="329"/>
      <c r="Y13" s="329"/>
      <c r="Z13" s="329"/>
      <c r="AA13" s="329"/>
      <c r="AB13" s="329"/>
      <c r="AC13" s="329"/>
      <c r="AD13" s="329"/>
      <c r="AE13" s="329"/>
      <c r="AF13" s="329"/>
      <c r="AG13" s="329"/>
      <c r="AH13" s="329"/>
      <c r="AI13" s="329"/>
      <c r="AJ13" s="329"/>
      <c r="AK13" s="329"/>
      <c r="AL13" s="329"/>
      <c r="AM13" s="329"/>
      <c r="AN13" s="329"/>
      <c r="AO13" s="329"/>
      <c r="AP13" s="329"/>
      <c r="AQ13" s="329"/>
      <c r="AR13" s="329"/>
      <c r="AS13" s="329"/>
      <c r="AT13" s="329"/>
      <c r="AU13" s="329"/>
      <c r="AV13" s="329"/>
      <c r="AW13" s="329"/>
      <c r="AX13" s="329"/>
      <c r="AY13" s="329"/>
      <c r="AZ13" s="329"/>
      <c r="BA13" s="329"/>
      <c r="BB13" s="329"/>
      <c r="BC13" s="329"/>
      <c r="BD13" s="329"/>
      <c r="BE13" s="329"/>
      <c r="BF13" s="329"/>
      <c r="BG13" s="329"/>
      <c r="BH13" s="329"/>
      <c r="BI13" s="329"/>
      <c r="BJ13" s="329"/>
      <c r="BK13" s="329"/>
      <c r="BL13" s="329"/>
      <c r="BM13" s="329"/>
      <c r="BN13" s="329"/>
      <c r="BO13" s="329"/>
      <c r="BP13" s="329"/>
      <c r="BQ13" s="329"/>
      <c r="BR13" s="329"/>
      <c r="BS13" s="329"/>
      <c r="BT13" s="329"/>
      <c r="BU13" s="329"/>
      <c r="BV13" s="329"/>
      <c r="BW13" s="329"/>
      <c r="BX13" s="329"/>
    </row>
    <row r="14" spans="2:76" ht="17.45" customHeight="1">
      <c r="B14" s="357" t="s">
        <v>2989</v>
      </c>
      <c r="C14" s="358" t="s">
        <v>2873</v>
      </c>
      <c r="D14" s="358"/>
      <c r="E14" s="359"/>
      <c r="F14" s="360"/>
      <c r="G14" s="348"/>
      <c r="H14" s="361"/>
      <c r="I14" s="358"/>
      <c r="J14" s="358"/>
      <c r="K14" s="359"/>
      <c r="L14" s="362"/>
      <c r="N14" s="329"/>
      <c r="Q14" s="329"/>
      <c r="R14" s="329"/>
      <c r="S14" s="329"/>
      <c r="T14" s="329"/>
      <c r="U14" s="329"/>
      <c r="V14" s="329"/>
      <c r="W14" s="329"/>
      <c r="X14" s="329"/>
      <c r="Y14" s="329"/>
      <c r="Z14" s="329"/>
      <c r="AA14" s="329"/>
      <c r="AB14" s="329"/>
      <c r="AC14" s="329"/>
      <c r="AD14" s="329"/>
      <c r="AE14" s="329"/>
      <c r="AF14" s="329"/>
      <c r="AG14" s="329"/>
      <c r="AH14" s="329"/>
      <c r="AI14" s="329"/>
      <c r="AJ14" s="329"/>
      <c r="AK14" s="329"/>
      <c r="AL14" s="329"/>
      <c r="AM14" s="329"/>
      <c r="AN14" s="329"/>
      <c r="AO14" s="329"/>
      <c r="AP14" s="329"/>
      <c r="AQ14" s="329"/>
      <c r="AR14" s="329"/>
      <c r="AS14" s="329"/>
      <c r="AT14" s="329"/>
      <c r="AU14" s="329"/>
      <c r="AV14" s="329"/>
      <c r="AW14" s="329"/>
      <c r="AX14" s="329"/>
      <c r="AY14" s="329"/>
      <c r="AZ14" s="329"/>
      <c r="BA14" s="329"/>
      <c r="BB14" s="329"/>
      <c r="BC14" s="329"/>
      <c r="BD14" s="329"/>
      <c r="BE14" s="329"/>
      <c r="BF14" s="329"/>
      <c r="BG14" s="329"/>
      <c r="BH14" s="329"/>
      <c r="BI14" s="329"/>
      <c r="BJ14" s="329"/>
      <c r="BK14" s="329"/>
      <c r="BL14" s="329"/>
      <c r="BM14" s="329"/>
      <c r="BN14" s="329"/>
      <c r="BO14" s="329"/>
      <c r="BP14" s="329"/>
      <c r="BQ14" s="329"/>
      <c r="BR14" s="329"/>
      <c r="BS14" s="329"/>
      <c r="BT14" s="329"/>
      <c r="BU14" s="329"/>
      <c r="BV14" s="329"/>
      <c r="BW14" s="329"/>
      <c r="BX14" s="329"/>
    </row>
    <row r="15" spans="2:76" ht="17.45" customHeight="1">
      <c r="B15" s="351"/>
      <c r="C15" s="352"/>
      <c r="D15" s="352"/>
      <c r="E15" s="353"/>
      <c r="F15" s="354"/>
      <c r="G15" s="348"/>
      <c r="H15" s="355"/>
      <c r="I15" s="352"/>
      <c r="J15" s="352"/>
      <c r="K15" s="353"/>
      <c r="L15" s="356"/>
      <c r="N15" s="329"/>
      <c r="Q15" s="329"/>
      <c r="R15" s="329"/>
      <c r="S15" s="329"/>
      <c r="T15" s="329"/>
      <c r="U15" s="329"/>
      <c r="V15" s="329"/>
      <c r="W15" s="329"/>
      <c r="X15" s="329"/>
      <c r="Y15" s="329"/>
      <c r="Z15" s="329"/>
      <c r="AA15" s="329"/>
      <c r="AB15" s="329"/>
      <c r="AC15" s="329"/>
      <c r="AD15" s="329"/>
      <c r="AE15" s="329"/>
      <c r="AF15" s="329"/>
      <c r="AG15" s="329"/>
      <c r="AH15" s="329"/>
      <c r="AI15" s="329"/>
      <c r="AJ15" s="329"/>
      <c r="AK15" s="329"/>
      <c r="AL15" s="329"/>
      <c r="AM15" s="329"/>
      <c r="AN15" s="329"/>
      <c r="AO15" s="329"/>
      <c r="AP15" s="329"/>
      <c r="AQ15" s="329"/>
      <c r="AR15" s="329"/>
      <c r="AS15" s="329"/>
      <c r="AT15" s="329"/>
      <c r="AU15" s="329"/>
      <c r="AV15" s="329"/>
      <c r="AW15" s="329"/>
      <c r="AX15" s="329"/>
      <c r="AY15" s="329"/>
      <c r="AZ15" s="329"/>
      <c r="BA15" s="329"/>
      <c r="BB15" s="329"/>
      <c r="BC15" s="329"/>
      <c r="BD15" s="329"/>
      <c r="BE15" s="329"/>
      <c r="BF15" s="329"/>
      <c r="BG15" s="329"/>
      <c r="BH15" s="329"/>
      <c r="BI15" s="329"/>
      <c r="BJ15" s="329"/>
      <c r="BK15" s="329"/>
      <c r="BL15" s="329"/>
      <c r="BM15" s="329"/>
      <c r="BN15" s="329"/>
      <c r="BO15" s="329"/>
      <c r="BP15" s="329"/>
      <c r="BQ15" s="329"/>
      <c r="BR15" s="329"/>
      <c r="BS15" s="329"/>
      <c r="BT15" s="329"/>
      <c r="BU15" s="329"/>
      <c r="BV15" s="329"/>
      <c r="BW15" s="329"/>
      <c r="BX15" s="329"/>
    </row>
    <row r="16" spans="2:76" ht="17.45" customHeight="1">
      <c r="B16" s="363"/>
      <c r="C16" s="364"/>
      <c r="D16" s="364"/>
      <c r="E16" s="365"/>
      <c r="F16" s="366"/>
      <c r="G16" s="367"/>
      <c r="H16" s="368"/>
      <c r="I16" s="367"/>
      <c r="J16" s="367"/>
      <c r="K16" s="369"/>
      <c r="L16" s="370"/>
      <c r="N16" s="329"/>
      <c r="Q16" s="329"/>
      <c r="R16" s="329"/>
      <c r="S16" s="329"/>
      <c r="T16" s="329"/>
      <c r="U16" s="329"/>
      <c r="V16" s="329"/>
      <c r="W16" s="329"/>
      <c r="X16" s="329"/>
      <c r="Y16" s="329"/>
      <c r="Z16" s="329"/>
      <c r="AA16" s="329"/>
      <c r="AB16" s="329"/>
      <c r="AC16" s="329"/>
      <c r="AD16" s="329"/>
      <c r="AE16" s="329"/>
      <c r="AF16" s="329"/>
      <c r="AG16" s="329"/>
      <c r="AH16" s="329"/>
      <c r="AI16" s="329"/>
      <c r="AJ16" s="329"/>
      <c r="AK16" s="329"/>
      <c r="AL16" s="329"/>
      <c r="AM16" s="329"/>
      <c r="AN16" s="329"/>
      <c r="AO16" s="329"/>
      <c r="AP16" s="329"/>
      <c r="AQ16" s="329"/>
      <c r="AR16" s="329"/>
      <c r="AS16" s="329"/>
      <c r="AT16" s="329"/>
      <c r="AU16" s="329"/>
      <c r="AV16" s="329"/>
      <c r="AW16" s="329"/>
      <c r="AX16" s="329"/>
      <c r="AY16" s="329"/>
      <c r="AZ16" s="329"/>
      <c r="BA16" s="329"/>
      <c r="BB16" s="329"/>
      <c r="BC16" s="329"/>
      <c r="BD16" s="329"/>
      <c r="BE16" s="329"/>
      <c r="BF16" s="329"/>
      <c r="BG16" s="329"/>
      <c r="BH16" s="329"/>
      <c r="BI16" s="329"/>
      <c r="BJ16" s="329"/>
      <c r="BK16" s="329"/>
      <c r="BL16" s="329"/>
      <c r="BM16" s="329"/>
      <c r="BN16" s="329"/>
      <c r="BO16" s="329"/>
      <c r="BP16" s="329"/>
      <c r="BQ16" s="329"/>
      <c r="BR16" s="329"/>
      <c r="BS16" s="329"/>
      <c r="BT16" s="329"/>
      <c r="BU16" s="329"/>
      <c r="BV16" s="329"/>
      <c r="BW16" s="329"/>
      <c r="BX16" s="329"/>
    </row>
    <row r="17" spans="2:76" ht="17.45" customHeight="1">
      <c r="B17" s="371"/>
      <c r="C17" s="339"/>
      <c r="D17" s="339"/>
      <c r="E17" s="339"/>
      <c r="F17" s="339"/>
      <c r="G17" s="339"/>
      <c r="H17" s="339"/>
      <c r="I17" s="339"/>
      <c r="J17" s="339"/>
      <c r="K17" s="339"/>
      <c r="L17" s="340"/>
      <c r="N17" s="329"/>
      <c r="Q17" s="329"/>
      <c r="R17" s="329"/>
      <c r="S17" s="329"/>
      <c r="T17" s="329"/>
      <c r="U17" s="329"/>
      <c r="V17" s="329"/>
      <c r="W17" s="329"/>
      <c r="X17" s="329"/>
      <c r="Y17" s="329"/>
      <c r="Z17" s="329"/>
      <c r="AA17" s="329"/>
      <c r="AB17" s="329"/>
      <c r="AC17" s="329"/>
      <c r="AD17" s="329"/>
      <c r="AE17" s="329"/>
      <c r="AF17" s="329"/>
      <c r="AG17" s="329"/>
      <c r="AH17" s="329"/>
      <c r="AI17" s="329"/>
      <c r="AJ17" s="329"/>
      <c r="AK17" s="329"/>
      <c r="AL17" s="329"/>
      <c r="AM17" s="329"/>
      <c r="AN17" s="329"/>
      <c r="AO17" s="329"/>
      <c r="AP17" s="329"/>
      <c r="AQ17" s="329"/>
      <c r="AR17" s="329"/>
      <c r="AS17" s="329"/>
      <c r="AT17" s="329"/>
      <c r="AU17" s="329"/>
      <c r="AV17" s="329"/>
      <c r="AW17" s="329"/>
      <c r="AX17" s="329"/>
      <c r="AY17" s="329"/>
      <c r="AZ17" s="329"/>
      <c r="BA17" s="329"/>
      <c r="BB17" s="329"/>
      <c r="BC17" s="329"/>
      <c r="BD17" s="329"/>
      <c r="BE17" s="329"/>
      <c r="BF17" s="329"/>
      <c r="BG17" s="329"/>
      <c r="BH17" s="329"/>
      <c r="BI17" s="329"/>
      <c r="BJ17" s="329"/>
      <c r="BK17" s="329"/>
      <c r="BL17" s="329"/>
      <c r="BM17" s="329"/>
      <c r="BN17" s="329"/>
      <c r="BO17" s="329"/>
      <c r="BP17" s="329"/>
      <c r="BQ17" s="329"/>
      <c r="BR17" s="329"/>
      <c r="BS17" s="329"/>
      <c r="BT17" s="329"/>
      <c r="BU17" s="329"/>
      <c r="BV17" s="329"/>
      <c r="BW17" s="329"/>
      <c r="BX17" s="329"/>
    </row>
    <row r="18" spans="2:76" ht="17.45" customHeight="1">
      <c r="B18" s="1346" t="s">
        <v>71</v>
      </c>
      <c r="C18" s="1347"/>
      <c r="D18" s="1347"/>
      <c r="E18" s="1347"/>
      <c r="F18" s="1347"/>
      <c r="G18" s="1347"/>
      <c r="H18" s="1347"/>
      <c r="I18" s="1347"/>
      <c r="J18" s="1347"/>
      <c r="K18" s="1347"/>
      <c r="L18" s="1350"/>
      <c r="N18" s="329"/>
      <c r="Q18" s="333"/>
      <c r="R18" s="333"/>
      <c r="S18" s="333"/>
      <c r="T18" s="333"/>
      <c r="U18" s="333"/>
      <c r="V18" s="333"/>
      <c r="W18" s="333"/>
      <c r="X18" s="333"/>
      <c r="Y18" s="333"/>
      <c r="Z18" s="333"/>
      <c r="AA18" s="333"/>
      <c r="AB18" s="329"/>
      <c r="AC18" s="329"/>
      <c r="AD18" s="329"/>
      <c r="AE18" s="329"/>
      <c r="AF18" s="329"/>
      <c r="AG18" s="329"/>
      <c r="AH18" s="329"/>
      <c r="AI18" s="329"/>
      <c r="AJ18" s="329"/>
      <c r="AK18" s="329"/>
      <c r="AL18" s="329"/>
      <c r="AM18" s="329"/>
      <c r="AN18" s="329"/>
      <c r="AO18" s="329"/>
      <c r="AP18" s="329"/>
      <c r="AQ18" s="329"/>
      <c r="AR18" s="329"/>
      <c r="AS18" s="329"/>
      <c r="AT18" s="329"/>
      <c r="AU18" s="329"/>
      <c r="AV18" s="329"/>
      <c r="AW18" s="329"/>
      <c r="AX18" s="329"/>
      <c r="AY18" s="329"/>
      <c r="AZ18" s="329"/>
      <c r="BA18" s="329"/>
      <c r="BB18" s="329"/>
      <c r="BC18" s="329"/>
      <c r="BD18" s="329"/>
      <c r="BE18" s="329"/>
      <c r="BF18" s="329"/>
      <c r="BG18" s="329"/>
      <c r="BH18" s="329"/>
      <c r="BI18" s="329"/>
      <c r="BJ18" s="329"/>
      <c r="BK18" s="329"/>
      <c r="BL18" s="329"/>
      <c r="BM18" s="329"/>
      <c r="BN18" s="329"/>
      <c r="BO18" s="329"/>
      <c r="BP18" s="329"/>
      <c r="BQ18" s="329"/>
      <c r="BR18" s="329"/>
      <c r="BS18" s="329"/>
      <c r="BT18" s="329"/>
      <c r="BU18" s="329"/>
      <c r="BV18" s="329"/>
      <c r="BW18" s="329"/>
      <c r="BX18" s="329"/>
    </row>
    <row r="19" spans="2:76" ht="17.45" customHeight="1">
      <c r="B19" s="1370" t="s">
        <v>47</v>
      </c>
      <c r="C19" s="1372" t="s">
        <v>80</v>
      </c>
      <c r="D19" s="1372" t="s">
        <v>2869</v>
      </c>
      <c r="E19" s="1374" t="s">
        <v>72</v>
      </c>
      <c r="F19" s="1423"/>
      <c r="G19" s="1374" t="s">
        <v>73</v>
      </c>
      <c r="H19" s="1423"/>
      <c r="I19" s="1374" t="s">
        <v>74</v>
      </c>
      <c r="J19" s="1375"/>
      <c r="K19" s="1375"/>
      <c r="L19" s="1376"/>
      <c r="N19" s="329"/>
      <c r="Q19" s="333"/>
      <c r="R19" s="333"/>
      <c r="S19" s="333"/>
      <c r="T19" s="333"/>
      <c r="U19" s="333"/>
      <c r="V19" s="333"/>
      <c r="W19" s="333"/>
      <c r="X19" s="333"/>
      <c r="Y19" s="333"/>
      <c r="Z19" s="333"/>
      <c r="AA19" s="333"/>
      <c r="AB19" s="329"/>
      <c r="AC19" s="329"/>
      <c r="AD19" s="329"/>
      <c r="AE19" s="329"/>
      <c r="AF19" s="329"/>
      <c r="AG19" s="329"/>
      <c r="AH19" s="329"/>
      <c r="AI19" s="329"/>
      <c r="AJ19" s="329"/>
      <c r="AK19" s="329"/>
      <c r="AL19" s="329"/>
      <c r="AM19" s="329"/>
      <c r="AN19" s="329"/>
      <c r="AO19" s="329"/>
      <c r="AP19" s="329"/>
      <c r="AQ19" s="329"/>
      <c r="AR19" s="329"/>
      <c r="AS19" s="329"/>
      <c r="AT19" s="329"/>
      <c r="AU19" s="329"/>
      <c r="AV19" s="329"/>
      <c r="AW19" s="329"/>
      <c r="AX19" s="329"/>
      <c r="AY19" s="329"/>
      <c r="AZ19" s="329"/>
      <c r="BA19" s="329"/>
      <c r="BB19" s="329"/>
      <c r="BC19" s="329"/>
      <c r="BD19" s="329"/>
      <c r="BE19" s="329"/>
      <c r="BF19" s="329"/>
      <c r="BG19" s="329"/>
      <c r="BH19" s="329"/>
      <c r="BI19" s="329"/>
      <c r="BJ19" s="329"/>
      <c r="BK19" s="329"/>
      <c r="BL19" s="329"/>
      <c r="BM19" s="329"/>
      <c r="BN19" s="329"/>
      <c r="BO19" s="329"/>
      <c r="BP19" s="329"/>
      <c r="BQ19" s="329"/>
      <c r="BR19" s="329"/>
      <c r="BS19" s="329"/>
      <c r="BT19" s="329"/>
      <c r="BU19" s="329"/>
      <c r="BV19" s="329"/>
      <c r="BW19" s="329"/>
      <c r="BX19" s="329"/>
    </row>
    <row r="20" spans="2:76" ht="17.45" customHeight="1">
      <c r="B20" s="1371"/>
      <c r="C20" s="1373"/>
      <c r="D20" s="1373"/>
      <c r="E20" s="372" t="s">
        <v>63</v>
      </c>
      <c r="F20" s="373" t="s">
        <v>47</v>
      </c>
      <c r="G20" s="372" t="s">
        <v>63</v>
      </c>
      <c r="H20" s="373" t="s">
        <v>47</v>
      </c>
      <c r="I20" s="372" t="s">
        <v>75</v>
      </c>
      <c r="J20" s="374" t="s">
        <v>71</v>
      </c>
      <c r="K20" s="374" t="s">
        <v>2868</v>
      </c>
      <c r="L20" s="375" t="s">
        <v>2870</v>
      </c>
      <c r="N20" s="329"/>
      <c r="Q20" s="333"/>
      <c r="R20" s="333"/>
      <c r="S20" s="333"/>
      <c r="T20" s="333"/>
      <c r="U20" s="333"/>
      <c r="V20" s="333"/>
      <c r="W20" s="333"/>
      <c r="X20" s="333"/>
      <c r="Y20" s="333"/>
      <c r="Z20" s="333"/>
      <c r="AA20" s="333"/>
      <c r="AB20" s="329"/>
      <c r="AC20" s="329"/>
      <c r="AD20" s="329"/>
      <c r="AE20" s="329"/>
      <c r="AF20" s="329"/>
      <c r="AG20" s="329"/>
      <c r="AH20" s="329"/>
      <c r="AI20" s="329"/>
      <c r="AJ20" s="329"/>
      <c r="AK20" s="329"/>
      <c r="AL20" s="329"/>
      <c r="AM20" s="329"/>
      <c r="AN20" s="329"/>
      <c r="AO20" s="329"/>
      <c r="AP20" s="329"/>
      <c r="AQ20" s="329"/>
      <c r="AR20" s="329"/>
      <c r="AS20" s="329"/>
      <c r="AT20" s="329"/>
      <c r="AU20" s="329"/>
      <c r="AV20" s="329"/>
      <c r="AW20" s="329"/>
      <c r="AX20" s="329"/>
      <c r="AY20" s="329"/>
      <c r="AZ20" s="329"/>
      <c r="BA20" s="329"/>
      <c r="BB20" s="329"/>
      <c r="BC20" s="329"/>
      <c r="BD20" s="329"/>
      <c r="BE20" s="329"/>
      <c r="BF20" s="329"/>
      <c r="BG20" s="329"/>
      <c r="BH20" s="329"/>
      <c r="BI20" s="329"/>
      <c r="BJ20" s="329"/>
      <c r="BK20" s="329"/>
      <c r="BL20" s="329"/>
      <c r="BM20" s="329"/>
      <c r="BN20" s="329"/>
      <c r="BO20" s="329"/>
      <c r="BP20" s="329"/>
      <c r="BQ20" s="329"/>
      <c r="BR20" s="329"/>
      <c r="BS20" s="329"/>
      <c r="BT20" s="329"/>
      <c r="BU20" s="329"/>
      <c r="BV20" s="329"/>
      <c r="BW20" s="329"/>
      <c r="BX20" s="329"/>
    </row>
    <row r="21" spans="2:76" ht="17.45" customHeight="1">
      <c r="B21" s="344" t="s">
        <v>2985</v>
      </c>
      <c r="C21" s="345" t="s">
        <v>2986</v>
      </c>
      <c r="D21" s="345" t="s">
        <v>2875</v>
      </c>
      <c r="E21" s="359" t="s">
        <v>2963</v>
      </c>
      <c r="F21" s="360" t="s">
        <v>2991</v>
      </c>
      <c r="G21" s="346" t="s">
        <v>2875</v>
      </c>
      <c r="H21" s="347" t="s">
        <v>2871</v>
      </c>
      <c r="I21" s="376"/>
      <c r="J21" s="377"/>
      <c r="K21" s="377"/>
      <c r="L21" s="378"/>
      <c r="N21" s="329"/>
      <c r="Q21" s="329"/>
      <c r="R21" s="329"/>
      <c r="S21" s="329"/>
      <c r="T21" s="329"/>
      <c r="U21" s="329"/>
      <c r="V21" s="329"/>
      <c r="W21" s="329"/>
      <c r="X21" s="329"/>
      <c r="Y21" s="329"/>
      <c r="Z21" s="329"/>
      <c r="AA21" s="329"/>
      <c r="AB21" s="329"/>
      <c r="AC21" s="329"/>
      <c r="AD21" s="329"/>
      <c r="AE21" s="329"/>
      <c r="AF21" s="329"/>
      <c r="AG21" s="329"/>
      <c r="AH21" s="329"/>
      <c r="AI21" s="329"/>
      <c r="AJ21" s="329"/>
      <c r="AK21" s="329"/>
      <c r="AL21" s="329"/>
      <c r="AM21" s="329"/>
      <c r="AN21" s="329"/>
      <c r="AO21" s="329"/>
      <c r="AP21" s="329"/>
      <c r="AQ21" s="329"/>
      <c r="AR21" s="329"/>
      <c r="AS21" s="329"/>
      <c r="AT21" s="329"/>
      <c r="AU21" s="329"/>
      <c r="AV21" s="329"/>
      <c r="AW21" s="329"/>
      <c r="AX21" s="329"/>
      <c r="AY21" s="329"/>
      <c r="AZ21" s="329"/>
      <c r="BA21" s="329"/>
      <c r="BB21" s="329"/>
      <c r="BC21" s="329"/>
      <c r="BD21" s="329"/>
      <c r="BE21" s="329"/>
      <c r="BF21" s="329"/>
      <c r="BG21" s="329"/>
      <c r="BH21" s="329"/>
      <c r="BI21" s="329"/>
      <c r="BJ21" s="329"/>
      <c r="BK21" s="329"/>
      <c r="BL21" s="329"/>
      <c r="BM21" s="329"/>
      <c r="BN21" s="329"/>
      <c r="BO21" s="329"/>
      <c r="BP21" s="329"/>
      <c r="BQ21" s="329"/>
      <c r="BR21" s="329"/>
      <c r="BS21" s="329"/>
      <c r="BT21" s="329"/>
      <c r="BU21" s="329"/>
      <c r="BV21" s="329"/>
      <c r="BW21" s="329"/>
      <c r="BX21" s="329"/>
    </row>
    <row r="22" spans="2:76" ht="17.45" customHeight="1">
      <c r="B22" s="351" t="s">
        <v>2987</v>
      </c>
      <c r="C22" s="352" t="s">
        <v>2986</v>
      </c>
      <c r="D22" s="352" t="s">
        <v>2875</v>
      </c>
      <c r="E22" s="353" t="s">
        <v>2963</v>
      </c>
      <c r="F22" s="354" t="s">
        <v>2991</v>
      </c>
      <c r="G22" s="353" t="s">
        <v>2875</v>
      </c>
      <c r="H22" s="354" t="s">
        <v>2871</v>
      </c>
      <c r="I22" s="379"/>
      <c r="J22" s="380"/>
      <c r="K22" s="380"/>
      <c r="L22" s="381"/>
      <c r="N22" s="329"/>
      <c r="Q22" s="329"/>
      <c r="R22" s="329"/>
      <c r="S22" s="329"/>
      <c r="T22" s="329"/>
      <c r="U22" s="329"/>
      <c r="V22" s="329"/>
      <c r="W22" s="329"/>
      <c r="X22" s="329"/>
      <c r="Y22" s="329"/>
      <c r="Z22" s="329"/>
      <c r="AA22" s="329"/>
      <c r="AB22" s="329"/>
      <c r="AC22" s="329"/>
      <c r="AD22" s="329"/>
      <c r="AE22" s="329"/>
      <c r="AF22" s="329"/>
      <c r="AG22" s="329"/>
      <c r="AH22" s="329"/>
      <c r="AI22" s="329"/>
      <c r="AJ22" s="329"/>
      <c r="AK22" s="329"/>
      <c r="AL22" s="329"/>
      <c r="AM22" s="329"/>
      <c r="AN22" s="329"/>
      <c r="AO22" s="329"/>
      <c r="AP22" s="329"/>
      <c r="AQ22" s="329"/>
      <c r="AR22" s="329"/>
      <c r="AS22" s="329"/>
      <c r="AT22" s="329"/>
      <c r="AU22" s="329"/>
      <c r="AV22" s="329"/>
      <c r="AW22" s="329"/>
      <c r="AX22" s="329"/>
      <c r="AY22" s="329"/>
      <c r="AZ22" s="329"/>
      <c r="BA22" s="329"/>
      <c r="BB22" s="329"/>
      <c r="BC22" s="329"/>
      <c r="BD22" s="329"/>
      <c r="BE22" s="329"/>
      <c r="BF22" s="329"/>
      <c r="BG22" s="329"/>
      <c r="BH22" s="329"/>
      <c r="BI22" s="329"/>
      <c r="BJ22" s="329"/>
      <c r="BK22" s="329"/>
      <c r="BL22" s="329"/>
      <c r="BM22" s="329"/>
      <c r="BN22" s="329"/>
      <c r="BO22" s="329"/>
      <c r="BP22" s="329"/>
      <c r="BQ22" s="329"/>
      <c r="BR22" s="329"/>
      <c r="BS22" s="329"/>
      <c r="BT22" s="329"/>
      <c r="BU22" s="329"/>
      <c r="BV22" s="329"/>
      <c r="BW22" s="329"/>
      <c r="BX22" s="329"/>
    </row>
    <row r="23" spans="2:76" ht="17.45" customHeight="1">
      <c r="B23" s="357" t="s">
        <v>2988</v>
      </c>
      <c r="C23" s="358" t="s">
        <v>2986</v>
      </c>
      <c r="D23" s="358" t="s">
        <v>2875</v>
      </c>
      <c r="E23" s="359" t="s">
        <v>2963</v>
      </c>
      <c r="F23" s="360" t="s">
        <v>2991</v>
      </c>
      <c r="G23" s="359" t="s">
        <v>2875</v>
      </c>
      <c r="H23" s="360" t="s">
        <v>2871</v>
      </c>
      <c r="I23" s="376"/>
      <c r="J23" s="377"/>
      <c r="K23" s="377"/>
      <c r="L23" s="378"/>
      <c r="N23" s="329"/>
      <c r="Q23" s="329"/>
      <c r="R23" s="329"/>
      <c r="S23" s="329"/>
      <c r="T23" s="329"/>
      <c r="U23" s="329"/>
      <c r="V23" s="329"/>
      <c r="W23" s="329"/>
      <c r="X23" s="329"/>
      <c r="Y23" s="329"/>
      <c r="Z23" s="329"/>
      <c r="AA23" s="329"/>
      <c r="AB23" s="329"/>
      <c r="AC23" s="329"/>
      <c r="AD23" s="329"/>
      <c r="AE23" s="329"/>
      <c r="AF23" s="329"/>
      <c r="AG23" s="329"/>
      <c r="AH23" s="329"/>
      <c r="AI23" s="329"/>
      <c r="AJ23" s="329"/>
      <c r="AK23" s="329"/>
      <c r="AL23" s="329"/>
      <c r="AM23" s="329"/>
      <c r="AN23" s="329"/>
      <c r="AO23" s="329"/>
      <c r="AP23" s="329"/>
      <c r="AQ23" s="329"/>
      <c r="AR23" s="329"/>
      <c r="AS23" s="329"/>
      <c r="AT23" s="329"/>
      <c r="AU23" s="329"/>
      <c r="AV23" s="329"/>
      <c r="AW23" s="329"/>
      <c r="AX23" s="329"/>
      <c r="AY23" s="329"/>
      <c r="AZ23" s="329"/>
      <c r="BA23" s="329"/>
      <c r="BB23" s="329"/>
      <c r="BC23" s="329"/>
      <c r="BD23" s="329"/>
      <c r="BE23" s="329"/>
      <c r="BF23" s="329"/>
      <c r="BG23" s="329"/>
      <c r="BH23" s="329"/>
      <c r="BI23" s="329"/>
      <c r="BJ23" s="329"/>
      <c r="BK23" s="329"/>
      <c r="BL23" s="329"/>
      <c r="BM23" s="329"/>
      <c r="BN23" s="329"/>
      <c r="BO23" s="329"/>
      <c r="BP23" s="329"/>
      <c r="BQ23" s="329"/>
      <c r="BR23" s="329"/>
      <c r="BS23" s="329"/>
      <c r="BT23" s="329"/>
      <c r="BU23" s="329"/>
      <c r="BV23" s="329"/>
      <c r="BW23" s="329"/>
      <c r="BX23" s="329"/>
    </row>
    <row r="24" spans="2:76" ht="17.45" customHeight="1">
      <c r="B24" s="351" t="s">
        <v>2990</v>
      </c>
      <c r="C24" s="352" t="s">
        <v>2986</v>
      </c>
      <c r="D24" s="352" t="s">
        <v>2875</v>
      </c>
      <c r="E24" s="353" t="s">
        <v>2963</v>
      </c>
      <c r="F24" s="354" t="s">
        <v>2991</v>
      </c>
      <c r="G24" s="353" t="s">
        <v>2875</v>
      </c>
      <c r="H24" s="354" t="s">
        <v>2871</v>
      </c>
      <c r="I24" s="379"/>
      <c r="J24" s="380"/>
      <c r="K24" s="380"/>
      <c r="L24" s="381"/>
      <c r="N24" s="329"/>
      <c r="Q24" s="329"/>
      <c r="R24" s="329"/>
      <c r="S24" s="329"/>
      <c r="T24" s="329"/>
      <c r="U24" s="329"/>
      <c r="V24" s="329"/>
      <c r="W24" s="329"/>
      <c r="X24" s="329"/>
      <c r="Y24" s="329"/>
      <c r="Z24" s="329"/>
      <c r="AA24" s="329"/>
      <c r="AB24" s="329"/>
      <c r="AC24" s="329"/>
      <c r="AD24" s="329"/>
      <c r="AE24" s="329"/>
      <c r="AF24" s="329"/>
      <c r="AG24" s="329"/>
      <c r="AH24" s="329"/>
      <c r="AI24" s="329"/>
      <c r="AJ24" s="329"/>
      <c r="AK24" s="329"/>
      <c r="AL24" s="329"/>
      <c r="AM24" s="329"/>
      <c r="AN24" s="329"/>
      <c r="AO24" s="329"/>
      <c r="AP24" s="329"/>
      <c r="AQ24" s="329"/>
      <c r="AR24" s="329"/>
      <c r="AS24" s="329"/>
      <c r="AT24" s="329"/>
      <c r="AU24" s="329"/>
      <c r="AV24" s="329"/>
      <c r="AW24" s="329"/>
      <c r="AX24" s="329"/>
      <c r="AY24" s="329"/>
      <c r="AZ24" s="329"/>
      <c r="BA24" s="329"/>
      <c r="BB24" s="329"/>
      <c r="BC24" s="329"/>
      <c r="BD24" s="329"/>
      <c r="BE24" s="329"/>
      <c r="BF24" s="329"/>
      <c r="BG24" s="329"/>
      <c r="BH24" s="329"/>
      <c r="BI24" s="329"/>
      <c r="BJ24" s="329"/>
      <c r="BK24" s="329"/>
      <c r="BL24" s="329"/>
      <c r="BM24" s="329"/>
      <c r="BN24" s="329"/>
      <c r="BO24" s="329"/>
      <c r="BP24" s="329"/>
      <c r="BQ24" s="329"/>
      <c r="BR24" s="329"/>
      <c r="BS24" s="329"/>
      <c r="BT24" s="329"/>
      <c r="BU24" s="329"/>
      <c r="BV24" s="329"/>
      <c r="BW24" s="329"/>
      <c r="BX24" s="329"/>
    </row>
    <row r="25" spans="2:76" ht="17.45" customHeight="1">
      <c r="B25" s="382" t="s">
        <v>2993</v>
      </c>
      <c r="C25" s="383" t="s">
        <v>2986</v>
      </c>
      <c r="D25" s="383" t="s">
        <v>2875</v>
      </c>
      <c r="E25" s="376"/>
      <c r="F25" s="384"/>
      <c r="G25" s="376" t="s">
        <v>2875</v>
      </c>
      <c r="H25" s="384" t="s">
        <v>2871</v>
      </c>
      <c r="I25" s="376"/>
      <c r="J25" s="377"/>
      <c r="K25" s="377"/>
      <c r="L25" s="378"/>
      <c r="N25" s="329"/>
      <c r="Q25" s="329"/>
      <c r="R25" s="329"/>
      <c r="S25" s="329"/>
      <c r="T25" s="329"/>
      <c r="U25" s="329"/>
      <c r="V25" s="329"/>
      <c r="W25" s="329"/>
      <c r="X25" s="329"/>
      <c r="Y25" s="329"/>
      <c r="Z25" s="329"/>
      <c r="AA25" s="329"/>
      <c r="AB25" s="329"/>
      <c r="AC25" s="329"/>
      <c r="AD25" s="329"/>
      <c r="AE25" s="329"/>
      <c r="AF25" s="329"/>
      <c r="AG25" s="329"/>
      <c r="AH25" s="329"/>
      <c r="AI25" s="329"/>
      <c r="AJ25" s="329"/>
      <c r="AK25" s="329"/>
      <c r="AL25" s="329"/>
      <c r="AM25" s="329"/>
      <c r="AN25" s="329"/>
      <c r="AO25" s="329"/>
      <c r="AP25" s="329"/>
      <c r="AQ25" s="329"/>
      <c r="AR25" s="329"/>
      <c r="AS25" s="329"/>
      <c r="AT25" s="329"/>
      <c r="AU25" s="329"/>
      <c r="AV25" s="329"/>
      <c r="AW25" s="329"/>
      <c r="AX25" s="329"/>
      <c r="AY25" s="329"/>
      <c r="AZ25" s="329"/>
      <c r="BA25" s="329"/>
      <c r="BB25" s="329"/>
      <c r="BC25" s="329"/>
      <c r="BD25" s="329"/>
      <c r="BE25" s="329"/>
      <c r="BF25" s="329"/>
      <c r="BG25" s="329"/>
      <c r="BH25" s="329"/>
      <c r="BI25" s="329"/>
      <c r="BJ25" s="329"/>
      <c r="BK25" s="329"/>
      <c r="BL25" s="329"/>
      <c r="BM25" s="329"/>
      <c r="BN25" s="329"/>
      <c r="BO25" s="329"/>
      <c r="BP25" s="329"/>
      <c r="BQ25" s="329"/>
      <c r="BR25" s="329"/>
      <c r="BS25" s="329"/>
      <c r="BT25" s="329"/>
      <c r="BU25" s="329"/>
      <c r="BV25" s="329"/>
      <c r="BW25" s="329"/>
      <c r="BX25" s="329"/>
    </row>
    <row r="26" spans="2:76" ht="17.45" customHeight="1">
      <c r="B26" s="385" t="s">
        <v>2994</v>
      </c>
      <c r="C26" s="352" t="s">
        <v>2986</v>
      </c>
      <c r="D26" s="352" t="s">
        <v>2875</v>
      </c>
      <c r="E26" s="353" t="s">
        <v>2963</v>
      </c>
      <c r="F26" s="354" t="s">
        <v>2991</v>
      </c>
      <c r="G26" s="379" t="s">
        <v>2875</v>
      </c>
      <c r="H26" s="386" t="s">
        <v>2871</v>
      </c>
      <c r="I26" s="379"/>
      <c r="J26" s="380"/>
      <c r="K26" s="380"/>
      <c r="L26" s="381"/>
      <c r="N26" s="329"/>
      <c r="Q26" s="329"/>
      <c r="R26" s="329"/>
      <c r="S26" s="329"/>
      <c r="T26" s="329"/>
      <c r="U26" s="329"/>
      <c r="V26" s="329"/>
      <c r="W26" s="329"/>
      <c r="X26" s="329"/>
      <c r="Y26" s="329"/>
      <c r="Z26" s="329"/>
      <c r="AA26" s="329"/>
      <c r="AB26" s="329"/>
      <c r="AC26" s="329"/>
      <c r="AD26" s="329"/>
      <c r="AE26" s="329"/>
      <c r="AF26" s="329"/>
      <c r="AG26" s="329"/>
      <c r="AH26" s="329"/>
      <c r="AI26" s="329"/>
      <c r="AJ26" s="329"/>
      <c r="AK26" s="329"/>
      <c r="AL26" s="329"/>
      <c r="AM26" s="329"/>
      <c r="AN26" s="329"/>
      <c r="AO26" s="329"/>
      <c r="AP26" s="329"/>
      <c r="AQ26" s="329"/>
      <c r="AR26" s="329"/>
      <c r="AS26" s="329"/>
      <c r="AT26" s="329"/>
      <c r="AU26" s="329"/>
      <c r="AV26" s="329"/>
      <c r="AW26" s="329"/>
      <c r="AX26" s="329"/>
      <c r="AY26" s="329"/>
      <c r="AZ26" s="329"/>
      <c r="BA26" s="329"/>
      <c r="BB26" s="329"/>
      <c r="BC26" s="329"/>
      <c r="BD26" s="329"/>
      <c r="BE26" s="329"/>
      <c r="BF26" s="329"/>
      <c r="BG26" s="329"/>
      <c r="BH26" s="329"/>
      <c r="BI26" s="329"/>
      <c r="BJ26" s="329"/>
      <c r="BK26" s="329"/>
      <c r="BL26" s="329"/>
      <c r="BM26" s="329"/>
      <c r="BN26" s="329"/>
      <c r="BO26" s="329"/>
      <c r="BP26" s="329"/>
      <c r="BQ26" s="329"/>
      <c r="BR26" s="329"/>
      <c r="BS26" s="329"/>
      <c r="BT26" s="329"/>
      <c r="BU26" s="329"/>
      <c r="BV26" s="329"/>
      <c r="BW26" s="329"/>
      <c r="BX26" s="329"/>
    </row>
    <row r="27" spans="2:76" ht="17.45" customHeight="1">
      <c r="B27" s="357" t="s">
        <v>2995</v>
      </c>
      <c r="C27" s="383" t="s">
        <v>2986</v>
      </c>
      <c r="D27" s="383" t="s">
        <v>2875</v>
      </c>
      <c r="E27" s="376"/>
      <c r="F27" s="384"/>
      <c r="G27" s="376" t="s">
        <v>2875</v>
      </c>
      <c r="H27" s="384" t="s">
        <v>2871</v>
      </c>
      <c r="I27" s="376"/>
      <c r="J27" s="377"/>
      <c r="K27" s="377"/>
      <c r="L27" s="378"/>
      <c r="N27" s="329"/>
      <c r="Q27" s="329"/>
      <c r="R27" s="329"/>
      <c r="S27" s="329"/>
      <c r="T27" s="329"/>
      <c r="U27" s="329"/>
      <c r="V27" s="329"/>
      <c r="W27" s="329"/>
      <c r="X27" s="329"/>
      <c r="Y27" s="329"/>
      <c r="Z27" s="329"/>
      <c r="AA27" s="329"/>
      <c r="AB27" s="329"/>
      <c r="AC27" s="329"/>
      <c r="AD27" s="329"/>
      <c r="AE27" s="329"/>
      <c r="AF27" s="329"/>
      <c r="AG27" s="329"/>
      <c r="AH27" s="329"/>
      <c r="AI27" s="329"/>
      <c r="AJ27" s="329"/>
      <c r="AK27" s="329"/>
      <c r="AL27" s="329"/>
      <c r="AM27" s="329"/>
      <c r="AN27" s="329"/>
      <c r="AO27" s="329"/>
      <c r="AP27" s="329"/>
      <c r="AQ27" s="329"/>
      <c r="AR27" s="329"/>
      <c r="AS27" s="329"/>
      <c r="AT27" s="329"/>
      <c r="AU27" s="329"/>
      <c r="AV27" s="329"/>
      <c r="AW27" s="329"/>
      <c r="AX27" s="329"/>
      <c r="AY27" s="329"/>
      <c r="AZ27" s="329"/>
      <c r="BA27" s="329"/>
      <c r="BB27" s="329"/>
      <c r="BC27" s="329"/>
      <c r="BD27" s="329"/>
      <c r="BE27" s="329"/>
      <c r="BF27" s="329"/>
      <c r="BG27" s="329"/>
      <c r="BH27" s="329"/>
      <c r="BI27" s="329"/>
      <c r="BJ27" s="329"/>
      <c r="BK27" s="329"/>
      <c r="BL27" s="329"/>
      <c r="BM27" s="329"/>
      <c r="BN27" s="329"/>
      <c r="BO27" s="329"/>
      <c r="BP27" s="329"/>
      <c r="BQ27" s="329"/>
      <c r="BR27" s="329"/>
      <c r="BS27" s="329"/>
      <c r="BT27" s="329"/>
      <c r="BU27" s="329"/>
      <c r="BV27" s="329"/>
      <c r="BW27" s="329"/>
      <c r="BX27" s="329"/>
    </row>
    <row r="28" spans="2:76" ht="17.45" customHeight="1">
      <c r="B28" s="351" t="s">
        <v>2996</v>
      </c>
      <c r="C28" s="352" t="s">
        <v>2986</v>
      </c>
      <c r="D28" s="352" t="s">
        <v>2875</v>
      </c>
      <c r="E28" s="353" t="s">
        <v>2963</v>
      </c>
      <c r="F28" s="354" t="s">
        <v>2991</v>
      </c>
      <c r="G28" s="379" t="s">
        <v>2875</v>
      </c>
      <c r="H28" s="386" t="s">
        <v>2871</v>
      </c>
      <c r="I28" s="379"/>
      <c r="J28" s="380"/>
      <c r="K28" s="380"/>
      <c r="L28" s="381"/>
      <c r="N28" s="329"/>
      <c r="Q28" s="329"/>
      <c r="R28" s="329"/>
      <c r="S28" s="329"/>
      <c r="T28" s="329"/>
      <c r="U28" s="329"/>
      <c r="V28" s="329"/>
      <c r="W28" s="329"/>
      <c r="X28" s="329"/>
      <c r="Y28" s="329"/>
      <c r="Z28" s="329"/>
      <c r="AA28" s="329"/>
      <c r="AB28" s="329"/>
      <c r="AC28" s="329"/>
      <c r="AD28" s="329"/>
      <c r="AE28" s="329"/>
      <c r="AF28" s="329"/>
      <c r="AG28" s="329"/>
      <c r="AH28" s="329"/>
      <c r="AI28" s="329"/>
      <c r="AJ28" s="329"/>
      <c r="AK28" s="329"/>
      <c r="AL28" s="329"/>
      <c r="AM28" s="329"/>
      <c r="AN28" s="329"/>
      <c r="AO28" s="329"/>
      <c r="AP28" s="329"/>
      <c r="AQ28" s="329"/>
      <c r="AR28" s="329"/>
      <c r="AS28" s="329"/>
      <c r="AT28" s="329"/>
      <c r="AU28" s="329"/>
      <c r="AV28" s="329"/>
      <c r="AW28" s="329"/>
      <c r="AX28" s="329"/>
      <c r="AY28" s="329"/>
      <c r="AZ28" s="329"/>
      <c r="BA28" s="329"/>
      <c r="BB28" s="329"/>
      <c r="BC28" s="329"/>
      <c r="BD28" s="329"/>
      <c r="BE28" s="329"/>
      <c r="BF28" s="329"/>
      <c r="BG28" s="329"/>
      <c r="BH28" s="329"/>
      <c r="BI28" s="329"/>
      <c r="BJ28" s="329"/>
      <c r="BK28" s="329"/>
      <c r="BL28" s="329"/>
      <c r="BM28" s="329"/>
      <c r="BN28" s="329"/>
      <c r="BO28" s="329"/>
      <c r="BP28" s="329"/>
      <c r="BQ28" s="329"/>
      <c r="BR28" s="329"/>
      <c r="BS28" s="329"/>
      <c r="BT28" s="329"/>
      <c r="BU28" s="329"/>
      <c r="BV28" s="329"/>
      <c r="BW28" s="329"/>
      <c r="BX28" s="329"/>
    </row>
    <row r="29" spans="2:76" ht="17.45" customHeight="1">
      <c r="B29" s="382" t="s">
        <v>2997</v>
      </c>
      <c r="C29" s="383" t="s">
        <v>2986</v>
      </c>
      <c r="D29" s="383" t="s">
        <v>2875</v>
      </c>
      <c r="E29" s="376" t="s">
        <v>2963</v>
      </c>
      <c r="F29" s="384" t="s">
        <v>2991</v>
      </c>
      <c r="G29" s="376" t="s">
        <v>2875</v>
      </c>
      <c r="H29" s="384" t="s">
        <v>2871</v>
      </c>
      <c r="I29" s="376"/>
      <c r="J29" s="377"/>
      <c r="K29" s="377"/>
      <c r="L29" s="378"/>
      <c r="N29" s="329"/>
      <c r="Q29" s="329"/>
      <c r="R29" s="329"/>
      <c r="S29" s="329"/>
      <c r="T29" s="329"/>
      <c r="U29" s="329"/>
      <c r="V29" s="329"/>
      <c r="W29" s="329"/>
      <c r="X29" s="329"/>
      <c r="Y29" s="329"/>
      <c r="Z29" s="329"/>
      <c r="AA29" s="329"/>
      <c r="AB29" s="329"/>
      <c r="AC29" s="329"/>
      <c r="AD29" s="329"/>
      <c r="AE29" s="329"/>
      <c r="AF29" s="329"/>
      <c r="AG29" s="329"/>
      <c r="AH29" s="329"/>
      <c r="AI29" s="329"/>
      <c r="AJ29" s="329"/>
      <c r="AK29" s="329"/>
      <c r="AL29" s="329"/>
      <c r="AM29" s="329"/>
      <c r="AN29" s="329"/>
      <c r="AO29" s="329"/>
      <c r="AP29" s="329"/>
      <c r="AQ29" s="329"/>
      <c r="AR29" s="329"/>
      <c r="AS29" s="329"/>
      <c r="AT29" s="329"/>
      <c r="AU29" s="329"/>
      <c r="AV29" s="329"/>
      <c r="AW29" s="329"/>
      <c r="AX29" s="329"/>
      <c r="AY29" s="329"/>
      <c r="AZ29" s="329"/>
      <c r="BA29" s="329"/>
      <c r="BB29" s="329"/>
      <c r="BC29" s="329"/>
      <c r="BD29" s="329"/>
      <c r="BE29" s="329"/>
      <c r="BF29" s="329"/>
      <c r="BG29" s="329"/>
      <c r="BH29" s="329"/>
      <c r="BI29" s="329"/>
      <c r="BJ29" s="329"/>
      <c r="BK29" s="329"/>
      <c r="BL29" s="329"/>
      <c r="BM29" s="329"/>
      <c r="BN29" s="329"/>
      <c r="BO29" s="329"/>
      <c r="BP29" s="329"/>
      <c r="BQ29" s="329"/>
      <c r="BR29" s="329"/>
      <c r="BS29" s="329"/>
      <c r="BT29" s="329"/>
      <c r="BU29" s="329"/>
      <c r="BV29" s="329"/>
      <c r="BW29" s="329"/>
      <c r="BX29" s="329"/>
    </row>
    <row r="30" spans="2:76" ht="17.45" customHeight="1">
      <c r="B30" s="387" t="s">
        <v>2998</v>
      </c>
      <c r="C30" s="388" t="s">
        <v>2986</v>
      </c>
      <c r="D30" s="388" t="s">
        <v>2875</v>
      </c>
      <c r="E30" s="353" t="s">
        <v>2963</v>
      </c>
      <c r="F30" s="354" t="s">
        <v>2991</v>
      </c>
      <c r="G30" s="379" t="s">
        <v>2875</v>
      </c>
      <c r="H30" s="386" t="s">
        <v>2871</v>
      </c>
      <c r="I30" s="379"/>
      <c r="J30" s="380"/>
      <c r="K30" s="380"/>
      <c r="L30" s="381"/>
      <c r="N30" s="329"/>
      <c r="Q30" s="329"/>
      <c r="R30" s="329"/>
      <c r="S30" s="329"/>
      <c r="T30" s="329"/>
      <c r="U30" s="329"/>
      <c r="V30" s="329"/>
      <c r="W30" s="329"/>
      <c r="X30" s="329"/>
      <c r="Y30" s="329"/>
      <c r="Z30" s="329"/>
      <c r="AA30" s="329"/>
      <c r="AB30" s="329"/>
      <c r="AC30" s="329"/>
      <c r="AD30" s="329"/>
      <c r="AE30" s="329"/>
      <c r="AF30" s="329"/>
      <c r="AG30" s="329"/>
      <c r="AH30" s="329"/>
      <c r="AI30" s="329"/>
      <c r="AJ30" s="329"/>
      <c r="AK30" s="329"/>
      <c r="AL30" s="329"/>
      <c r="AM30" s="329"/>
      <c r="AN30" s="329"/>
      <c r="AO30" s="329"/>
      <c r="AP30" s="329"/>
      <c r="AQ30" s="329"/>
      <c r="AR30" s="329"/>
      <c r="AS30" s="329"/>
      <c r="AT30" s="329"/>
      <c r="AU30" s="329"/>
      <c r="AV30" s="329"/>
      <c r="AW30" s="329"/>
      <c r="AX30" s="329"/>
      <c r="AY30" s="329"/>
      <c r="AZ30" s="329"/>
      <c r="BA30" s="329"/>
      <c r="BB30" s="329"/>
      <c r="BC30" s="329"/>
      <c r="BD30" s="329"/>
      <c r="BE30" s="329"/>
      <c r="BF30" s="329"/>
      <c r="BG30" s="329"/>
      <c r="BH30" s="329"/>
      <c r="BI30" s="329"/>
      <c r="BJ30" s="329"/>
      <c r="BK30" s="329"/>
      <c r="BL30" s="329"/>
      <c r="BM30" s="329"/>
      <c r="BN30" s="329"/>
      <c r="BO30" s="329"/>
      <c r="BP30" s="329"/>
      <c r="BQ30" s="329"/>
      <c r="BR30" s="329"/>
      <c r="BS30" s="329"/>
      <c r="BT30" s="329"/>
      <c r="BU30" s="329"/>
      <c r="BV30" s="329"/>
      <c r="BW30" s="329"/>
      <c r="BX30" s="329"/>
    </row>
    <row r="31" spans="2:76" ht="17.45" customHeight="1">
      <c r="B31" s="389" t="s">
        <v>2999</v>
      </c>
      <c r="C31" s="383" t="s">
        <v>2986</v>
      </c>
      <c r="D31" s="383" t="s">
        <v>2875</v>
      </c>
      <c r="E31" s="376" t="s">
        <v>2963</v>
      </c>
      <c r="F31" s="384" t="s">
        <v>2991</v>
      </c>
      <c r="G31" s="376" t="s">
        <v>2875</v>
      </c>
      <c r="H31" s="384" t="s">
        <v>2871</v>
      </c>
      <c r="I31" s="376"/>
      <c r="J31" s="377"/>
      <c r="K31" s="377"/>
      <c r="L31" s="378"/>
      <c r="N31" s="329"/>
      <c r="Q31" s="329"/>
      <c r="R31" s="329"/>
      <c r="S31" s="329"/>
      <c r="T31" s="329"/>
      <c r="U31" s="329"/>
      <c r="V31" s="329"/>
      <c r="W31" s="329"/>
      <c r="X31" s="329"/>
      <c r="Y31" s="329"/>
      <c r="Z31" s="329"/>
      <c r="AA31" s="329"/>
      <c r="AB31" s="329"/>
      <c r="AC31" s="329"/>
      <c r="AD31" s="329"/>
      <c r="AE31" s="329"/>
      <c r="AF31" s="329"/>
      <c r="AG31" s="329"/>
      <c r="AH31" s="329"/>
      <c r="AI31" s="329"/>
      <c r="AJ31" s="329"/>
      <c r="AK31" s="329"/>
      <c r="AL31" s="329"/>
      <c r="AM31" s="329"/>
      <c r="AN31" s="329"/>
      <c r="AO31" s="329"/>
      <c r="AP31" s="329"/>
      <c r="AQ31" s="329"/>
      <c r="AR31" s="329"/>
      <c r="AS31" s="329"/>
      <c r="AT31" s="329"/>
      <c r="AU31" s="329"/>
      <c r="AV31" s="329"/>
      <c r="AW31" s="329"/>
      <c r="AX31" s="329"/>
      <c r="AY31" s="329"/>
      <c r="AZ31" s="329"/>
      <c r="BA31" s="329"/>
      <c r="BB31" s="329"/>
      <c r="BC31" s="329"/>
      <c r="BD31" s="329"/>
      <c r="BE31" s="329"/>
      <c r="BF31" s="329"/>
      <c r="BG31" s="329"/>
      <c r="BH31" s="329"/>
      <c r="BI31" s="329"/>
      <c r="BJ31" s="329"/>
      <c r="BK31" s="329"/>
      <c r="BL31" s="329"/>
      <c r="BM31" s="329"/>
      <c r="BN31" s="329"/>
      <c r="BO31" s="329"/>
      <c r="BP31" s="329"/>
      <c r="BQ31" s="329"/>
      <c r="BR31" s="329"/>
      <c r="BS31" s="329"/>
      <c r="BT31" s="329"/>
      <c r="BU31" s="329"/>
      <c r="BV31" s="329"/>
      <c r="BW31" s="329"/>
      <c r="BX31" s="329"/>
    </row>
    <row r="32" spans="2:76" ht="17.45" customHeight="1">
      <c r="B32" s="387" t="s">
        <v>2985</v>
      </c>
      <c r="C32" s="388" t="s">
        <v>2986</v>
      </c>
      <c r="D32" s="388" t="s">
        <v>2875</v>
      </c>
      <c r="E32" s="353" t="s">
        <v>2963</v>
      </c>
      <c r="F32" s="354" t="s">
        <v>2991</v>
      </c>
      <c r="G32" s="379" t="s">
        <v>2875</v>
      </c>
      <c r="H32" s="386" t="s">
        <v>2871</v>
      </c>
      <c r="I32" s="379"/>
      <c r="J32" s="380"/>
      <c r="K32" s="380"/>
      <c r="L32" s="381"/>
      <c r="N32" s="329"/>
      <c r="Q32" s="329"/>
      <c r="R32" s="329"/>
      <c r="S32" s="329"/>
      <c r="T32" s="329"/>
      <c r="U32" s="329"/>
      <c r="V32" s="329"/>
      <c r="W32" s="329"/>
      <c r="X32" s="329"/>
      <c r="Y32" s="329"/>
      <c r="Z32" s="329"/>
      <c r="AA32" s="329"/>
      <c r="AB32" s="329"/>
      <c r="AC32" s="329"/>
      <c r="AD32" s="329"/>
      <c r="AE32" s="329"/>
      <c r="AF32" s="329"/>
      <c r="AG32" s="329"/>
      <c r="AH32" s="329"/>
      <c r="AI32" s="329"/>
      <c r="AJ32" s="329"/>
      <c r="AK32" s="329"/>
      <c r="AL32" s="329"/>
      <c r="AM32" s="329"/>
      <c r="AN32" s="329"/>
      <c r="AO32" s="329"/>
      <c r="AP32" s="329"/>
      <c r="AQ32" s="329"/>
      <c r="AR32" s="329"/>
      <c r="AS32" s="329"/>
      <c r="AT32" s="329"/>
      <c r="AU32" s="329"/>
      <c r="AV32" s="329"/>
      <c r="AW32" s="329"/>
      <c r="AX32" s="329"/>
      <c r="AY32" s="329"/>
      <c r="AZ32" s="329"/>
      <c r="BA32" s="329"/>
      <c r="BB32" s="329"/>
      <c r="BC32" s="329"/>
      <c r="BD32" s="329"/>
      <c r="BE32" s="329"/>
      <c r="BF32" s="329"/>
      <c r="BG32" s="329"/>
      <c r="BH32" s="329"/>
      <c r="BI32" s="329"/>
      <c r="BJ32" s="329"/>
      <c r="BK32" s="329"/>
      <c r="BL32" s="329"/>
      <c r="BM32" s="329"/>
      <c r="BN32" s="329"/>
      <c r="BO32" s="329"/>
      <c r="BP32" s="329"/>
      <c r="BQ32" s="329"/>
      <c r="BR32" s="329"/>
      <c r="BS32" s="329"/>
      <c r="BT32" s="329"/>
      <c r="BU32" s="329"/>
      <c r="BV32" s="329"/>
      <c r="BW32" s="329"/>
      <c r="BX32" s="329"/>
    </row>
    <row r="33" spans="2:76" ht="17.45" customHeight="1">
      <c r="B33" s="390" t="s">
        <v>2987</v>
      </c>
      <c r="C33" s="383" t="s">
        <v>2986</v>
      </c>
      <c r="D33" s="383" t="s">
        <v>2875</v>
      </c>
      <c r="E33" s="376" t="s">
        <v>2963</v>
      </c>
      <c r="F33" s="384" t="s">
        <v>2991</v>
      </c>
      <c r="G33" s="376" t="s">
        <v>2875</v>
      </c>
      <c r="H33" s="384" t="s">
        <v>2871</v>
      </c>
      <c r="I33" s="359"/>
      <c r="J33" s="377"/>
      <c r="K33" s="391"/>
      <c r="L33" s="362"/>
      <c r="N33" s="329"/>
      <c r="Q33" s="329"/>
      <c r="R33" s="329"/>
      <c r="S33" s="329"/>
      <c r="T33" s="329"/>
      <c r="U33" s="329"/>
      <c r="V33" s="329"/>
      <c r="W33" s="329"/>
      <c r="X33" s="329"/>
      <c r="Y33" s="329"/>
      <c r="Z33" s="329"/>
      <c r="AA33" s="329"/>
      <c r="AB33" s="329"/>
      <c r="AC33" s="329"/>
      <c r="AD33" s="329"/>
      <c r="AE33" s="329"/>
      <c r="AF33" s="329"/>
      <c r="AG33" s="329"/>
      <c r="AH33" s="329"/>
      <c r="AI33" s="329"/>
      <c r="AJ33" s="329"/>
      <c r="AK33" s="329"/>
      <c r="AL33" s="329"/>
      <c r="AM33" s="329"/>
      <c r="AN33" s="329"/>
      <c r="AO33" s="329"/>
      <c r="AP33" s="329"/>
      <c r="AQ33" s="329"/>
      <c r="AR33" s="329"/>
      <c r="AS33" s="329"/>
      <c r="AT33" s="329"/>
      <c r="AU33" s="329"/>
      <c r="AV33" s="329"/>
      <c r="AW33" s="329"/>
      <c r="AX33" s="329"/>
      <c r="AY33" s="329"/>
      <c r="AZ33" s="329"/>
      <c r="BA33" s="329"/>
      <c r="BB33" s="329"/>
      <c r="BC33" s="329"/>
      <c r="BD33" s="329"/>
      <c r="BE33" s="329"/>
      <c r="BF33" s="329"/>
      <c r="BG33" s="329"/>
      <c r="BH33" s="329"/>
      <c r="BI33" s="329"/>
      <c r="BJ33" s="329"/>
      <c r="BK33" s="329"/>
      <c r="BL33" s="329"/>
      <c r="BM33" s="329"/>
      <c r="BN33" s="329"/>
      <c r="BO33" s="329"/>
      <c r="BP33" s="329"/>
      <c r="BQ33" s="329"/>
      <c r="BR33" s="329"/>
      <c r="BS33" s="329"/>
      <c r="BT33" s="329"/>
      <c r="BU33" s="329"/>
      <c r="BV33" s="329"/>
      <c r="BW33" s="329"/>
      <c r="BX33" s="329"/>
    </row>
    <row r="34" spans="2:76" ht="17.45" customHeight="1">
      <c r="B34" s="392" t="s">
        <v>2988</v>
      </c>
      <c r="C34" s="352" t="s">
        <v>2986</v>
      </c>
      <c r="D34" s="352" t="s">
        <v>2875</v>
      </c>
      <c r="E34" s="353" t="s">
        <v>2963</v>
      </c>
      <c r="F34" s="354" t="s">
        <v>2991</v>
      </c>
      <c r="G34" s="379" t="s">
        <v>2875</v>
      </c>
      <c r="H34" s="386" t="s">
        <v>2871</v>
      </c>
      <c r="I34" s="353"/>
      <c r="J34" s="380"/>
      <c r="K34" s="393"/>
      <c r="L34" s="356"/>
      <c r="N34" s="329"/>
      <c r="Q34" s="329"/>
      <c r="R34" s="329"/>
      <c r="S34" s="329"/>
      <c r="T34" s="329"/>
      <c r="U34" s="329"/>
      <c r="V34" s="329"/>
      <c r="W34" s="329"/>
      <c r="X34" s="329"/>
      <c r="Y34" s="329"/>
      <c r="Z34" s="329"/>
      <c r="AA34" s="329"/>
      <c r="AB34" s="329"/>
      <c r="AC34" s="329"/>
      <c r="AD34" s="329"/>
      <c r="AE34" s="329"/>
      <c r="AF34" s="329"/>
      <c r="AG34" s="329"/>
      <c r="AH34" s="329"/>
      <c r="AI34" s="329"/>
      <c r="AJ34" s="329"/>
      <c r="AK34" s="329"/>
      <c r="AL34" s="329"/>
      <c r="AM34" s="329"/>
      <c r="AN34" s="329"/>
      <c r="AO34" s="329"/>
      <c r="AP34" s="329"/>
      <c r="AQ34" s="329"/>
      <c r="AR34" s="329"/>
      <c r="AS34" s="329"/>
      <c r="AT34" s="329"/>
      <c r="AU34" s="329"/>
      <c r="AV34" s="329"/>
      <c r="AW34" s="329"/>
      <c r="AX34" s="329"/>
      <c r="AY34" s="329"/>
      <c r="AZ34" s="329"/>
      <c r="BA34" s="329"/>
      <c r="BB34" s="329"/>
      <c r="BC34" s="329"/>
      <c r="BD34" s="329"/>
      <c r="BE34" s="329"/>
      <c r="BF34" s="329"/>
      <c r="BG34" s="329"/>
      <c r="BH34" s="329"/>
      <c r="BI34" s="329"/>
      <c r="BJ34" s="329"/>
      <c r="BK34" s="329"/>
      <c r="BL34" s="329"/>
      <c r="BM34" s="329"/>
      <c r="BN34" s="329"/>
      <c r="BO34" s="329"/>
      <c r="BP34" s="329"/>
      <c r="BQ34" s="329"/>
      <c r="BR34" s="329"/>
      <c r="BS34" s="329"/>
      <c r="BT34" s="329"/>
      <c r="BU34" s="329"/>
      <c r="BV34" s="329"/>
      <c r="BW34" s="329"/>
      <c r="BX34" s="329"/>
    </row>
    <row r="35" spans="2:76" ht="17.45" customHeight="1">
      <c r="B35" s="390"/>
      <c r="C35" s="358"/>
      <c r="D35" s="358"/>
      <c r="E35" s="359"/>
      <c r="F35" s="360"/>
      <c r="G35" s="359"/>
      <c r="H35" s="360"/>
      <c r="I35" s="359"/>
      <c r="J35" s="377"/>
      <c r="K35" s="391"/>
      <c r="L35" s="362"/>
      <c r="N35" s="329"/>
      <c r="Q35" s="329"/>
      <c r="R35" s="329"/>
      <c r="S35" s="329"/>
      <c r="T35" s="329"/>
      <c r="U35" s="329"/>
      <c r="V35" s="329"/>
      <c r="W35" s="329"/>
      <c r="X35" s="329"/>
      <c r="Y35" s="329"/>
      <c r="Z35" s="329"/>
      <c r="AA35" s="329"/>
      <c r="AB35" s="329"/>
      <c r="AC35" s="329"/>
      <c r="AD35" s="329"/>
      <c r="AE35" s="329"/>
      <c r="AF35" s="329"/>
      <c r="AG35" s="329"/>
      <c r="AH35" s="329"/>
      <c r="AI35" s="329"/>
      <c r="AJ35" s="329"/>
      <c r="AK35" s="329"/>
      <c r="AL35" s="329"/>
      <c r="AM35" s="329"/>
      <c r="AN35" s="329"/>
      <c r="AO35" s="329"/>
      <c r="AP35" s="329"/>
      <c r="AQ35" s="329"/>
      <c r="AR35" s="329"/>
      <c r="AS35" s="329"/>
      <c r="AT35" s="329"/>
      <c r="AU35" s="329"/>
      <c r="AV35" s="329"/>
      <c r="AW35" s="329"/>
      <c r="AX35" s="329"/>
      <c r="AY35" s="329"/>
      <c r="AZ35" s="329"/>
      <c r="BA35" s="329"/>
      <c r="BB35" s="329"/>
      <c r="BC35" s="329"/>
      <c r="BD35" s="329"/>
      <c r="BE35" s="329"/>
      <c r="BF35" s="329"/>
      <c r="BG35" s="329"/>
      <c r="BH35" s="329"/>
      <c r="BI35" s="329"/>
      <c r="BJ35" s="329"/>
      <c r="BK35" s="329"/>
      <c r="BL35" s="329"/>
      <c r="BM35" s="329"/>
      <c r="BN35" s="329"/>
      <c r="BO35" s="329"/>
      <c r="BP35" s="329"/>
      <c r="BQ35" s="329"/>
      <c r="BR35" s="329"/>
      <c r="BS35" s="329"/>
      <c r="BT35" s="329"/>
      <c r="BU35" s="329"/>
      <c r="BV35" s="329"/>
      <c r="BW35" s="329"/>
      <c r="BX35" s="329"/>
    </row>
    <row r="36" spans="2:76" ht="17.25" customHeight="1">
      <c r="B36" s="392"/>
      <c r="C36" s="352"/>
      <c r="D36" s="352"/>
      <c r="E36" s="353"/>
      <c r="F36" s="354"/>
      <c r="G36" s="353"/>
      <c r="H36" s="354"/>
      <c r="I36" s="353"/>
      <c r="J36" s="380"/>
      <c r="K36" s="393"/>
      <c r="L36" s="356"/>
      <c r="N36" s="329"/>
      <c r="Q36" s="329"/>
      <c r="R36" s="329"/>
      <c r="S36" s="329"/>
      <c r="T36" s="329"/>
      <c r="U36" s="329"/>
      <c r="V36" s="329"/>
      <c r="W36" s="329"/>
      <c r="X36" s="329"/>
      <c r="Y36" s="329"/>
      <c r="Z36" s="329"/>
      <c r="AA36" s="329"/>
      <c r="AB36" s="329"/>
      <c r="AC36" s="329"/>
      <c r="AD36" s="329"/>
      <c r="AE36" s="329"/>
      <c r="AF36" s="329"/>
      <c r="AG36" s="329"/>
      <c r="AH36" s="329"/>
      <c r="AI36" s="329"/>
      <c r="AJ36" s="329"/>
      <c r="AK36" s="329"/>
      <c r="AL36" s="329"/>
      <c r="AM36" s="329"/>
      <c r="AN36" s="329"/>
      <c r="AO36" s="329"/>
      <c r="AP36" s="329"/>
      <c r="AQ36" s="329"/>
      <c r="AR36" s="329"/>
      <c r="AS36" s="329"/>
      <c r="AT36" s="329"/>
      <c r="AU36" s="329"/>
      <c r="AV36" s="329"/>
      <c r="AW36" s="329"/>
      <c r="AX36" s="329"/>
      <c r="AY36" s="329"/>
      <c r="AZ36" s="329"/>
      <c r="BA36" s="329"/>
      <c r="BB36" s="329"/>
      <c r="BC36" s="329"/>
      <c r="BD36" s="329"/>
      <c r="BE36" s="329"/>
      <c r="BF36" s="329"/>
      <c r="BG36" s="329"/>
      <c r="BH36" s="329"/>
      <c r="BI36" s="329"/>
      <c r="BJ36" s="329"/>
      <c r="BK36" s="329"/>
      <c r="BL36" s="329"/>
      <c r="BM36" s="329"/>
      <c r="BN36" s="329"/>
      <c r="BO36" s="329"/>
      <c r="BP36" s="329"/>
      <c r="BQ36" s="329"/>
      <c r="BR36" s="329"/>
      <c r="BS36" s="329"/>
      <c r="BT36" s="329"/>
      <c r="BU36" s="329"/>
      <c r="BV36" s="329"/>
      <c r="BW36" s="329"/>
      <c r="BX36" s="329"/>
    </row>
    <row r="37" spans="2:76" ht="17.45" customHeight="1">
      <c r="B37" s="357"/>
      <c r="C37" s="358"/>
      <c r="D37" s="358"/>
      <c r="E37" s="359"/>
      <c r="F37" s="360"/>
      <c r="G37" s="359"/>
      <c r="H37" s="360"/>
      <c r="I37" s="376"/>
      <c r="J37" s="377"/>
      <c r="K37" s="377"/>
      <c r="L37" s="378"/>
    </row>
    <row r="38" spans="2:76" ht="17.45" customHeight="1">
      <c r="B38" s="387"/>
      <c r="C38" s="388"/>
      <c r="D38" s="388"/>
      <c r="E38" s="379"/>
      <c r="F38" s="386"/>
      <c r="G38" s="379"/>
      <c r="H38" s="386"/>
      <c r="I38" s="379"/>
      <c r="J38" s="380"/>
      <c r="K38" s="380"/>
      <c r="L38" s="381"/>
    </row>
    <row r="39" spans="2:76" ht="17.45" customHeight="1">
      <c r="B39" s="389"/>
      <c r="C39" s="383"/>
      <c r="D39" s="383"/>
      <c r="E39" s="376"/>
      <c r="F39" s="384"/>
      <c r="G39" s="376"/>
      <c r="H39" s="384"/>
      <c r="I39" s="376"/>
      <c r="J39" s="377"/>
      <c r="K39" s="377"/>
      <c r="L39" s="378"/>
    </row>
    <row r="40" spans="2:76" ht="17.45" customHeight="1">
      <c r="B40" s="351"/>
      <c r="C40" s="352"/>
      <c r="D40" s="352"/>
      <c r="E40" s="353"/>
      <c r="F40" s="354"/>
      <c r="G40" s="353"/>
      <c r="H40" s="354"/>
      <c r="I40" s="379"/>
      <c r="J40" s="380"/>
      <c r="K40" s="380"/>
      <c r="L40" s="381"/>
    </row>
    <row r="41" spans="2:76" ht="17.45" customHeight="1">
      <c r="B41" s="357"/>
      <c r="C41" s="358"/>
      <c r="D41" s="358"/>
      <c r="E41" s="359"/>
      <c r="F41" s="360"/>
      <c r="G41" s="359"/>
      <c r="H41" s="360"/>
      <c r="I41" s="376"/>
      <c r="J41" s="377"/>
      <c r="K41" s="377"/>
      <c r="L41" s="378"/>
    </row>
    <row r="42" spans="2:76" ht="17.45" customHeight="1">
      <c r="B42" s="351"/>
      <c r="C42" s="352"/>
      <c r="D42" s="352"/>
      <c r="E42" s="353"/>
      <c r="F42" s="354"/>
      <c r="G42" s="353"/>
      <c r="H42" s="354"/>
      <c r="I42" s="379"/>
      <c r="J42" s="380"/>
      <c r="K42" s="380"/>
      <c r="L42" s="381"/>
    </row>
    <row r="43" spans="2:76" ht="17.45" customHeight="1">
      <c r="B43" s="382"/>
      <c r="C43" s="383"/>
      <c r="D43" s="383"/>
      <c r="E43" s="376"/>
      <c r="F43" s="384"/>
      <c r="G43" s="376"/>
      <c r="H43" s="384"/>
      <c r="I43" s="376"/>
      <c r="J43" s="377"/>
      <c r="K43" s="377"/>
      <c r="L43" s="378"/>
    </row>
    <row r="44" spans="2:76" ht="17.45" customHeight="1">
      <c r="B44" s="385"/>
      <c r="C44" s="388"/>
      <c r="D44" s="388"/>
      <c r="E44" s="379"/>
      <c r="F44" s="386"/>
      <c r="G44" s="379"/>
      <c r="H44" s="386"/>
      <c r="I44" s="379"/>
      <c r="J44" s="380"/>
      <c r="K44" s="380"/>
      <c r="L44" s="381"/>
    </row>
    <row r="45" spans="2:76" ht="17.45" customHeight="1">
      <c r="B45" s="382"/>
      <c r="C45" s="383"/>
      <c r="D45" s="383"/>
      <c r="E45" s="376"/>
      <c r="F45" s="384"/>
      <c r="G45" s="376"/>
      <c r="H45" s="384"/>
      <c r="I45" s="376"/>
      <c r="J45" s="377"/>
      <c r="K45" s="377"/>
      <c r="L45" s="378"/>
    </row>
    <row r="46" spans="2:76" ht="17.45" customHeight="1">
      <c r="B46" s="385"/>
      <c r="C46" s="388"/>
      <c r="D46" s="388"/>
      <c r="E46" s="379"/>
      <c r="F46" s="386"/>
      <c r="G46" s="379"/>
      <c r="H46" s="386"/>
      <c r="I46" s="379"/>
      <c r="J46" s="380"/>
      <c r="K46" s="380"/>
      <c r="L46" s="381"/>
    </row>
    <row r="47" spans="2:76" ht="17.45" customHeight="1">
      <c r="B47" s="382"/>
      <c r="C47" s="383"/>
      <c r="D47" s="383"/>
      <c r="E47" s="376"/>
      <c r="F47" s="384"/>
      <c r="G47" s="376"/>
      <c r="H47" s="384"/>
      <c r="I47" s="376"/>
      <c r="J47" s="377"/>
      <c r="K47" s="377"/>
      <c r="L47" s="378"/>
    </row>
    <row r="48" spans="2:76" ht="17.45" customHeight="1">
      <c r="B48" s="385"/>
      <c r="C48" s="388"/>
      <c r="D48" s="388"/>
      <c r="E48" s="379"/>
      <c r="F48" s="386"/>
      <c r="G48" s="379"/>
      <c r="H48" s="386"/>
      <c r="I48" s="379"/>
      <c r="J48" s="380"/>
      <c r="K48" s="380"/>
      <c r="L48" s="381"/>
    </row>
    <row r="49" spans="2:12" ht="17.45" customHeight="1">
      <c r="B49" s="382"/>
      <c r="C49" s="383"/>
      <c r="D49" s="383"/>
      <c r="E49" s="376"/>
      <c r="F49" s="384"/>
      <c r="G49" s="376"/>
      <c r="H49" s="384"/>
      <c r="I49" s="376"/>
      <c r="J49" s="377"/>
      <c r="K49" s="377"/>
      <c r="L49" s="378"/>
    </row>
    <row r="50" spans="2:12" ht="17.45" customHeight="1">
      <c r="B50" s="387"/>
      <c r="C50" s="388"/>
      <c r="D50" s="388"/>
      <c r="E50" s="379"/>
      <c r="F50" s="386"/>
      <c r="G50" s="379"/>
      <c r="H50" s="386"/>
      <c r="I50" s="379"/>
      <c r="J50" s="380"/>
      <c r="K50" s="380"/>
      <c r="L50" s="381"/>
    </row>
    <row r="51" spans="2:12" ht="17.45" customHeight="1">
      <c r="B51" s="389"/>
      <c r="C51" s="383"/>
      <c r="D51" s="383"/>
      <c r="E51" s="376"/>
      <c r="F51" s="384"/>
      <c r="G51" s="376"/>
      <c r="H51" s="384"/>
      <c r="I51" s="376"/>
      <c r="J51" s="377"/>
      <c r="K51" s="377"/>
      <c r="L51" s="378"/>
    </row>
    <row r="52" spans="2:12" ht="17.45" customHeight="1">
      <c r="B52" s="387"/>
      <c r="C52" s="388"/>
      <c r="D52" s="388"/>
      <c r="E52" s="379"/>
      <c r="F52" s="386"/>
      <c r="G52" s="379"/>
      <c r="H52" s="386"/>
      <c r="I52" s="379"/>
      <c r="J52" s="380"/>
      <c r="K52" s="380"/>
      <c r="L52" s="381"/>
    </row>
    <row r="53" spans="2:12" ht="17.45" customHeight="1">
      <c r="B53" s="390"/>
      <c r="C53" s="358"/>
      <c r="D53" s="358"/>
      <c r="E53" s="359"/>
      <c r="F53" s="360"/>
      <c r="G53" s="359"/>
      <c r="H53" s="360"/>
      <c r="I53" s="359"/>
      <c r="J53" s="377"/>
      <c r="K53" s="394"/>
      <c r="L53" s="362"/>
    </row>
    <row r="54" spans="2:12" ht="17.45" customHeight="1">
      <c r="B54" s="392"/>
      <c r="C54" s="352"/>
      <c r="D54" s="352"/>
      <c r="E54" s="353"/>
      <c r="F54" s="354"/>
      <c r="G54" s="353"/>
      <c r="H54" s="354"/>
      <c r="I54" s="353"/>
      <c r="J54" s="380"/>
      <c r="K54" s="393"/>
      <c r="L54" s="356"/>
    </row>
    <row r="55" spans="2:12" ht="17.45" customHeight="1">
      <c r="B55" s="390"/>
      <c r="C55" s="358"/>
      <c r="D55" s="358"/>
      <c r="E55" s="359"/>
      <c r="F55" s="360"/>
      <c r="G55" s="359"/>
      <c r="H55" s="360"/>
      <c r="I55" s="359"/>
      <c r="J55" s="377"/>
      <c r="K55" s="394"/>
      <c r="L55" s="362"/>
    </row>
    <row r="56" spans="2:12" ht="17.45" customHeight="1">
      <c r="B56" s="392"/>
      <c r="C56" s="352"/>
      <c r="D56" s="352"/>
      <c r="E56" s="353"/>
      <c r="F56" s="354"/>
      <c r="G56" s="353"/>
      <c r="H56" s="354"/>
      <c r="I56" s="353"/>
      <c r="J56" s="380"/>
      <c r="K56" s="393"/>
      <c r="L56" s="356"/>
    </row>
    <row r="57" spans="2:12" ht="17.45" customHeight="1">
      <c r="B57" s="390"/>
      <c r="C57" s="358"/>
      <c r="D57" s="358"/>
      <c r="E57" s="359"/>
      <c r="F57" s="360"/>
      <c r="G57" s="359"/>
      <c r="H57" s="360"/>
      <c r="I57" s="359"/>
      <c r="J57" s="377"/>
      <c r="K57" s="391"/>
      <c r="L57" s="362"/>
    </row>
    <row r="58" spans="2:12" ht="17.45" customHeight="1">
      <c r="B58" s="351"/>
      <c r="C58" s="352"/>
      <c r="D58" s="352"/>
      <c r="E58" s="353"/>
      <c r="F58" s="354"/>
      <c r="G58" s="353"/>
      <c r="H58" s="354"/>
      <c r="I58" s="379"/>
      <c r="J58" s="380"/>
      <c r="K58" s="380"/>
      <c r="L58" s="381"/>
    </row>
    <row r="59" spans="2:12" ht="17.45" customHeight="1">
      <c r="B59" s="357"/>
      <c r="C59" s="358"/>
      <c r="D59" s="358"/>
      <c r="E59" s="359"/>
      <c r="F59" s="360"/>
      <c r="G59" s="359"/>
      <c r="H59" s="360"/>
      <c r="I59" s="376"/>
      <c r="J59" s="377"/>
      <c r="K59" s="377"/>
      <c r="L59" s="378"/>
    </row>
    <row r="60" spans="2:12" ht="17.45" customHeight="1">
      <c r="B60" s="351"/>
      <c r="C60" s="352"/>
      <c r="D60" s="352"/>
      <c r="E60" s="353"/>
      <c r="F60" s="354"/>
      <c r="G60" s="353"/>
      <c r="H60" s="354"/>
      <c r="I60" s="379"/>
      <c r="J60" s="380"/>
      <c r="K60" s="380"/>
      <c r="L60" s="381"/>
    </row>
    <row r="61" spans="2:12" ht="17.45" customHeight="1">
      <c r="B61" s="382"/>
      <c r="C61" s="383"/>
      <c r="D61" s="383"/>
      <c r="E61" s="376"/>
      <c r="F61" s="384"/>
      <c r="G61" s="376"/>
      <c r="H61" s="384"/>
      <c r="I61" s="376"/>
      <c r="J61" s="377"/>
      <c r="K61" s="377"/>
      <c r="L61" s="378"/>
    </row>
    <row r="62" spans="2:12" ht="17.45" customHeight="1">
      <c r="B62" s="385"/>
      <c r="C62" s="388"/>
      <c r="D62" s="388"/>
      <c r="E62" s="379"/>
      <c r="F62" s="386"/>
      <c r="G62" s="379"/>
      <c r="H62" s="386"/>
      <c r="I62" s="379"/>
      <c r="J62" s="380"/>
      <c r="K62" s="380"/>
      <c r="L62" s="381"/>
    </row>
    <row r="63" spans="2:12" ht="17.45" customHeight="1">
      <c r="B63" s="382"/>
      <c r="C63" s="383"/>
      <c r="D63" s="383"/>
      <c r="E63" s="376"/>
      <c r="F63" s="384"/>
      <c r="G63" s="376"/>
      <c r="H63" s="384"/>
      <c r="I63" s="376"/>
      <c r="J63" s="377"/>
      <c r="K63" s="377"/>
      <c r="L63" s="378"/>
    </row>
    <row r="64" spans="2:12" ht="17.45" customHeight="1">
      <c r="B64" s="385"/>
      <c r="C64" s="388"/>
      <c r="D64" s="388"/>
      <c r="E64" s="379"/>
      <c r="F64" s="386"/>
      <c r="G64" s="379"/>
      <c r="H64" s="386"/>
      <c r="I64" s="379"/>
      <c r="J64" s="380"/>
      <c r="K64" s="380"/>
      <c r="L64" s="381"/>
    </row>
    <row r="65" spans="2:27" ht="17.45" customHeight="1">
      <c r="B65" s="382"/>
      <c r="C65" s="383"/>
      <c r="D65" s="383"/>
      <c r="E65" s="376"/>
      <c r="F65" s="384"/>
      <c r="G65" s="376"/>
      <c r="H65" s="384"/>
      <c r="I65" s="376"/>
      <c r="J65" s="377"/>
      <c r="K65" s="377"/>
      <c r="L65" s="378"/>
    </row>
    <row r="66" spans="2:27" ht="17.45" customHeight="1">
      <c r="B66" s="385"/>
      <c r="C66" s="388"/>
      <c r="D66" s="388"/>
      <c r="E66" s="379"/>
      <c r="F66" s="386"/>
      <c r="G66" s="379"/>
      <c r="H66" s="386"/>
      <c r="I66" s="379"/>
      <c r="J66" s="380"/>
      <c r="K66" s="380"/>
      <c r="L66" s="381"/>
    </row>
    <row r="67" spans="2:27" ht="17.45" customHeight="1">
      <c r="B67" s="382"/>
      <c r="C67" s="383"/>
      <c r="D67" s="383"/>
      <c r="E67" s="376"/>
      <c r="F67" s="384"/>
      <c r="G67" s="376"/>
      <c r="H67" s="384"/>
      <c r="I67" s="376"/>
      <c r="J67" s="377"/>
      <c r="K67" s="377"/>
      <c r="L67" s="378"/>
    </row>
    <row r="68" spans="2:27" ht="17.45" customHeight="1">
      <c r="B68" s="385"/>
      <c r="C68" s="388"/>
      <c r="D68" s="388"/>
      <c r="E68" s="379"/>
      <c r="F68" s="386"/>
      <c r="G68" s="379"/>
      <c r="H68" s="386"/>
      <c r="I68" s="379"/>
      <c r="J68" s="380"/>
      <c r="K68" s="380"/>
      <c r="L68" s="381"/>
    </row>
    <row r="69" spans="2:27" ht="17.45" customHeight="1">
      <c r="B69" s="382"/>
      <c r="C69" s="383"/>
      <c r="D69" s="383"/>
      <c r="E69" s="376"/>
      <c r="F69" s="384"/>
      <c r="G69" s="376"/>
      <c r="H69" s="384"/>
      <c r="I69" s="376"/>
      <c r="J69" s="377"/>
      <c r="K69" s="377"/>
      <c r="L69" s="378"/>
    </row>
    <row r="70" spans="2:27" ht="17.45" customHeight="1" thickBot="1">
      <c r="B70" s="395"/>
      <c r="C70" s="396"/>
      <c r="D70" s="396"/>
      <c r="E70" s="397"/>
      <c r="F70" s="398"/>
      <c r="G70" s="397"/>
      <c r="H70" s="398"/>
      <c r="I70" s="397"/>
      <c r="J70" s="399"/>
      <c r="K70" s="399"/>
      <c r="L70" s="400"/>
    </row>
    <row r="71" spans="2:27" ht="15" customHeight="1" thickBot="1">
      <c r="J71" s="327"/>
      <c r="K71" s="1353"/>
      <c r="L71" s="1353"/>
    </row>
    <row r="72" spans="2:27" ht="17.45" customHeight="1">
      <c r="B72" s="1354" t="s">
        <v>3503</v>
      </c>
      <c r="C72" s="1420"/>
      <c r="D72" s="1420"/>
      <c r="E72" s="1358"/>
      <c r="F72" s="1403"/>
      <c r="G72" s="1403"/>
      <c r="H72" s="1403"/>
      <c r="I72" s="1403"/>
      <c r="J72" s="1403"/>
      <c r="K72" s="1403"/>
      <c r="L72" s="1404"/>
    </row>
    <row r="73" spans="2:27" ht="17.45" customHeight="1">
      <c r="B73" s="1421"/>
      <c r="C73" s="1422"/>
      <c r="D73" s="1422"/>
      <c r="E73" s="1405"/>
      <c r="F73" s="1405"/>
      <c r="G73" s="1405"/>
      <c r="H73" s="1405"/>
      <c r="I73" s="1405"/>
      <c r="J73" s="1405"/>
      <c r="K73" s="1405"/>
      <c r="L73" s="1406"/>
    </row>
    <row r="74" spans="2:27" ht="17.45" customHeight="1">
      <c r="B74" s="330" t="s">
        <v>67</v>
      </c>
      <c r="C74" s="1407" t="s">
        <v>68</v>
      </c>
      <c r="D74" s="1408"/>
      <c r="E74" s="1362" t="s">
        <v>44</v>
      </c>
      <c r="F74" s="1409"/>
      <c r="G74" s="331"/>
      <c r="H74" s="332" t="s">
        <v>56</v>
      </c>
      <c r="I74" s="332" t="s">
        <v>57</v>
      </c>
      <c r="J74" s="332" t="s">
        <v>21</v>
      </c>
      <c r="K74" s="1364" t="s">
        <v>24</v>
      </c>
      <c r="L74" s="1410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</row>
    <row r="75" spans="2:27" ht="17.45" customHeight="1">
      <c r="B75" s="334" t="s">
        <v>2902</v>
      </c>
      <c r="C75" s="1366" t="str">
        <f>B72</f>
        <v>GameController(1)</v>
      </c>
      <c r="D75" s="1409"/>
      <c r="E75" s="1366" t="s">
        <v>3363</v>
      </c>
      <c r="F75" s="1409"/>
      <c r="G75" s="331"/>
      <c r="H75" s="335"/>
      <c r="I75" s="335"/>
      <c r="J75" s="336"/>
      <c r="K75" s="1368"/>
      <c r="L75" s="1416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</row>
    <row r="76" spans="2:27" ht="17.45" customHeight="1">
      <c r="B76" s="337"/>
      <c r="C76" s="338"/>
      <c r="D76" s="338"/>
      <c r="E76" s="338"/>
      <c r="F76" s="338"/>
      <c r="G76" s="339"/>
      <c r="H76" s="339"/>
      <c r="I76" s="339"/>
      <c r="J76" s="339"/>
      <c r="K76" s="339"/>
      <c r="L76" s="340"/>
    </row>
    <row r="77" spans="2:27" ht="17.45" customHeight="1">
      <c r="B77" s="1346" t="s">
        <v>69</v>
      </c>
      <c r="C77" s="1401"/>
      <c r="D77" s="1401"/>
      <c r="E77" s="1401"/>
      <c r="F77" s="1401"/>
      <c r="G77" s="1401"/>
      <c r="H77" s="1401"/>
      <c r="I77" s="1401"/>
      <c r="J77" s="1401"/>
      <c r="K77" s="1401"/>
      <c r="L77" s="1402"/>
      <c r="N77" s="342"/>
      <c r="O77" s="342"/>
      <c r="P77" s="342"/>
      <c r="Q77" s="342"/>
      <c r="R77" s="342"/>
      <c r="S77" s="342"/>
      <c r="T77" s="342"/>
      <c r="U77" s="342"/>
      <c r="V77" s="342"/>
      <c r="W77" s="342"/>
      <c r="X77" s="342"/>
      <c r="Y77" s="342"/>
      <c r="Z77" s="342"/>
      <c r="AA77" s="342"/>
    </row>
    <row r="78" spans="2:27" ht="17.45" customHeight="1">
      <c r="B78" s="1348" t="s">
        <v>47</v>
      </c>
      <c r="C78" s="1333" t="s">
        <v>2867</v>
      </c>
      <c r="D78" s="1335" t="s">
        <v>63</v>
      </c>
      <c r="E78" s="1335" t="s">
        <v>70</v>
      </c>
      <c r="F78" s="1335"/>
      <c r="G78" s="341"/>
      <c r="H78" s="1335" t="s">
        <v>47</v>
      </c>
      <c r="I78" s="1333" t="s">
        <v>2867</v>
      </c>
      <c r="J78" s="1335" t="s">
        <v>63</v>
      </c>
      <c r="K78" s="1335" t="s">
        <v>70</v>
      </c>
      <c r="L78" s="1337"/>
      <c r="N78" s="342"/>
      <c r="O78" s="342"/>
      <c r="P78" s="342"/>
      <c r="Q78" s="342"/>
      <c r="R78" s="342"/>
      <c r="S78" s="342"/>
      <c r="T78" s="342"/>
      <c r="U78" s="342"/>
      <c r="V78" s="342"/>
      <c r="W78" s="342"/>
      <c r="X78" s="342"/>
      <c r="Y78" s="342"/>
      <c r="Z78" s="342"/>
      <c r="AA78" s="342"/>
    </row>
    <row r="79" spans="2:27" ht="17.45" customHeight="1">
      <c r="B79" s="1349"/>
      <c r="C79" s="1334"/>
      <c r="D79" s="1336"/>
      <c r="E79" s="1336"/>
      <c r="F79" s="1336"/>
      <c r="G79" s="343"/>
      <c r="H79" s="1336"/>
      <c r="I79" s="1334"/>
      <c r="J79" s="1336"/>
      <c r="K79" s="1336"/>
      <c r="L79" s="1338"/>
      <c r="N79" s="342"/>
      <c r="O79" s="342"/>
      <c r="P79" s="342"/>
      <c r="Q79" s="342"/>
      <c r="R79" s="342"/>
      <c r="S79" s="342"/>
      <c r="T79" s="342"/>
      <c r="U79" s="342"/>
      <c r="V79" s="342"/>
      <c r="W79" s="342"/>
      <c r="X79" s="342"/>
      <c r="Y79" s="342"/>
      <c r="Z79" s="342"/>
      <c r="AA79" s="342"/>
    </row>
    <row r="80" spans="2:27" ht="17.45" customHeight="1">
      <c r="B80" s="344" t="s">
        <v>2871</v>
      </c>
      <c r="C80" s="345" t="s">
        <v>2873</v>
      </c>
      <c r="D80" s="345" t="s">
        <v>2875</v>
      </c>
      <c r="E80" s="346"/>
      <c r="F80" s="347"/>
      <c r="G80" s="348"/>
      <c r="H80" s="349"/>
      <c r="I80" s="345"/>
      <c r="J80" s="345"/>
      <c r="K80" s="346"/>
      <c r="L80" s="350"/>
    </row>
    <row r="81" spans="2:27" ht="17.45" customHeight="1">
      <c r="B81" s="351" t="s">
        <v>2877</v>
      </c>
      <c r="C81" s="352" t="s">
        <v>2873</v>
      </c>
      <c r="D81" s="352" t="s">
        <v>2879</v>
      </c>
      <c r="E81" s="353"/>
      <c r="F81" s="354"/>
      <c r="G81" s="348"/>
      <c r="H81" s="355"/>
      <c r="I81" s="352"/>
      <c r="J81" s="352"/>
      <c r="K81" s="353"/>
      <c r="L81" s="356"/>
    </row>
    <row r="82" spans="2:27" ht="17.45" customHeight="1">
      <c r="B82" s="357" t="s">
        <v>2880</v>
      </c>
      <c r="C82" s="358" t="s">
        <v>2873</v>
      </c>
      <c r="D82" s="358" t="s">
        <v>2881</v>
      </c>
      <c r="E82" s="359"/>
      <c r="F82" s="360"/>
      <c r="G82" s="348"/>
      <c r="H82" s="361"/>
      <c r="I82" s="358"/>
      <c r="J82" s="358"/>
      <c r="K82" s="359"/>
      <c r="L82" s="362"/>
    </row>
    <row r="83" spans="2:27" ht="17.45" customHeight="1">
      <c r="B83" s="351"/>
      <c r="C83" s="352"/>
      <c r="D83" s="352"/>
      <c r="E83" s="353"/>
      <c r="F83" s="354"/>
      <c r="G83" s="348"/>
      <c r="H83" s="355"/>
      <c r="I83" s="352"/>
      <c r="J83" s="352"/>
      <c r="K83" s="353"/>
      <c r="L83" s="356"/>
    </row>
    <row r="84" spans="2:27" ht="17.45" customHeight="1">
      <c r="B84" s="363"/>
      <c r="C84" s="364"/>
      <c r="D84" s="364"/>
      <c r="E84" s="365"/>
      <c r="F84" s="366"/>
      <c r="G84" s="367"/>
      <c r="H84" s="368"/>
      <c r="I84" s="367"/>
      <c r="J84" s="367"/>
      <c r="K84" s="369"/>
      <c r="L84" s="370"/>
    </row>
    <row r="85" spans="2:27" ht="17.45" customHeight="1">
      <c r="B85" s="371"/>
      <c r="C85" s="339"/>
      <c r="D85" s="339"/>
      <c r="E85" s="339"/>
      <c r="F85" s="339"/>
      <c r="G85" s="339"/>
      <c r="H85" s="339"/>
      <c r="I85" s="339"/>
      <c r="J85" s="339"/>
      <c r="K85" s="339"/>
      <c r="L85" s="340"/>
    </row>
    <row r="86" spans="2:27" ht="17.45" customHeight="1">
      <c r="B86" s="1346" t="s">
        <v>71</v>
      </c>
      <c r="C86" s="1401"/>
      <c r="D86" s="1401"/>
      <c r="E86" s="1401"/>
      <c r="F86" s="1401"/>
      <c r="G86" s="1401"/>
      <c r="H86" s="1401"/>
      <c r="I86" s="1401"/>
      <c r="J86" s="1401"/>
      <c r="K86" s="1401"/>
      <c r="L86" s="1402"/>
      <c r="N86" s="342"/>
      <c r="O86" s="342"/>
      <c r="P86" s="342"/>
      <c r="Q86" s="342"/>
      <c r="R86" s="342"/>
      <c r="S86" s="342"/>
      <c r="T86" s="342"/>
      <c r="U86" s="342"/>
      <c r="V86" s="342"/>
      <c r="W86" s="342"/>
      <c r="X86" s="342"/>
      <c r="Y86" s="342"/>
      <c r="Z86" s="342"/>
      <c r="AA86" s="342"/>
    </row>
    <row r="87" spans="2:27" ht="17.45" customHeight="1">
      <c r="B87" s="1370" t="s">
        <v>47</v>
      </c>
      <c r="C87" s="1372" t="s">
        <v>2867</v>
      </c>
      <c r="D87" s="1413" t="s">
        <v>81</v>
      </c>
      <c r="E87" s="1374" t="s">
        <v>72</v>
      </c>
      <c r="F87" s="1415"/>
      <c r="G87" s="1374" t="s">
        <v>73</v>
      </c>
      <c r="H87" s="1415"/>
      <c r="I87" s="1374" t="s">
        <v>74</v>
      </c>
      <c r="J87" s="1417"/>
      <c r="K87" s="1417"/>
      <c r="L87" s="1418"/>
      <c r="N87" s="342"/>
      <c r="O87" s="342"/>
      <c r="P87" s="342"/>
      <c r="Q87" s="342"/>
      <c r="R87" s="342"/>
      <c r="S87" s="342"/>
      <c r="T87" s="342"/>
      <c r="U87" s="342"/>
      <c r="V87" s="342"/>
      <c r="W87" s="342"/>
      <c r="X87" s="342"/>
      <c r="Y87" s="342"/>
      <c r="Z87" s="342"/>
      <c r="AA87" s="342"/>
    </row>
    <row r="88" spans="2:27" ht="17.45" customHeight="1">
      <c r="B88" s="1411"/>
      <c r="C88" s="1412"/>
      <c r="D88" s="1414"/>
      <c r="E88" s="372" t="s">
        <v>63</v>
      </c>
      <c r="F88" s="373" t="s">
        <v>47</v>
      </c>
      <c r="G88" s="372" t="s">
        <v>63</v>
      </c>
      <c r="H88" s="373" t="s">
        <v>47</v>
      </c>
      <c r="I88" s="372" t="s">
        <v>75</v>
      </c>
      <c r="J88" s="374" t="s">
        <v>71</v>
      </c>
      <c r="K88" s="374" t="s">
        <v>2868</v>
      </c>
      <c r="L88" s="375" t="s">
        <v>2870</v>
      </c>
      <c r="N88" s="342"/>
      <c r="O88" s="342"/>
      <c r="P88" s="342"/>
      <c r="Q88" s="342"/>
      <c r="R88" s="342"/>
      <c r="S88" s="342"/>
      <c r="T88" s="342"/>
      <c r="U88" s="342"/>
      <c r="V88" s="342"/>
      <c r="W88" s="342"/>
      <c r="X88" s="342"/>
      <c r="Y88" s="342"/>
      <c r="Z88" s="342"/>
      <c r="AA88" s="342"/>
    </row>
    <row r="89" spans="2:27" ht="17.45" customHeight="1">
      <c r="B89" s="599" t="s">
        <v>3624</v>
      </c>
      <c r="C89" s="345" t="s">
        <v>2873</v>
      </c>
      <c r="D89" s="345" t="s">
        <v>2871</v>
      </c>
      <c r="E89" s="346" t="s">
        <v>2888</v>
      </c>
      <c r="F89" s="347" t="s">
        <v>2883</v>
      </c>
      <c r="G89" s="346" t="s">
        <v>2885</v>
      </c>
      <c r="H89" s="347" t="s">
        <v>2871</v>
      </c>
      <c r="I89" s="376"/>
      <c r="J89" s="377"/>
      <c r="K89" s="377"/>
      <c r="L89" s="378"/>
    </row>
    <row r="90" spans="2:27" ht="17.45" customHeight="1">
      <c r="B90" s="351" t="s">
        <v>2886</v>
      </c>
      <c r="C90" s="352" t="s">
        <v>2873</v>
      </c>
      <c r="D90" s="352" t="s">
        <v>2871</v>
      </c>
      <c r="E90" s="353" t="s">
        <v>2888</v>
      </c>
      <c r="F90" s="354" t="s">
        <v>2883</v>
      </c>
      <c r="G90" s="353" t="s">
        <v>2875</v>
      </c>
      <c r="H90" s="354" t="s">
        <v>2871</v>
      </c>
      <c r="I90" s="379"/>
      <c r="J90" s="380"/>
      <c r="K90" s="380"/>
      <c r="L90" s="381"/>
    </row>
    <row r="91" spans="2:27" ht="17.45" customHeight="1">
      <c r="B91" s="357" t="s">
        <v>2887</v>
      </c>
      <c r="C91" s="358" t="s">
        <v>2873</v>
      </c>
      <c r="D91" s="358" t="s">
        <v>2871</v>
      </c>
      <c r="E91" s="359" t="s">
        <v>2888</v>
      </c>
      <c r="F91" s="360" t="s">
        <v>2883</v>
      </c>
      <c r="G91" s="359" t="s">
        <v>2875</v>
      </c>
      <c r="H91" s="360" t="s">
        <v>2871</v>
      </c>
      <c r="I91" s="376"/>
      <c r="J91" s="377"/>
      <c r="K91" s="377"/>
      <c r="L91" s="378"/>
    </row>
    <row r="92" spans="2:27" ht="17.45" customHeight="1">
      <c r="B92" s="351" t="s">
        <v>2890</v>
      </c>
      <c r="C92" s="352" t="s">
        <v>2873</v>
      </c>
      <c r="D92" s="352" t="s">
        <v>2871</v>
      </c>
      <c r="E92" s="353" t="s">
        <v>2888</v>
      </c>
      <c r="F92" s="354" t="s">
        <v>2883</v>
      </c>
      <c r="G92" s="353" t="s">
        <v>2875</v>
      </c>
      <c r="H92" s="354" t="s">
        <v>2871</v>
      </c>
      <c r="I92" s="379"/>
      <c r="J92" s="380"/>
      <c r="K92" s="380"/>
      <c r="L92" s="381"/>
    </row>
    <row r="93" spans="2:27" ht="17.45" customHeight="1">
      <c r="B93" s="382" t="s">
        <v>2891</v>
      </c>
      <c r="C93" s="383" t="s">
        <v>2873</v>
      </c>
      <c r="D93" s="383" t="s">
        <v>2871</v>
      </c>
      <c r="E93" s="376" t="s">
        <v>2888</v>
      </c>
      <c r="F93" s="384" t="s">
        <v>2883</v>
      </c>
      <c r="G93" s="376" t="s">
        <v>2875</v>
      </c>
      <c r="H93" s="384" t="s">
        <v>2871</v>
      </c>
      <c r="I93" s="376"/>
      <c r="J93" s="377"/>
      <c r="K93" s="377"/>
      <c r="L93" s="378"/>
    </row>
    <row r="94" spans="2:27" ht="17.45" customHeight="1">
      <c r="B94" s="385" t="s">
        <v>2892</v>
      </c>
      <c r="C94" s="388" t="s">
        <v>2873</v>
      </c>
      <c r="D94" s="388" t="s">
        <v>2871</v>
      </c>
      <c r="E94" s="379" t="s">
        <v>2888</v>
      </c>
      <c r="F94" s="386" t="s">
        <v>2883</v>
      </c>
      <c r="G94" s="379" t="s">
        <v>2875</v>
      </c>
      <c r="H94" s="386" t="s">
        <v>2871</v>
      </c>
      <c r="I94" s="379"/>
      <c r="J94" s="380"/>
      <c r="K94" s="380"/>
      <c r="L94" s="381"/>
    </row>
    <row r="95" spans="2:27" ht="17.45" customHeight="1">
      <c r="B95" s="382" t="s">
        <v>2893</v>
      </c>
      <c r="C95" s="383" t="s">
        <v>2873</v>
      </c>
      <c r="D95" s="383" t="s">
        <v>2871</v>
      </c>
      <c r="E95" s="376" t="s">
        <v>2888</v>
      </c>
      <c r="F95" s="384" t="s">
        <v>2883</v>
      </c>
      <c r="G95" s="376" t="s">
        <v>2875</v>
      </c>
      <c r="H95" s="384" t="s">
        <v>2871</v>
      </c>
      <c r="I95" s="376"/>
      <c r="J95" s="377"/>
      <c r="K95" s="377"/>
      <c r="L95" s="378"/>
    </row>
    <row r="96" spans="2:27" ht="17.45" customHeight="1">
      <c r="B96" s="385" t="s">
        <v>2894</v>
      </c>
      <c r="C96" s="388" t="s">
        <v>2873</v>
      </c>
      <c r="D96" s="388" t="s">
        <v>2871</v>
      </c>
      <c r="E96" s="379" t="s">
        <v>2888</v>
      </c>
      <c r="F96" s="386" t="s">
        <v>2883</v>
      </c>
      <c r="G96" s="379" t="s">
        <v>2875</v>
      </c>
      <c r="H96" s="386" t="s">
        <v>2871</v>
      </c>
      <c r="I96" s="379"/>
      <c r="J96" s="380"/>
      <c r="K96" s="380"/>
      <c r="L96" s="381"/>
    </row>
    <row r="97" spans="2:12" ht="17.45" customHeight="1">
      <c r="B97" s="382" t="s">
        <v>2895</v>
      </c>
      <c r="C97" s="383" t="s">
        <v>2873</v>
      </c>
      <c r="D97" s="383" t="s">
        <v>2871</v>
      </c>
      <c r="E97" s="376" t="s">
        <v>2888</v>
      </c>
      <c r="F97" s="384" t="s">
        <v>2883</v>
      </c>
      <c r="G97" s="376" t="s">
        <v>2875</v>
      </c>
      <c r="H97" s="384" t="s">
        <v>2871</v>
      </c>
      <c r="I97" s="376"/>
      <c r="J97" s="377"/>
      <c r="K97" s="377"/>
      <c r="L97" s="378"/>
    </row>
    <row r="98" spans="2:12" ht="17.45" customHeight="1">
      <c r="B98" s="387" t="s">
        <v>2896</v>
      </c>
      <c r="C98" s="388" t="s">
        <v>2874</v>
      </c>
      <c r="D98" s="388" t="s">
        <v>2897</v>
      </c>
      <c r="E98" s="379" t="s">
        <v>2898</v>
      </c>
      <c r="F98" s="386" t="s">
        <v>2899</v>
      </c>
      <c r="G98" s="379" t="s">
        <v>2885</v>
      </c>
      <c r="H98" s="386" t="s">
        <v>2872</v>
      </c>
      <c r="I98" s="379"/>
      <c r="J98" s="380"/>
      <c r="K98" s="380"/>
      <c r="L98" s="381"/>
    </row>
    <row r="99" spans="2:12" ht="17.45" customHeight="1">
      <c r="B99" s="389" t="s">
        <v>2900</v>
      </c>
      <c r="C99" s="383" t="s">
        <v>2882</v>
      </c>
      <c r="D99" s="383" t="s">
        <v>2884</v>
      </c>
      <c r="E99" s="376" t="s">
        <v>2889</v>
      </c>
      <c r="F99" s="384" t="s">
        <v>2899</v>
      </c>
      <c r="G99" s="376" t="s">
        <v>2876</v>
      </c>
      <c r="H99" s="384" t="s">
        <v>2872</v>
      </c>
      <c r="I99" s="376"/>
      <c r="J99" s="377"/>
      <c r="K99" s="377"/>
      <c r="L99" s="378"/>
    </row>
    <row r="100" spans="2:12" ht="17.45" customHeight="1">
      <c r="B100" s="387" t="s">
        <v>3184</v>
      </c>
      <c r="C100" s="388" t="s">
        <v>2986</v>
      </c>
      <c r="D100" s="388" t="s">
        <v>2875</v>
      </c>
      <c r="E100" s="379" t="s">
        <v>2963</v>
      </c>
      <c r="F100" s="386" t="s">
        <v>3161</v>
      </c>
      <c r="G100" s="379" t="s">
        <v>2875</v>
      </c>
      <c r="H100" s="386" t="s">
        <v>2871</v>
      </c>
      <c r="I100" s="379"/>
      <c r="J100" s="380"/>
      <c r="K100" s="380"/>
      <c r="L100" s="381"/>
    </row>
    <row r="101" spans="2:12" ht="17.45" customHeight="1">
      <c r="B101" s="390"/>
      <c r="C101" s="358"/>
      <c r="D101" s="358"/>
      <c r="E101" s="359" t="s">
        <v>2883</v>
      </c>
      <c r="F101" s="360" t="s">
        <v>3185</v>
      </c>
      <c r="G101" s="359"/>
      <c r="H101" s="360"/>
      <c r="I101" s="359"/>
      <c r="J101" s="377"/>
      <c r="K101" s="394"/>
      <c r="L101" s="362"/>
    </row>
    <row r="102" spans="2:12" ht="17.45" customHeight="1">
      <c r="B102" s="392" t="s">
        <v>3186</v>
      </c>
      <c r="C102" s="352" t="s">
        <v>2986</v>
      </c>
      <c r="D102" s="352" t="s">
        <v>2875</v>
      </c>
      <c r="E102" s="353" t="s">
        <v>2963</v>
      </c>
      <c r="F102" s="354" t="s">
        <v>3161</v>
      </c>
      <c r="G102" s="353" t="s">
        <v>2875</v>
      </c>
      <c r="H102" s="354" t="s">
        <v>2871</v>
      </c>
      <c r="I102" s="353"/>
      <c r="J102" s="380"/>
      <c r="K102" s="393"/>
      <c r="L102" s="356"/>
    </row>
    <row r="103" spans="2:12" ht="17.45" customHeight="1">
      <c r="B103" s="382"/>
      <c r="C103" s="383"/>
      <c r="D103" s="383"/>
      <c r="E103" s="376" t="s">
        <v>2883</v>
      </c>
      <c r="F103" s="384" t="s">
        <v>3185</v>
      </c>
      <c r="G103" s="376"/>
      <c r="H103" s="384"/>
      <c r="I103" s="376"/>
      <c r="J103" s="377"/>
      <c r="K103" s="377"/>
      <c r="L103" s="378"/>
    </row>
    <row r="104" spans="2:12" ht="17.45" customHeight="1">
      <c r="B104" s="387" t="s">
        <v>3187</v>
      </c>
      <c r="C104" s="388" t="s">
        <v>2986</v>
      </c>
      <c r="D104" s="388" t="s">
        <v>2875</v>
      </c>
      <c r="E104" s="379" t="s">
        <v>2963</v>
      </c>
      <c r="F104" s="386" t="s">
        <v>3161</v>
      </c>
      <c r="G104" s="379" t="s">
        <v>2875</v>
      </c>
      <c r="H104" s="386" t="s">
        <v>2871</v>
      </c>
      <c r="I104" s="379"/>
      <c r="J104" s="380"/>
      <c r="K104" s="380"/>
      <c r="L104" s="381"/>
    </row>
    <row r="105" spans="2:12" ht="17.45" customHeight="1">
      <c r="B105" s="389"/>
      <c r="C105" s="383"/>
      <c r="D105" s="383"/>
      <c r="E105" s="376" t="s">
        <v>2883</v>
      </c>
      <c r="F105" s="384" t="s">
        <v>3185</v>
      </c>
      <c r="G105" s="376"/>
      <c r="H105" s="384"/>
      <c r="I105" s="376"/>
      <c r="J105" s="377"/>
      <c r="K105" s="377"/>
      <c r="L105" s="378"/>
    </row>
    <row r="106" spans="2:12" ht="17.45" customHeight="1">
      <c r="B106" s="351" t="s">
        <v>3188</v>
      </c>
      <c r="C106" s="352" t="s">
        <v>2986</v>
      </c>
      <c r="D106" s="352" t="s">
        <v>2875</v>
      </c>
      <c r="E106" s="353" t="s">
        <v>2963</v>
      </c>
      <c r="F106" s="354" t="s">
        <v>3161</v>
      </c>
      <c r="G106" s="353" t="s">
        <v>2875</v>
      </c>
      <c r="H106" s="354" t="s">
        <v>2871</v>
      </c>
      <c r="I106" s="379"/>
      <c r="J106" s="380"/>
      <c r="K106" s="380"/>
      <c r="L106" s="381"/>
    </row>
    <row r="107" spans="2:12" ht="17.45" customHeight="1">
      <c r="B107" s="357"/>
      <c r="C107" s="358"/>
      <c r="D107" s="358"/>
      <c r="E107" s="359" t="s">
        <v>2883</v>
      </c>
      <c r="F107" s="360" t="s">
        <v>3185</v>
      </c>
      <c r="G107" s="359"/>
      <c r="H107" s="360"/>
      <c r="I107" s="376"/>
      <c r="J107" s="377"/>
      <c r="K107" s="377"/>
      <c r="L107" s="378"/>
    </row>
    <row r="108" spans="2:12" ht="17.45" customHeight="1">
      <c r="B108" s="351" t="s">
        <v>3252</v>
      </c>
      <c r="C108" s="352" t="s">
        <v>2986</v>
      </c>
      <c r="D108" s="352" t="s">
        <v>2875</v>
      </c>
      <c r="E108" s="353" t="s">
        <v>2963</v>
      </c>
      <c r="F108" s="354" t="s">
        <v>2991</v>
      </c>
      <c r="G108" s="353" t="s">
        <v>2875</v>
      </c>
      <c r="H108" s="354" t="s">
        <v>2992</v>
      </c>
      <c r="I108" s="379"/>
      <c r="J108" s="380"/>
      <c r="K108" s="380"/>
      <c r="L108" s="381"/>
    </row>
    <row r="109" spans="2:12" ht="17.45" customHeight="1">
      <c r="B109" s="382" t="s">
        <v>3253</v>
      </c>
      <c r="C109" s="383" t="s">
        <v>2986</v>
      </c>
      <c r="D109" s="383" t="s">
        <v>2875</v>
      </c>
      <c r="E109" s="376" t="s">
        <v>2963</v>
      </c>
      <c r="F109" s="384" t="s">
        <v>2991</v>
      </c>
      <c r="G109" s="376" t="s">
        <v>2875</v>
      </c>
      <c r="H109" s="384" t="s">
        <v>2992</v>
      </c>
      <c r="I109" s="376"/>
      <c r="J109" s="377"/>
      <c r="K109" s="377"/>
      <c r="L109" s="378"/>
    </row>
    <row r="110" spans="2:12" ht="17.45" customHeight="1">
      <c r="B110" s="385"/>
      <c r="C110" s="388"/>
      <c r="D110" s="388"/>
      <c r="E110" s="379" t="s">
        <v>2883</v>
      </c>
      <c r="F110" s="386" t="s">
        <v>3254</v>
      </c>
      <c r="G110" s="379"/>
      <c r="H110" s="386"/>
      <c r="I110" s="379"/>
      <c r="J110" s="380"/>
      <c r="K110" s="380"/>
      <c r="L110" s="381"/>
    </row>
    <row r="111" spans="2:12" ht="17.45" customHeight="1">
      <c r="B111" s="382" t="s">
        <v>3255</v>
      </c>
      <c r="C111" s="383" t="s">
        <v>2986</v>
      </c>
      <c r="D111" s="383" t="s">
        <v>2875</v>
      </c>
      <c r="E111" s="376" t="s">
        <v>2963</v>
      </c>
      <c r="F111" s="384" t="s">
        <v>2991</v>
      </c>
      <c r="G111" s="376" t="s">
        <v>2875</v>
      </c>
      <c r="H111" s="384" t="s">
        <v>2992</v>
      </c>
      <c r="I111" s="376"/>
      <c r="J111" s="377"/>
      <c r="K111" s="377"/>
      <c r="L111" s="378"/>
    </row>
    <row r="112" spans="2:12" ht="17.45" customHeight="1">
      <c r="B112" s="385"/>
      <c r="C112" s="388"/>
      <c r="D112" s="388"/>
      <c r="E112" s="379" t="s">
        <v>2883</v>
      </c>
      <c r="F112" s="386" t="s">
        <v>3254</v>
      </c>
      <c r="G112" s="379"/>
      <c r="H112" s="386"/>
      <c r="I112" s="379"/>
      <c r="J112" s="380"/>
      <c r="K112" s="380"/>
      <c r="L112" s="381"/>
    </row>
    <row r="113" spans="2:12" ht="17.45" customHeight="1">
      <c r="B113" s="382" t="s">
        <v>3256</v>
      </c>
      <c r="C113" s="383" t="s">
        <v>2986</v>
      </c>
      <c r="D113" s="383" t="s">
        <v>2875</v>
      </c>
      <c r="E113" s="376" t="s">
        <v>2963</v>
      </c>
      <c r="F113" s="384" t="s">
        <v>2991</v>
      </c>
      <c r="G113" s="376" t="s">
        <v>2875</v>
      </c>
      <c r="H113" s="384" t="s">
        <v>2992</v>
      </c>
      <c r="I113" s="376"/>
      <c r="J113" s="377"/>
      <c r="K113" s="377"/>
      <c r="L113" s="378"/>
    </row>
    <row r="114" spans="2:12" ht="17.45" customHeight="1">
      <c r="B114" s="385"/>
      <c r="C114" s="388"/>
      <c r="D114" s="388"/>
      <c r="E114" s="379" t="s">
        <v>2883</v>
      </c>
      <c r="F114" s="386" t="s">
        <v>3254</v>
      </c>
      <c r="G114" s="379"/>
      <c r="H114" s="386"/>
      <c r="I114" s="379"/>
      <c r="J114" s="380"/>
      <c r="K114" s="380"/>
      <c r="L114" s="381"/>
    </row>
    <row r="115" spans="2:12" ht="17.45" customHeight="1">
      <c r="B115" s="382"/>
      <c r="C115" s="383"/>
      <c r="D115" s="383"/>
      <c r="E115" s="376" t="s">
        <v>3257</v>
      </c>
      <c r="F115" s="384" t="s">
        <v>3258</v>
      </c>
      <c r="G115" s="376"/>
      <c r="H115" s="384"/>
      <c r="I115" s="376"/>
      <c r="J115" s="377"/>
      <c r="K115" s="377"/>
      <c r="L115" s="378"/>
    </row>
    <row r="116" spans="2:12" ht="17.45" customHeight="1">
      <c r="B116" s="387" t="s">
        <v>3259</v>
      </c>
      <c r="C116" s="388" t="s">
        <v>2986</v>
      </c>
      <c r="D116" s="388" t="s">
        <v>2875</v>
      </c>
      <c r="E116" s="379" t="s">
        <v>2963</v>
      </c>
      <c r="F116" s="386" t="s">
        <v>2991</v>
      </c>
      <c r="G116" s="379" t="s">
        <v>2875</v>
      </c>
      <c r="H116" s="386" t="s">
        <v>2992</v>
      </c>
      <c r="I116" s="379"/>
      <c r="J116" s="380"/>
      <c r="K116" s="380"/>
      <c r="L116" s="381"/>
    </row>
    <row r="117" spans="2:12" ht="17.45" customHeight="1">
      <c r="B117" s="389"/>
      <c r="C117" s="383"/>
      <c r="D117" s="383"/>
      <c r="E117" s="376" t="s">
        <v>2883</v>
      </c>
      <c r="F117" s="384" t="s">
        <v>3254</v>
      </c>
      <c r="G117" s="376"/>
      <c r="H117" s="384"/>
      <c r="I117" s="376"/>
      <c r="J117" s="377"/>
      <c r="K117" s="377"/>
      <c r="L117" s="378"/>
    </row>
    <row r="118" spans="2:12" ht="17.45" customHeight="1">
      <c r="B118" s="387"/>
      <c r="C118" s="388"/>
      <c r="D118" s="388"/>
      <c r="E118" s="379" t="s">
        <v>3257</v>
      </c>
      <c r="F118" s="386" t="s">
        <v>3258</v>
      </c>
      <c r="G118" s="379"/>
      <c r="H118" s="386"/>
      <c r="I118" s="379"/>
      <c r="J118" s="380"/>
      <c r="K118" s="380"/>
      <c r="L118" s="381"/>
    </row>
    <row r="119" spans="2:12" ht="17.45" customHeight="1">
      <c r="B119" s="390" t="s">
        <v>3260</v>
      </c>
      <c r="C119" s="358" t="s">
        <v>2986</v>
      </c>
      <c r="D119" s="358" t="s">
        <v>2875</v>
      </c>
      <c r="E119" s="359" t="s">
        <v>2963</v>
      </c>
      <c r="F119" s="360" t="s">
        <v>2991</v>
      </c>
      <c r="G119" s="359" t="s">
        <v>2875</v>
      </c>
      <c r="H119" s="360" t="s">
        <v>2992</v>
      </c>
      <c r="I119" s="359"/>
      <c r="J119" s="377"/>
      <c r="K119" s="394"/>
      <c r="L119" s="362"/>
    </row>
    <row r="120" spans="2:12" ht="17.45" customHeight="1">
      <c r="B120" s="392"/>
      <c r="C120" s="352"/>
      <c r="D120" s="352"/>
      <c r="E120" s="353" t="s">
        <v>2883</v>
      </c>
      <c r="F120" s="354" t="s">
        <v>3254</v>
      </c>
      <c r="G120" s="353"/>
      <c r="H120" s="354"/>
      <c r="I120" s="353"/>
      <c r="J120" s="380"/>
      <c r="K120" s="393"/>
      <c r="L120" s="356"/>
    </row>
    <row r="121" spans="2:12" ht="17.45" customHeight="1">
      <c r="B121" s="390"/>
      <c r="C121" s="358"/>
      <c r="D121" s="358"/>
      <c r="E121" s="359" t="s">
        <v>3257</v>
      </c>
      <c r="F121" s="360" t="s">
        <v>3258</v>
      </c>
      <c r="G121" s="359"/>
      <c r="H121" s="360"/>
      <c r="I121" s="359"/>
      <c r="J121" s="377"/>
      <c r="K121" s="394"/>
      <c r="L121" s="362"/>
    </row>
    <row r="122" spans="2:12" ht="17.45" customHeight="1">
      <c r="B122" s="392" t="s">
        <v>3261</v>
      </c>
      <c r="C122" s="352" t="s">
        <v>2986</v>
      </c>
      <c r="D122" s="352" t="s">
        <v>2875</v>
      </c>
      <c r="E122" s="353" t="s">
        <v>2963</v>
      </c>
      <c r="F122" s="354" t="s">
        <v>2991</v>
      </c>
      <c r="G122" s="353" t="s">
        <v>2875</v>
      </c>
      <c r="H122" s="354" t="s">
        <v>2992</v>
      </c>
      <c r="I122" s="353"/>
      <c r="J122" s="380"/>
      <c r="K122" s="393"/>
      <c r="L122" s="356"/>
    </row>
    <row r="123" spans="2:12" ht="17.45" customHeight="1">
      <c r="B123" s="390"/>
      <c r="C123" s="358"/>
      <c r="D123" s="358"/>
      <c r="E123" s="359" t="s">
        <v>2883</v>
      </c>
      <c r="F123" s="360" t="s">
        <v>3254</v>
      </c>
      <c r="G123" s="359"/>
      <c r="H123" s="360"/>
      <c r="I123" s="359"/>
      <c r="J123" s="377"/>
      <c r="K123" s="391"/>
      <c r="L123" s="362"/>
    </row>
    <row r="124" spans="2:12" ht="17.45" customHeight="1">
      <c r="B124" s="351" t="s">
        <v>3262</v>
      </c>
      <c r="C124" s="352" t="s">
        <v>2986</v>
      </c>
      <c r="D124" s="352" t="s">
        <v>2875</v>
      </c>
      <c r="E124" s="353" t="s">
        <v>2963</v>
      </c>
      <c r="F124" s="354" t="s">
        <v>2991</v>
      </c>
      <c r="G124" s="353" t="s">
        <v>2875</v>
      </c>
      <c r="H124" s="354" t="s">
        <v>2992</v>
      </c>
      <c r="I124" s="379"/>
      <c r="J124" s="380"/>
      <c r="K124" s="380"/>
      <c r="L124" s="381"/>
    </row>
    <row r="125" spans="2:12" ht="17.45" customHeight="1">
      <c r="B125" s="357"/>
      <c r="C125" s="358"/>
      <c r="D125" s="358"/>
      <c r="E125" s="359" t="s">
        <v>2883</v>
      </c>
      <c r="F125" s="360" t="s">
        <v>3254</v>
      </c>
      <c r="G125" s="359"/>
      <c r="H125" s="360"/>
      <c r="I125" s="376"/>
      <c r="J125" s="377"/>
      <c r="K125" s="377"/>
      <c r="L125" s="378"/>
    </row>
    <row r="126" spans="2:12" ht="17.45" customHeight="1">
      <c r="B126" s="351" t="s">
        <v>3263</v>
      </c>
      <c r="C126" s="352" t="s">
        <v>2986</v>
      </c>
      <c r="D126" s="352" t="s">
        <v>2875</v>
      </c>
      <c r="E126" s="353" t="s">
        <v>2963</v>
      </c>
      <c r="F126" s="354" t="s">
        <v>2991</v>
      </c>
      <c r="G126" s="353" t="s">
        <v>2875</v>
      </c>
      <c r="H126" s="354" t="s">
        <v>2992</v>
      </c>
      <c r="I126" s="379"/>
      <c r="J126" s="380"/>
      <c r="K126" s="380"/>
      <c r="L126" s="381"/>
    </row>
    <row r="127" spans="2:12" ht="17.45" customHeight="1">
      <c r="B127" s="382"/>
      <c r="C127" s="383"/>
      <c r="D127" s="383"/>
      <c r="E127" s="376" t="s">
        <v>2883</v>
      </c>
      <c r="F127" s="384" t="s">
        <v>3254</v>
      </c>
      <c r="G127" s="376"/>
      <c r="H127" s="384"/>
      <c r="I127" s="376"/>
      <c r="J127" s="377"/>
      <c r="K127" s="377"/>
      <c r="L127" s="378"/>
    </row>
    <row r="128" spans="2:12" ht="17.45" customHeight="1">
      <c r="B128" s="385" t="s">
        <v>659</v>
      </c>
      <c r="C128" s="388" t="s">
        <v>2986</v>
      </c>
      <c r="D128" s="388" t="s">
        <v>2875</v>
      </c>
      <c r="E128" s="379" t="s">
        <v>2963</v>
      </c>
      <c r="F128" s="386" t="s">
        <v>2991</v>
      </c>
      <c r="G128" s="379" t="s">
        <v>2875</v>
      </c>
      <c r="H128" s="386" t="s">
        <v>2992</v>
      </c>
      <c r="I128" s="379"/>
      <c r="J128" s="380"/>
      <c r="K128" s="380"/>
      <c r="L128" s="381"/>
    </row>
    <row r="129" spans="2:27" ht="17.45" customHeight="1">
      <c r="B129" s="382"/>
      <c r="C129" s="383"/>
      <c r="D129" s="383"/>
      <c r="E129" s="376" t="s">
        <v>2883</v>
      </c>
      <c r="F129" s="384" t="s">
        <v>3254</v>
      </c>
      <c r="G129" s="376"/>
      <c r="H129" s="384"/>
      <c r="I129" s="376"/>
      <c r="J129" s="377"/>
      <c r="K129" s="377"/>
      <c r="L129" s="378"/>
    </row>
    <row r="130" spans="2:27" ht="17.45" customHeight="1">
      <c r="B130" s="385"/>
      <c r="C130" s="388"/>
      <c r="D130" s="388"/>
      <c r="E130" s="379"/>
      <c r="F130" s="386"/>
      <c r="G130" s="379"/>
      <c r="H130" s="386"/>
      <c r="I130" s="379"/>
      <c r="J130" s="380"/>
      <c r="K130" s="380"/>
      <c r="L130" s="381"/>
    </row>
    <row r="131" spans="2:27" ht="17.45" customHeight="1">
      <c r="B131" s="382"/>
      <c r="C131" s="383"/>
      <c r="D131" s="383"/>
      <c r="E131" s="376"/>
      <c r="F131" s="384"/>
      <c r="G131" s="376"/>
      <c r="H131" s="384"/>
      <c r="I131" s="376"/>
      <c r="J131" s="377"/>
      <c r="K131" s="377"/>
      <c r="L131" s="378"/>
    </row>
    <row r="132" spans="2:27" ht="17.45" customHeight="1">
      <c r="B132" s="385"/>
      <c r="C132" s="388"/>
      <c r="D132" s="388"/>
      <c r="E132" s="379"/>
      <c r="F132" s="386"/>
      <c r="G132" s="379"/>
      <c r="H132" s="386"/>
      <c r="I132" s="379"/>
      <c r="J132" s="380"/>
      <c r="K132" s="380"/>
      <c r="L132" s="381"/>
    </row>
    <row r="133" spans="2:27" ht="17.45" customHeight="1">
      <c r="B133" s="382"/>
      <c r="C133" s="383"/>
      <c r="D133" s="383"/>
      <c r="E133" s="376"/>
      <c r="F133" s="384"/>
      <c r="G133" s="376"/>
      <c r="H133" s="384"/>
      <c r="I133" s="376"/>
      <c r="J133" s="377"/>
      <c r="K133" s="377"/>
      <c r="L133" s="378"/>
    </row>
    <row r="134" spans="2:27" ht="17.45" customHeight="1">
      <c r="B134" s="385"/>
      <c r="C134" s="388"/>
      <c r="D134" s="388"/>
      <c r="E134" s="379"/>
      <c r="F134" s="386"/>
      <c r="G134" s="379"/>
      <c r="H134" s="386"/>
      <c r="I134" s="379"/>
      <c r="J134" s="380"/>
      <c r="K134" s="380"/>
      <c r="L134" s="381"/>
    </row>
    <row r="135" spans="2:27" ht="17.45" customHeight="1">
      <c r="B135" s="382"/>
      <c r="C135" s="383"/>
      <c r="D135" s="383"/>
      <c r="E135" s="376"/>
      <c r="F135" s="384"/>
      <c r="G135" s="376"/>
      <c r="H135" s="384"/>
      <c r="I135" s="376"/>
      <c r="J135" s="377"/>
      <c r="K135" s="377"/>
      <c r="L135" s="378"/>
    </row>
    <row r="136" spans="2:27" ht="17.45" customHeight="1">
      <c r="B136" s="351"/>
      <c r="C136" s="352"/>
      <c r="D136" s="352"/>
      <c r="E136" s="353"/>
      <c r="F136" s="354"/>
      <c r="G136" s="353"/>
      <c r="H136" s="354"/>
      <c r="I136" s="379"/>
      <c r="J136" s="380"/>
      <c r="K136" s="380"/>
      <c r="L136" s="381"/>
    </row>
    <row r="137" spans="2:27" ht="17.45" customHeight="1">
      <c r="B137" s="357"/>
      <c r="C137" s="358"/>
      <c r="D137" s="358"/>
      <c r="E137" s="359"/>
      <c r="F137" s="360"/>
      <c r="G137" s="359"/>
      <c r="H137" s="360"/>
      <c r="I137" s="376"/>
      <c r="J137" s="377"/>
      <c r="K137" s="377"/>
      <c r="L137" s="378"/>
    </row>
    <row r="138" spans="2:27" ht="17.45" customHeight="1" thickBot="1">
      <c r="B138" s="395"/>
      <c r="C138" s="396"/>
      <c r="D138" s="396"/>
      <c r="E138" s="397"/>
      <c r="F138" s="398"/>
      <c r="G138" s="397"/>
      <c r="H138" s="398"/>
      <c r="I138" s="397"/>
      <c r="J138" s="399"/>
      <c r="K138" s="399"/>
      <c r="L138" s="400"/>
    </row>
    <row r="139" spans="2:27" ht="15" customHeight="1" thickBot="1">
      <c r="J139" s="327"/>
      <c r="K139" s="1353"/>
      <c r="L139" s="1353"/>
    </row>
    <row r="140" spans="2:27" ht="17.45" customHeight="1">
      <c r="B140" s="1354" t="s">
        <v>3504</v>
      </c>
      <c r="C140" s="1420"/>
      <c r="D140" s="1420"/>
      <c r="E140" s="1358"/>
      <c r="F140" s="1403"/>
      <c r="G140" s="1403"/>
      <c r="H140" s="1403"/>
      <c r="I140" s="1403"/>
      <c r="J140" s="1403"/>
      <c r="K140" s="1403"/>
      <c r="L140" s="1404"/>
    </row>
    <row r="141" spans="2:27" ht="17.45" customHeight="1">
      <c r="B141" s="1421"/>
      <c r="C141" s="1422"/>
      <c r="D141" s="1422"/>
      <c r="E141" s="1405"/>
      <c r="F141" s="1405"/>
      <c r="G141" s="1405"/>
      <c r="H141" s="1405"/>
      <c r="I141" s="1405"/>
      <c r="J141" s="1405"/>
      <c r="K141" s="1405"/>
      <c r="L141" s="1406"/>
    </row>
    <row r="142" spans="2:27" ht="17.45" customHeight="1">
      <c r="B142" s="330" t="s">
        <v>67</v>
      </c>
      <c r="C142" s="1407" t="s">
        <v>68</v>
      </c>
      <c r="D142" s="1408"/>
      <c r="E142" s="1362" t="s">
        <v>44</v>
      </c>
      <c r="F142" s="1409"/>
      <c r="G142" s="331"/>
      <c r="H142" s="332" t="s">
        <v>56</v>
      </c>
      <c r="I142" s="332" t="s">
        <v>57</v>
      </c>
      <c r="J142" s="332" t="s">
        <v>21</v>
      </c>
      <c r="K142" s="1364" t="s">
        <v>24</v>
      </c>
      <c r="L142" s="1410"/>
      <c r="N142" s="342"/>
      <c r="O142" s="342"/>
      <c r="P142" s="342"/>
      <c r="Q142" s="342"/>
      <c r="R142" s="342"/>
      <c r="S142" s="342"/>
      <c r="T142" s="342"/>
      <c r="U142" s="342"/>
      <c r="V142" s="342"/>
      <c r="W142" s="342"/>
      <c r="X142" s="342"/>
      <c r="Y142" s="342"/>
      <c r="Z142" s="342"/>
      <c r="AA142" s="342"/>
    </row>
    <row r="143" spans="2:27" ht="17.45" customHeight="1">
      <c r="B143" s="334" t="s">
        <v>2902</v>
      </c>
      <c r="C143" s="1366" t="str">
        <f>B140</f>
        <v>GameController(2)</v>
      </c>
      <c r="D143" s="1409"/>
      <c r="E143" s="1366" t="s">
        <v>3363</v>
      </c>
      <c r="F143" s="1409"/>
      <c r="G143" s="331"/>
      <c r="H143" s="335"/>
      <c r="I143" s="335"/>
      <c r="J143" s="336"/>
      <c r="K143" s="1368"/>
      <c r="L143" s="1416"/>
      <c r="N143" s="342"/>
      <c r="O143" s="342"/>
      <c r="P143" s="342"/>
      <c r="Q143" s="342"/>
      <c r="R143" s="342"/>
      <c r="S143" s="342"/>
      <c r="T143" s="342"/>
      <c r="U143" s="342"/>
      <c r="V143" s="342"/>
      <c r="W143" s="342"/>
      <c r="X143" s="342"/>
      <c r="Y143" s="342"/>
      <c r="Z143" s="342"/>
      <c r="AA143" s="342"/>
    </row>
    <row r="144" spans="2:27" ht="17.45" customHeight="1">
      <c r="B144" s="337"/>
      <c r="C144" s="338"/>
      <c r="D144" s="338"/>
      <c r="E144" s="338"/>
      <c r="F144" s="338"/>
      <c r="G144" s="339"/>
      <c r="H144" s="339"/>
      <c r="I144" s="339"/>
      <c r="J144" s="339"/>
      <c r="K144" s="339"/>
      <c r="L144" s="340"/>
    </row>
    <row r="145" spans="2:27" ht="17.45" customHeight="1">
      <c r="B145" s="1346" t="s">
        <v>69</v>
      </c>
      <c r="C145" s="1401"/>
      <c r="D145" s="1401"/>
      <c r="E145" s="1401"/>
      <c r="F145" s="1401"/>
      <c r="G145" s="1401"/>
      <c r="H145" s="1401"/>
      <c r="I145" s="1401"/>
      <c r="J145" s="1401"/>
      <c r="K145" s="1401"/>
      <c r="L145" s="1402"/>
      <c r="N145" s="342"/>
      <c r="O145" s="342"/>
      <c r="P145" s="342"/>
      <c r="Q145" s="342"/>
      <c r="R145" s="342"/>
      <c r="S145" s="342"/>
      <c r="T145" s="342"/>
      <c r="U145" s="342"/>
      <c r="V145" s="342"/>
      <c r="W145" s="342"/>
      <c r="X145" s="342"/>
      <c r="Y145" s="342"/>
      <c r="Z145" s="342"/>
      <c r="AA145" s="342"/>
    </row>
    <row r="146" spans="2:27" ht="17.45" customHeight="1">
      <c r="B146" s="1348" t="s">
        <v>47</v>
      </c>
      <c r="C146" s="1333" t="s">
        <v>2867</v>
      </c>
      <c r="D146" s="1335" t="s">
        <v>63</v>
      </c>
      <c r="E146" s="1335" t="s">
        <v>70</v>
      </c>
      <c r="F146" s="1335"/>
      <c r="G146" s="341"/>
      <c r="H146" s="1335" t="s">
        <v>47</v>
      </c>
      <c r="I146" s="1333" t="s">
        <v>2867</v>
      </c>
      <c r="J146" s="1335" t="s">
        <v>63</v>
      </c>
      <c r="K146" s="1335" t="s">
        <v>70</v>
      </c>
      <c r="L146" s="1337"/>
      <c r="N146" s="342"/>
      <c r="O146" s="342"/>
      <c r="P146" s="342"/>
      <c r="Q146" s="342"/>
      <c r="R146" s="342"/>
      <c r="S146" s="342"/>
      <c r="T146" s="342"/>
      <c r="U146" s="342"/>
      <c r="V146" s="342"/>
      <c r="W146" s="342"/>
      <c r="X146" s="342"/>
      <c r="Y146" s="342"/>
      <c r="Z146" s="342"/>
      <c r="AA146" s="342"/>
    </row>
    <row r="147" spans="2:27" ht="17.45" customHeight="1">
      <c r="B147" s="1349"/>
      <c r="C147" s="1334"/>
      <c r="D147" s="1336"/>
      <c r="E147" s="1336"/>
      <c r="F147" s="1336"/>
      <c r="G147" s="343"/>
      <c r="H147" s="1336"/>
      <c r="I147" s="1334"/>
      <c r="J147" s="1336"/>
      <c r="K147" s="1336"/>
      <c r="L147" s="1338"/>
      <c r="N147" s="342"/>
      <c r="O147" s="342"/>
      <c r="P147" s="342"/>
      <c r="Q147" s="342"/>
      <c r="R147" s="342"/>
      <c r="S147" s="342"/>
      <c r="T147" s="342"/>
      <c r="U147" s="342"/>
      <c r="V147" s="342"/>
      <c r="W147" s="342"/>
      <c r="X147" s="342"/>
      <c r="Y147" s="342"/>
      <c r="Z147" s="342"/>
      <c r="AA147" s="342"/>
    </row>
    <row r="148" spans="2:27" ht="17.45" customHeight="1">
      <c r="B148" s="344" t="s">
        <v>2871</v>
      </c>
      <c r="C148" s="345" t="s">
        <v>2873</v>
      </c>
      <c r="D148" s="345" t="s">
        <v>2875</v>
      </c>
      <c r="E148" s="346"/>
      <c r="F148" s="347"/>
      <c r="G148" s="348"/>
      <c r="H148" s="349"/>
      <c r="I148" s="345"/>
      <c r="J148" s="345"/>
      <c r="K148" s="346"/>
      <c r="L148" s="350"/>
    </row>
    <row r="149" spans="2:27" ht="17.45" customHeight="1">
      <c r="B149" s="351" t="s">
        <v>2877</v>
      </c>
      <c r="C149" s="352" t="s">
        <v>2873</v>
      </c>
      <c r="D149" s="352" t="s">
        <v>2879</v>
      </c>
      <c r="E149" s="353"/>
      <c r="F149" s="354"/>
      <c r="G149" s="348"/>
      <c r="H149" s="355"/>
      <c r="I149" s="352"/>
      <c r="J149" s="352"/>
      <c r="K149" s="353"/>
      <c r="L149" s="356"/>
    </row>
    <row r="150" spans="2:27" ht="17.45" customHeight="1">
      <c r="B150" s="357" t="s">
        <v>2880</v>
      </c>
      <c r="C150" s="358" t="s">
        <v>2873</v>
      </c>
      <c r="D150" s="358" t="s">
        <v>2881</v>
      </c>
      <c r="E150" s="359"/>
      <c r="F150" s="360"/>
      <c r="G150" s="348"/>
      <c r="H150" s="361"/>
      <c r="I150" s="358"/>
      <c r="J150" s="358"/>
      <c r="K150" s="359"/>
      <c r="L150" s="362"/>
    </row>
    <row r="151" spans="2:27" ht="17.45" customHeight="1">
      <c r="B151" s="351" t="s">
        <v>690</v>
      </c>
      <c r="C151" s="352" t="s">
        <v>2873</v>
      </c>
      <c r="D151" s="352" t="s">
        <v>769</v>
      </c>
      <c r="E151" s="353"/>
      <c r="F151" s="354"/>
      <c r="G151" s="348"/>
      <c r="H151" s="355"/>
      <c r="I151" s="352"/>
      <c r="J151" s="352"/>
      <c r="K151" s="353"/>
      <c r="L151" s="356"/>
    </row>
    <row r="152" spans="2:27" ht="17.45" customHeight="1">
      <c r="B152" s="363" t="s">
        <v>3331</v>
      </c>
      <c r="C152" s="364" t="s">
        <v>2873</v>
      </c>
      <c r="D152" s="364" t="s">
        <v>3332</v>
      </c>
      <c r="E152" s="365"/>
      <c r="F152" s="366"/>
      <c r="G152" s="367"/>
      <c r="H152" s="368"/>
      <c r="I152" s="367"/>
      <c r="J152" s="367"/>
      <c r="K152" s="369"/>
      <c r="L152" s="370"/>
    </row>
    <row r="153" spans="2:27" ht="17.45" customHeight="1">
      <c r="B153" s="371"/>
      <c r="C153" s="339"/>
      <c r="D153" s="339"/>
      <c r="E153" s="339"/>
      <c r="F153" s="339"/>
      <c r="G153" s="339"/>
      <c r="H153" s="339"/>
      <c r="I153" s="339"/>
      <c r="J153" s="339"/>
      <c r="K153" s="339"/>
      <c r="L153" s="340"/>
    </row>
    <row r="154" spans="2:27" ht="17.45" customHeight="1">
      <c r="B154" s="1346" t="s">
        <v>71</v>
      </c>
      <c r="C154" s="1401"/>
      <c r="D154" s="1401"/>
      <c r="E154" s="1401"/>
      <c r="F154" s="1401"/>
      <c r="G154" s="1401"/>
      <c r="H154" s="1401"/>
      <c r="I154" s="1401"/>
      <c r="J154" s="1401"/>
      <c r="K154" s="1401"/>
      <c r="L154" s="1402"/>
      <c r="N154" s="342"/>
      <c r="O154" s="342"/>
      <c r="P154" s="342"/>
      <c r="Q154" s="342"/>
      <c r="R154" s="342"/>
      <c r="S154" s="342"/>
      <c r="T154" s="342"/>
      <c r="U154" s="342"/>
      <c r="V154" s="342"/>
      <c r="W154" s="342"/>
      <c r="X154" s="342"/>
      <c r="Y154" s="342"/>
      <c r="Z154" s="342"/>
      <c r="AA154" s="342"/>
    </row>
    <row r="155" spans="2:27" ht="17.45" customHeight="1">
      <c r="B155" s="1370" t="s">
        <v>47</v>
      </c>
      <c r="C155" s="1372" t="s">
        <v>2867</v>
      </c>
      <c r="D155" s="1413" t="s">
        <v>81</v>
      </c>
      <c r="E155" s="1374" t="s">
        <v>72</v>
      </c>
      <c r="F155" s="1415"/>
      <c r="G155" s="1374" t="s">
        <v>73</v>
      </c>
      <c r="H155" s="1415"/>
      <c r="I155" s="1374" t="s">
        <v>74</v>
      </c>
      <c r="J155" s="1417"/>
      <c r="K155" s="1417"/>
      <c r="L155" s="1418"/>
      <c r="N155" s="342"/>
      <c r="O155" s="342"/>
      <c r="P155" s="342"/>
      <c r="Q155" s="342"/>
      <c r="R155" s="342"/>
      <c r="S155" s="342"/>
      <c r="T155" s="342"/>
      <c r="U155" s="342"/>
      <c r="V155" s="342"/>
      <c r="W155" s="342"/>
      <c r="X155" s="342"/>
      <c r="Y155" s="342"/>
      <c r="Z155" s="342"/>
      <c r="AA155" s="342"/>
    </row>
    <row r="156" spans="2:27" ht="17.45" customHeight="1">
      <c r="B156" s="1411"/>
      <c r="C156" s="1412"/>
      <c r="D156" s="1414"/>
      <c r="E156" s="372" t="s">
        <v>63</v>
      </c>
      <c r="F156" s="373" t="s">
        <v>47</v>
      </c>
      <c r="G156" s="372" t="s">
        <v>63</v>
      </c>
      <c r="H156" s="373" t="s">
        <v>47</v>
      </c>
      <c r="I156" s="372" t="s">
        <v>75</v>
      </c>
      <c r="J156" s="374" t="s">
        <v>71</v>
      </c>
      <c r="K156" s="374" t="s">
        <v>2868</v>
      </c>
      <c r="L156" s="375" t="s">
        <v>2870</v>
      </c>
      <c r="N156" s="342"/>
      <c r="O156" s="342"/>
      <c r="P156" s="342"/>
      <c r="Q156" s="342"/>
      <c r="R156" s="342"/>
      <c r="S156" s="342"/>
      <c r="T156" s="342"/>
      <c r="U156" s="342"/>
      <c r="V156" s="342"/>
      <c r="W156" s="342"/>
      <c r="X156" s="342"/>
      <c r="Y156" s="342"/>
      <c r="Z156" s="342"/>
      <c r="AA156" s="342"/>
    </row>
    <row r="157" spans="2:27" ht="17.45" customHeight="1">
      <c r="B157" s="344" t="s">
        <v>3321</v>
      </c>
      <c r="C157" s="345" t="s">
        <v>2986</v>
      </c>
      <c r="D157" s="345" t="s">
        <v>2875</v>
      </c>
      <c r="E157" s="346" t="s">
        <v>2963</v>
      </c>
      <c r="F157" s="347" t="s">
        <v>2991</v>
      </c>
      <c r="G157" s="346" t="s">
        <v>2875</v>
      </c>
      <c r="H157" s="347" t="s">
        <v>2992</v>
      </c>
      <c r="I157" s="376"/>
      <c r="J157" s="377"/>
      <c r="K157" s="377"/>
      <c r="L157" s="378"/>
    </row>
    <row r="158" spans="2:27" ht="17.45" customHeight="1">
      <c r="B158" s="351" t="s">
        <v>3322</v>
      </c>
      <c r="C158" s="352" t="s">
        <v>2986</v>
      </c>
      <c r="D158" s="352" t="s">
        <v>2875</v>
      </c>
      <c r="E158" s="353" t="s">
        <v>2963</v>
      </c>
      <c r="F158" s="354" t="s">
        <v>2991</v>
      </c>
      <c r="G158" s="353" t="s">
        <v>2875</v>
      </c>
      <c r="H158" s="354" t="s">
        <v>2992</v>
      </c>
      <c r="I158" s="379"/>
      <c r="J158" s="380"/>
      <c r="K158" s="380"/>
      <c r="L158" s="381"/>
    </row>
    <row r="159" spans="2:27" ht="17.45" customHeight="1">
      <c r="B159" s="357"/>
      <c r="C159" s="358"/>
      <c r="D159" s="358"/>
      <c r="E159" s="359" t="s">
        <v>2883</v>
      </c>
      <c r="F159" s="360" t="s">
        <v>3254</v>
      </c>
      <c r="G159" s="359"/>
      <c r="H159" s="360"/>
      <c r="I159" s="376"/>
      <c r="J159" s="377"/>
      <c r="K159" s="377"/>
      <c r="L159" s="378"/>
    </row>
    <row r="160" spans="2:27" ht="17.45" customHeight="1">
      <c r="B160" s="351" t="s">
        <v>3323</v>
      </c>
      <c r="C160" s="352" t="s">
        <v>2986</v>
      </c>
      <c r="D160" s="352" t="s">
        <v>2875</v>
      </c>
      <c r="E160" s="353" t="s">
        <v>2963</v>
      </c>
      <c r="F160" s="354" t="s">
        <v>2991</v>
      </c>
      <c r="G160" s="353" t="s">
        <v>2875</v>
      </c>
      <c r="H160" s="354" t="s">
        <v>2992</v>
      </c>
      <c r="I160" s="379"/>
      <c r="J160" s="380"/>
      <c r="K160" s="380"/>
      <c r="L160" s="381"/>
    </row>
    <row r="161" spans="2:12" ht="17.45" customHeight="1">
      <c r="B161" s="382"/>
      <c r="C161" s="383"/>
      <c r="D161" s="383"/>
      <c r="E161" s="376" t="s">
        <v>2883</v>
      </c>
      <c r="F161" s="384" t="s">
        <v>3254</v>
      </c>
      <c r="G161" s="376"/>
      <c r="H161" s="384"/>
      <c r="I161" s="376"/>
      <c r="J161" s="377"/>
      <c r="K161" s="377"/>
      <c r="L161" s="378"/>
    </row>
    <row r="162" spans="2:12" ht="17.45" customHeight="1">
      <c r="B162" s="385" t="s">
        <v>3324</v>
      </c>
      <c r="C162" s="388" t="s">
        <v>2986</v>
      </c>
      <c r="D162" s="388" t="s">
        <v>2875</v>
      </c>
      <c r="E162" s="379" t="s">
        <v>2963</v>
      </c>
      <c r="F162" s="386" t="s">
        <v>2991</v>
      </c>
      <c r="G162" s="379" t="s">
        <v>2875</v>
      </c>
      <c r="H162" s="386" t="s">
        <v>2992</v>
      </c>
      <c r="I162" s="379"/>
      <c r="J162" s="380"/>
      <c r="K162" s="380"/>
      <c r="L162" s="381"/>
    </row>
    <row r="163" spans="2:12" ht="17.45" customHeight="1">
      <c r="B163" s="382"/>
      <c r="C163" s="383"/>
      <c r="D163" s="383"/>
      <c r="E163" s="376" t="s">
        <v>2883</v>
      </c>
      <c r="F163" s="384" t="s">
        <v>3254</v>
      </c>
      <c r="G163" s="376"/>
      <c r="H163" s="384"/>
      <c r="I163" s="376"/>
      <c r="J163" s="377"/>
      <c r="K163" s="377"/>
      <c r="L163" s="378"/>
    </row>
    <row r="164" spans="2:12" ht="17.45" customHeight="1">
      <c r="B164" s="385"/>
      <c r="C164" s="388"/>
      <c r="D164" s="388"/>
      <c r="E164" s="379" t="s">
        <v>3257</v>
      </c>
      <c r="F164" s="386" t="s">
        <v>3258</v>
      </c>
      <c r="G164" s="379"/>
      <c r="H164" s="386"/>
      <c r="I164" s="379"/>
      <c r="J164" s="380"/>
      <c r="K164" s="380"/>
      <c r="L164" s="381"/>
    </row>
    <row r="165" spans="2:12" ht="17.45" customHeight="1">
      <c r="B165" s="382" t="s">
        <v>3325</v>
      </c>
      <c r="C165" s="383" t="s">
        <v>2986</v>
      </c>
      <c r="D165" s="383" t="s">
        <v>2875</v>
      </c>
      <c r="E165" s="376" t="s">
        <v>2963</v>
      </c>
      <c r="F165" s="384" t="s">
        <v>2991</v>
      </c>
      <c r="G165" s="376" t="s">
        <v>2875</v>
      </c>
      <c r="H165" s="384" t="s">
        <v>2992</v>
      </c>
      <c r="I165" s="376"/>
      <c r="J165" s="377"/>
      <c r="K165" s="377"/>
      <c r="L165" s="378"/>
    </row>
    <row r="166" spans="2:12" ht="17.45" customHeight="1">
      <c r="B166" s="387"/>
      <c r="C166" s="388"/>
      <c r="D166" s="388"/>
      <c r="E166" s="379" t="s">
        <v>2883</v>
      </c>
      <c r="F166" s="386" t="s">
        <v>3254</v>
      </c>
      <c r="G166" s="379"/>
      <c r="H166" s="386"/>
      <c r="I166" s="379"/>
      <c r="J166" s="380"/>
      <c r="K166" s="380"/>
      <c r="L166" s="381"/>
    </row>
    <row r="167" spans="2:12" ht="17.45" customHeight="1">
      <c r="B167" s="389"/>
      <c r="C167" s="383"/>
      <c r="D167" s="383"/>
      <c r="E167" s="376" t="s">
        <v>3257</v>
      </c>
      <c r="F167" s="384" t="s">
        <v>3258</v>
      </c>
      <c r="G167" s="376"/>
      <c r="H167" s="384"/>
      <c r="I167" s="376"/>
      <c r="J167" s="377"/>
      <c r="K167" s="377"/>
      <c r="L167" s="378"/>
    </row>
    <row r="168" spans="2:12" ht="17.45" customHeight="1">
      <c r="B168" s="387" t="s">
        <v>3326</v>
      </c>
      <c r="C168" s="388" t="s">
        <v>2986</v>
      </c>
      <c r="D168" s="388" t="s">
        <v>2875</v>
      </c>
      <c r="E168" s="379" t="s">
        <v>2963</v>
      </c>
      <c r="F168" s="386" t="s">
        <v>2991</v>
      </c>
      <c r="G168" s="379" t="s">
        <v>2875</v>
      </c>
      <c r="H168" s="386" t="s">
        <v>2992</v>
      </c>
      <c r="I168" s="379"/>
      <c r="J168" s="380"/>
      <c r="K168" s="380"/>
      <c r="L168" s="381"/>
    </row>
    <row r="169" spans="2:12" ht="17.45" customHeight="1">
      <c r="B169" s="390"/>
      <c r="C169" s="358"/>
      <c r="D169" s="358"/>
      <c r="E169" s="359" t="s">
        <v>2883</v>
      </c>
      <c r="F169" s="360" t="s">
        <v>3254</v>
      </c>
      <c r="G169" s="359"/>
      <c r="H169" s="360"/>
      <c r="I169" s="359"/>
      <c r="J169" s="377"/>
      <c r="K169" s="394"/>
      <c r="L169" s="362"/>
    </row>
    <row r="170" spans="2:12" ht="17.45" customHeight="1">
      <c r="B170" s="392"/>
      <c r="C170" s="352"/>
      <c r="D170" s="352"/>
      <c r="E170" s="353" t="s">
        <v>3257</v>
      </c>
      <c r="F170" s="354" t="s">
        <v>3258</v>
      </c>
      <c r="G170" s="353"/>
      <c r="H170" s="354"/>
      <c r="I170" s="353"/>
      <c r="J170" s="380"/>
      <c r="K170" s="393"/>
      <c r="L170" s="356"/>
    </row>
    <row r="171" spans="2:12" ht="17.45" customHeight="1">
      <c r="B171" s="382" t="s">
        <v>3327</v>
      </c>
      <c r="C171" s="383" t="s">
        <v>2986</v>
      </c>
      <c r="D171" s="383" t="s">
        <v>2875</v>
      </c>
      <c r="E171" s="376" t="s">
        <v>2963</v>
      </c>
      <c r="F171" s="384" t="s">
        <v>2991</v>
      </c>
      <c r="G171" s="376" t="s">
        <v>2875</v>
      </c>
      <c r="H171" s="384" t="s">
        <v>2992</v>
      </c>
      <c r="I171" s="376"/>
      <c r="J171" s="377"/>
      <c r="K171" s="377"/>
      <c r="L171" s="378"/>
    </row>
    <row r="172" spans="2:12" ht="17.45" customHeight="1">
      <c r="B172" s="387"/>
      <c r="C172" s="388"/>
      <c r="D172" s="388"/>
      <c r="E172" s="379" t="s">
        <v>2883</v>
      </c>
      <c r="F172" s="386" t="s">
        <v>3254</v>
      </c>
      <c r="G172" s="379"/>
      <c r="H172" s="386"/>
      <c r="I172" s="379"/>
      <c r="J172" s="380"/>
      <c r="K172" s="380"/>
      <c r="L172" s="381"/>
    </row>
    <row r="173" spans="2:12" ht="17.45" customHeight="1">
      <c r="B173" s="389" t="s">
        <v>3328</v>
      </c>
      <c r="C173" s="383" t="s">
        <v>2986</v>
      </c>
      <c r="D173" s="383" t="s">
        <v>2875</v>
      </c>
      <c r="E173" s="376" t="s">
        <v>2963</v>
      </c>
      <c r="F173" s="384" t="s">
        <v>2991</v>
      </c>
      <c r="G173" s="376" t="s">
        <v>2875</v>
      </c>
      <c r="H173" s="384" t="s">
        <v>2992</v>
      </c>
      <c r="I173" s="376"/>
      <c r="J173" s="377"/>
      <c r="K173" s="377"/>
      <c r="L173" s="378"/>
    </row>
    <row r="174" spans="2:12" ht="17.45" customHeight="1">
      <c r="B174" s="351"/>
      <c r="C174" s="352"/>
      <c r="D174" s="352"/>
      <c r="E174" s="353" t="s">
        <v>2883</v>
      </c>
      <c r="F174" s="354" t="s">
        <v>3254</v>
      </c>
      <c r="G174" s="353"/>
      <c r="H174" s="354"/>
      <c r="I174" s="379"/>
      <c r="J174" s="380"/>
      <c r="K174" s="380"/>
      <c r="L174" s="381"/>
    </row>
    <row r="175" spans="2:12" ht="17.45" customHeight="1">
      <c r="B175" s="357" t="s">
        <v>3329</v>
      </c>
      <c r="C175" s="358" t="s">
        <v>2986</v>
      </c>
      <c r="D175" s="358" t="s">
        <v>2875</v>
      </c>
      <c r="E175" s="359" t="s">
        <v>2963</v>
      </c>
      <c r="F175" s="360" t="s">
        <v>2991</v>
      </c>
      <c r="G175" s="359" t="s">
        <v>2875</v>
      </c>
      <c r="H175" s="360" t="s">
        <v>2992</v>
      </c>
      <c r="I175" s="376"/>
      <c r="J175" s="377"/>
      <c r="K175" s="377"/>
      <c r="L175" s="378"/>
    </row>
    <row r="176" spans="2:12" ht="17.45" customHeight="1">
      <c r="B176" s="351"/>
      <c r="C176" s="352"/>
      <c r="D176" s="352"/>
      <c r="E176" s="353" t="s">
        <v>2883</v>
      </c>
      <c r="F176" s="354" t="s">
        <v>3254</v>
      </c>
      <c r="G176" s="353"/>
      <c r="H176" s="354"/>
      <c r="I176" s="379"/>
      <c r="J176" s="380"/>
      <c r="K176" s="380"/>
      <c r="L176" s="381"/>
    </row>
    <row r="177" spans="2:12" ht="17.45" customHeight="1">
      <c r="B177" s="382" t="s">
        <v>3330</v>
      </c>
      <c r="C177" s="383" t="s">
        <v>2986</v>
      </c>
      <c r="D177" s="383" t="s">
        <v>2875</v>
      </c>
      <c r="E177" s="376" t="s">
        <v>2963</v>
      </c>
      <c r="F177" s="384" t="s">
        <v>2991</v>
      </c>
      <c r="G177" s="376" t="s">
        <v>2875</v>
      </c>
      <c r="H177" s="384" t="s">
        <v>2992</v>
      </c>
      <c r="I177" s="376"/>
      <c r="J177" s="377"/>
      <c r="K177" s="377"/>
      <c r="L177" s="378"/>
    </row>
    <row r="178" spans="2:12" ht="17.45" customHeight="1">
      <c r="B178" s="385"/>
      <c r="C178" s="388"/>
      <c r="D178" s="388"/>
      <c r="E178" s="379" t="s">
        <v>2883</v>
      </c>
      <c r="F178" s="386" t="s">
        <v>3254</v>
      </c>
      <c r="G178" s="379"/>
      <c r="H178" s="386"/>
      <c r="I178" s="379"/>
      <c r="J178" s="380"/>
      <c r="K178" s="380"/>
      <c r="L178" s="381"/>
    </row>
    <row r="179" spans="2:12" ht="17.45" customHeight="1">
      <c r="B179" s="382" t="s">
        <v>659</v>
      </c>
      <c r="C179" s="383" t="s">
        <v>2986</v>
      </c>
      <c r="D179" s="383" t="s">
        <v>2875</v>
      </c>
      <c r="E179" s="376" t="s">
        <v>2963</v>
      </c>
      <c r="F179" s="384" t="s">
        <v>2991</v>
      </c>
      <c r="G179" s="376" t="s">
        <v>2875</v>
      </c>
      <c r="H179" s="384" t="s">
        <v>2992</v>
      </c>
      <c r="I179" s="376"/>
      <c r="J179" s="377"/>
      <c r="K179" s="377"/>
      <c r="L179" s="378"/>
    </row>
    <row r="180" spans="2:12" ht="17.45" customHeight="1">
      <c r="B180" s="385"/>
      <c r="C180" s="388"/>
      <c r="D180" s="388"/>
      <c r="E180" s="379" t="s">
        <v>2883</v>
      </c>
      <c r="F180" s="386" t="s">
        <v>3254</v>
      </c>
      <c r="G180" s="379"/>
      <c r="H180" s="386"/>
      <c r="I180" s="379"/>
      <c r="J180" s="380"/>
      <c r="K180" s="380"/>
      <c r="L180" s="381"/>
    </row>
    <row r="181" spans="2:12" ht="17.45" customHeight="1">
      <c r="B181" s="382"/>
      <c r="C181" s="383"/>
      <c r="D181" s="383"/>
      <c r="E181" s="376"/>
      <c r="F181" s="384"/>
      <c r="G181" s="376"/>
      <c r="H181" s="384"/>
      <c r="I181" s="376"/>
      <c r="J181" s="377"/>
      <c r="K181" s="377"/>
      <c r="L181" s="378"/>
    </row>
    <row r="182" spans="2:12" ht="17.45" customHeight="1">
      <c r="B182" s="385"/>
      <c r="C182" s="388"/>
      <c r="D182" s="388"/>
      <c r="E182" s="379"/>
      <c r="F182" s="386"/>
      <c r="G182" s="379"/>
      <c r="H182" s="386"/>
      <c r="I182" s="379"/>
      <c r="J182" s="380"/>
      <c r="K182" s="380"/>
      <c r="L182" s="381"/>
    </row>
    <row r="183" spans="2:12" ht="17.45" customHeight="1">
      <c r="B183" s="382"/>
      <c r="C183" s="383"/>
      <c r="D183" s="383"/>
      <c r="E183" s="376"/>
      <c r="F183" s="384"/>
      <c r="G183" s="376"/>
      <c r="H183" s="384"/>
      <c r="I183" s="376"/>
      <c r="J183" s="377"/>
      <c r="K183" s="377"/>
      <c r="L183" s="378"/>
    </row>
    <row r="184" spans="2:12" ht="17.45" customHeight="1">
      <c r="B184" s="387"/>
      <c r="C184" s="388"/>
      <c r="D184" s="388"/>
      <c r="E184" s="379"/>
      <c r="F184" s="386"/>
      <c r="G184" s="379"/>
      <c r="H184" s="386"/>
      <c r="I184" s="379"/>
      <c r="J184" s="380"/>
      <c r="K184" s="380"/>
      <c r="L184" s="381"/>
    </row>
    <row r="185" spans="2:12" ht="17.45" customHeight="1">
      <c r="B185" s="389"/>
      <c r="C185" s="383"/>
      <c r="D185" s="383"/>
      <c r="E185" s="376"/>
      <c r="F185" s="384"/>
      <c r="G185" s="376"/>
      <c r="H185" s="384"/>
      <c r="I185" s="376"/>
      <c r="J185" s="377"/>
      <c r="K185" s="377"/>
      <c r="L185" s="378"/>
    </row>
    <row r="186" spans="2:12" ht="17.45" customHeight="1">
      <c r="B186" s="387"/>
      <c r="C186" s="388"/>
      <c r="D186" s="388"/>
      <c r="E186" s="379"/>
      <c r="F186" s="386"/>
      <c r="G186" s="379"/>
      <c r="H186" s="386"/>
      <c r="I186" s="379"/>
      <c r="J186" s="380"/>
      <c r="K186" s="380"/>
      <c r="L186" s="381"/>
    </row>
    <row r="187" spans="2:12" ht="17.45" customHeight="1">
      <c r="B187" s="390"/>
      <c r="C187" s="358"/>
      <c r="D187" s="358"/>
      <c r="E187" s="359"/>
      <c r="F187" s="360"/>
      <c r="G187" s="359"/>
      <c r="H187" s="360"/>
      <c r="I187" s="359"/>
      <c r="J187" s="377"/>
      <c r="K187" s="394"/>
      <c r="L187" s="362"/>
    </row>
    <row r="188" spans="2:12" ht="17.45" customHeight="1">
      <c r="B188" s="392"/>
      <c r="C188" s="352"/>
      <c r="D188" s="352"/>
      <c r="E188" s="353"/>
      <c r="F188" s="354"/>
      <c r="G188" s="353"/>
      <c r="H188" s="354"/>
      <c r="I188" s="353"/>
      <c r="J188" s="380"/>
      <c r="K188" s="393"/>
      <c r="L188" s="356"/>
    </row>
    <row r="189" spans="2:12" ht="17.45" customHeight="1">
      <c r="B189" s="390"/>
      <c r="C189" s="358"/>
      <c r="D189" s="358"/>
      <c r="E189" s="359"/>
      <c r="F189" s="360"/>
      <c r="G189" s="359"/>
      <c r="H189" s="360"/>
      <c r="I189" s="359"/>
      <c r="J189" s="377"/>
      <c r="K189" s="394"/>
      <c r="L189" s="362"/>
    </row>
    <row r="190" spans="2:12" ht="17.45" customHeight="1">
      <c r="B190" s="392"/>
      <c r="C190" s="352"/>
      <c r="D190" s="352"/>
      <c r="E190" s="353"/>
      <c r="F190" s="354"/>
      <c r="G190" s="353"/>
      <c r="H190" s="354"/>
      <c r="I190" s="353"/>
      <c r="J190" s="380"/>
      <c r="K190" s="393"/>
      <c r="L190" s="356"/>
    </row>
    <row r="191" spans="2:12" ht="17.45" customHeight="1">
      <c r="B191" s="390"/>
      <c r="C191" s="358"/>
      <c r="D191" s="358"/>
      <c r="E191" s="359"/>
      <c r="F191" s="360"/>
      <c r="G191" s="359"/>
      <c r="H191" s="360"/>
      <c r="I191" s="359"/>
      <c r="J191" s="377"/>
      <c r="K191" s="391"/>
      <c r="L191" s="362"/>
    </row>
    <row r="192" spans="2:12" ht="17.45" customHeight="1">
      <c r="B192" s="351"/>
      <c r="C192" s="352"/>
      <c r="D192" s="352"/>
      <c r="E192" s="353"/>
      <c r="F192" s="354"/>
      <c r="G192" s="353"/>
      <c r="H192" s="354"/>
      <c r="I192" s="379"/>
      <c r="J192" s="380"/>
      <c r="K192" s="380"/>
      <c r="L192" s="381"/>
    </row>
    <row r="193" spans="2:12" ht="17.45" customHeight="1">
      <c r="B193" s="357"/>
      <c r="C193" s="358"/>
      <c r="D193" s="358"/>
      <c r="E193" s="359"/>
      <c r="F193" s="360"/>
      <c r="G193" s="359"/>
      <c r="H193" s="360"/>
      <c r="I193" s="376"/>
      <c r="J193" s="377"/>
      <c r="K193" s="377"/>
      <c r="L193" s="378"/>
    </row>
    <row r="194" spans="2:12" ht="17.45" customHeight="1">
      <c r="B194" s="351"/>
      <c r="C194" s="352"/>
      <c r="D194" s="352"/>
      <c r="E194" s="353"/>
      <c r="F194" s="354"/>
      <c r="G194" s="353"/>
      <c r="H194" s="354"/>
      <c r="I194" s="379"/>
      <c r="J194" s="380"/>
      <c r="K194" s="380"/>
      <c r="L194" s="381"/>
    </row>
    <row r="195" spans="2:12" ht="17.45" customHeight="1">
      <c r="B195" s="382"/>
      <c r="C195" s="383"/>
      <c r="D195" s="383"/>
      <c r="E195" s="376"/>
      <c r="F195" s="384"/>
      <c r="G195" s="376"/>
      <c r="H195" s="384"/>
      <c r="I195" s="376"/>
      <c r="J195" s="377"/>
      <c r="K195" s="377"/>
      <c r="L195" s="378"/>
    </row>
    <row r="196" spans="2:12" ht="17.45" customHeight="1">
      <c r="B196" s="385"/>
      <c r="C196" s="388"/>
      <c r="D196" s="388"/>
      <c r="E196" s="379"/>
      <c r="F196" s="386"/>
      <c r="G196" s="379"/>
      <c r="H196" s="386"/>
      <c r="I196" s="379"/>
      <c r="J196" s="380"/>
      <c r="K196" s="380"/>
      <c r="L196" s="381"/>
    </row>
    <row r="197" spans="2:12" ht="17.45" customHeight="1">
      <c r="B197" s="382"/>
      <c r="C197" s="383"/>
      <c r="D197" s="383"/>
      <c r="E197" s="376"/>
      <c r="F197" s="384"/>
      <c r="G197" s="376"/>
      <c r="H197" s="384"/>
      <c r="I197" s="376"/>
      <c r="J197" s="377"/>
      <c r="K197" s="377"/>
      <c r="L197" s="378"/>
    </row>
    <row r="198" spans="2:12" ht="17.45" customHeight="1">
      <c r="B198" s="385"/>
      <c r="C198" s="388"/>
      <c r="D198" s="388"/>
      <c r="E198" s="379"/>
      <c r="F198" s="386"/>
      <c r="G198" s="379"/>
      <c r="H198" s="386"/>
      <c r="I198" s="379"/>
      <c r="J198" s="380"/>
      <c r="K198" s="380"/>
      <c r="L198" s="381"/>
    </row>
    <row r="199" spans="2:12" ht="17.45" customHeight="1">
      <c r="B199" s="382"/>
      <c r="C199" s="383"/>
      <c r="D199" s="383"/>
      <c r="E199" s="376"/>
      <c r="F199" s="384"/>
      <c r="G199" s="376"/>
      <c r="H199" s="384"/>
      <c r="I199" s="376"/>
      <c r="J199" s="377"/>
      <c r="K199" s="377"/>
      <c r="L199" s="378"/>
    </row>
    <row r="200" spans="2:12" ht="17.45" customHeight="1">
      <c r="B200" s="385"/>
      <c r="C200" s="388"/>
      <c r="D200" s="388"/>
      <c r="E200" s="379"/>
      <c r="F200" s="386"/>
      <c r="G200" s="379"/>
      <c r="H200" s="386"/>
      <c r="I200" s="379"/>
      <c r="J200" s="380"/>
      <c r="K200" s="380"/>
      <c r="L200" s="381"/>
    </row>
    <row r="201" spans="2:12" ht="17.45" customHeight="1">
      <c r="B201" s="382"/>
      <c r="C201" s="383"/>
      <c r="D201" s="383"/>
      <c r="E201" s="376"/>
      <c r="F201" s="384"/>
      <c r="G201" s="376"/>
      <c r="H201" s="384"/>
      <c r="I201" s="376"/>
      <c r="J201" s="377"/>
      <c r="K201" s="377"/>
      <c r="L201" s="378"/>
    </row>
    <row r="202" spans="2:12" ht="17.45" customHeight="1">
      <c r="B202" s="385"/>
      <c r="C202" s="388"/>
      <c r="D202" s="388"/>
      <c r="E202" s="379"/>
      <c r="F202" s="386"/>
      <c r="G202" s="379"/>
      <c r="H202" s="386"/>
      <c r="I202" s="379"/>
      <c r="J202" s="380"/>
      <c r="K202" s="380"/>
      <c r="L202" s="381"/>
    </row>
    <row r="203" spans="2:12" ht="17.45" customHeight="1">
      <c r="B203" s="382"/>
      <c r="C203" s="383"/>
      <c r="D203" s="383"/>
      <c r="E203" s="376"/>
      <c r="F203" s="384"/>
      <c r="G203" s="376"/>
      <c r="H203" s="384"/>
      <c r="I203" s="376"/>
      <c r="J203" s="377"/>
      <c r="K203" s="377"/>
      <c r="L203" s="378"/>
    </row>
    <row r="204" spans="2:12" ht="17.45" customHeight="1">
      <c r="B204" s="351"/>
      <c r="C204" s="352"/>
      <c r="D204" s="352"/>
      <c r="E204" s="353"/>
      <c r="F204" s="354"/>
      <c r="G204" s="353"/>
      <c r="H204" s="354"/>
      <c r="I204" s="379"/>
      <c r="J204" s="380"/>
      <c r="K204" s="380"/>
      <c r="L204" s="381"/>
    </row>
    <row r="205" spans="2:12" ht="17.45" customHeight="1">
      <c r="B205" s="357"/>
      <c r="C205" s="358"/>
      <c r="D205" s="358"/>
      <c r="E205" s="359"/>
      <c r="F205" s="360"/>
      <c r="G205" s="359"/>
      <c r="H205" s="360"/>
      <c r="I205" s="376"/>
      <c r="J205" s="377"/>
      <c r="K205" s="377"/>
      <c r="L205" s="378"/>
    </row>
    <row r="206" spans="2:12" ht="17.25" customHeight="1" thickBot="1">
      <c r="B206" s="395"/>
      <c r="C206" s="396"/>
      <c r="D206" s="396"/>
      <c r="E206" s="397"/>
      <c r="F206" s="398"/>
      <c r="G206" s="397"/>
      <c r="H206" s="398"/>
      <c r="I206" s="397"/>
      <c r="J206" s="399"/>
      <c r="K206" s="399"/>
      <c r="L206" s="400"/>
    </row>
    <row r="207" spans="2:12" ht="15" customHeight="1" thickBot="1">
      <c r="J207" s="327"/>
      <c r="K207" s="1353"/>
      <c r="L207" s="1353"/>
    </row>
    <row r="208" spans="2:12" ht="17.45" customHeight="1">
      <c r="B208" s="1354" t="s">
        <v>3505</v>
      </c>
      <c r="C208" s="1355"/>
      <c r="D208" s="1355"/>
      <c r="E208" s="1358"/>
      <c r="F208" s="1358"/>
      <c r="G208" s="1358"/>
      <c r="H208" s="1358"/>
      <c r="I208" s="1358"/>
      <c r="J208" s="1358"/>
      <c r="K208" s="1358"/>
      <c r="L208" s="1359"/>
    </row>
    <row r="209" spans="2:27" ht="17.45" customHeight="1">
      <c r="B209" s="1356"/>
      <c r="C209" s="1357"/>
      <c r="D209" s="1357"/>
      <c r="E209" s="1360"/>
      <c r="F209" s="1360"/>
      <c r="G209" s="1360"/>
      <c r="H209" s="1360"/>
      <c r="I209" s="1360"/>
      <c r="J209" s="1360"/>
      <c r="K209" s="1360"/>
      <c r="L209" s="1361"/>
    </row>
    <row r="210" spans="2:27" ht="17.45" customHeight="1">
      <c r="B210" s="330" t="s">
        <v>67</v>
      </c>
      <c r="C210" s="1362" t="s">
        <v>68</v>
      </c>
      <c r="D210" s="1363"/>
      <c r="E210" s="1362" t="s">
        <v>44</v>
      </c>
      <c r="F210" s="1363"/>
      <c r="G210" s="331"/>
      <c r="H210" s="332" t="s">
        <v>56</v>
      </c>
      <c r="I210" s="332" t="s">
        <v>57</v>
      </c>
      <c r="J210" s="332" t="s">
        <v>21</v>
      </c>
      <c r="K210" s="1364" t="s">
        <v>24</v>
      </c>
      <c r="L210" s="1365"/>
      <c r="M210" s="342"/>
      <c r="N210" s="342"/>
      <c r="O210" s="342"/>
      <c r="P210" s="342"/>
      <c r="Q210" s="342"/>
      <c r="R210" s="342"/>
      <c r="S210" s="342"/>
      <c r="T210" s="342"/>
      <c r="U210" s="342"/>
      <c r="V210" s="342"/>
      <c r="W210" s="342"/>
      <c r="X210" s="342"/>
      <c r="Y210" s="342"/>
      <c r="Z210" s="342"/>
      <c r="AA210" s="342"/>
    </row>
    <row r="211" spans="2:27" ht="17.45" customHeight="1">
      <c r="B211" s="334"/>
      <c r="C211" s="1366" t="str">
        <f>B208</f>
        <v>BoardController(1)</v>
      </c>
      <c r="D211" s="1367"/>
      <c r="E211" s="1366" t="s">
        <v>3363</v>
      </c>
      <c r="F211" s="1367"/>
      <c r="G211" s="331"/>
      <c r="H211" s="335"/>
      <c r="I211" s="335"/>
      <c r="J211" s="336"/>
      <c r="K211" s="1368"/>
      <c r="L211" s="1369"/>
      <c r="M211" s="342"/>
      <c r="N211" s="342"/>
      <c r="O211" s="342"/>
      <c r="P211" s="342"/>
      <c r="Q211" s="342"/>
      <c r="R211" s="342"/>
      <c r="S211" s="342"/>
      <c r="T211" s="342"/>
      <c r="U211" s="342"/>
      <c r="V211" s="342"/>
      <c r="W211" s="342"/>
      <c r="X211" s="342"/>
      <c r="Y211" s="342"/>
      <c r="Z211" s="342"/>
      <c r="AA211" s="342"/>
    </row>
    <row r="212" spans="2:27" ht="17.45" customHeight="1">
      <c r="B212" s="337"/>
      <c r="C212" s="338"/>
      <c r="D212" s="338"/>
      <c r="E212" s="338"/>
      <c r="F212" s="338"/>
      <c r="G212" s="339"/>
      <c r="H212" s="339"/>
      <c r="I212" s="339"/>
      <c r="J212" s="339"/>
      <c r="K212" s="339"/>
      <c r="L212" s="340"/>
    </row>
    <row r="213" spans="2:27" ht="17.45" customHeight="1">
      <c r="B213" s="1346" t="s">
        <v>69</v>
      </c>
      <c r="C213" s="1347"/>
      <c r="D213" s="1347"/>
      <c r="E213" s="1347"/>
      <c r="F213" s="1347"/>
      <c r="G213" s="1347"/>
      <c r="H213" s="1347"/>
      <c r="I213" s="1347"/>
      <c r="J213" s="1347"/>
      <c r="K213" s="1347"/>
      <c r="L213" s="1350"/>
      <c r="M213" s="342"/>
      <c r="N213" s="342"/>
      <c r="O213" s="342"/>
      <c r="P213" s="342"/>
      <c r="Q213" s="342"/>
      <c r="R213" s="342"/>
      <c r="S213" s="342"/>
      <c r="T213" s="342"/>
      <c r="U213" s="342"/>
      <c r="V213" s="342"/>
      <c r="W213" s="342"/>
      <c r="X213" s="342"/>
      <c r="Y213" s="342"/>
      <c r="Z213" s="342"/>
      <c r="AA213" s="342"/>
    </row>
    <row r="214" spans="2:27" ht="17.45" customHeight="1">
      <c r="B214" s="1348" t="s">
        <v>47</v>
      </c>
      <c r="C214" s="1333" t="s">
        <v>2867</v>
      </c>
      <c r="D214" s="1335" t="s">
        <v>63</v>
      </c>
      <c r="E214" s="1335" t="s">
        <v>70</v>
      </c>
      <c r="F214" s="1335"/>
      <c r="G214" s="341"/>
      <c r="H214" s="1335" t="s">
        <v>47</v>
      </c>
      <c r="I214" s="1333" t="s">
        <v>2867</v>
      </c>
      <c r="J214" s="1335" t="s">
        <v>63</v>
      </c>
      <c r="K214" s="1335" t="s">
        <v>70</v>
      </c>
      <c r="L214" s="1337"/>
      <c r="M214" s="342"/>
      <c r="N214" s="342"/>
      <c r="O214" s="342"/>
      <c r="P214" s="342"/>
      <c r="Q214" s="342"/>
      <c r="R214" s="342"/>
      <c r="S214" s="342"/>
      <c r="T214" s="342"/>
      <c r="U214" s="342"/>
      <c r="V214" s="342"/>
      <c r="W214" s="342"/>
      <c r="X214" s="342"/>
      <c r="Y214" s="342"/>
      <c r="Z214" s="342"/>
      <c r="AA214" s="342"/>
    </row>
    <row r="215" spans="2:27" ht="17.45" customHeight="1">
      <c r="B215" s="1349"/>
      <c r="C215" s="1334"/>
      <c r="D215" s="1336"/>
      <c r="E215" s="1336"/>
      <c r="F215" s="1336"/>
      <c r="G215" s="343"/>
      <c r="H215" s="1336"/>
      <c r="I215" s="1334"/>
      <c r="J215" s="1336"/>
      <c r="K215" s="1336"/>
      <c r="L215" s="1338"/>
      <c r="M215" s="342"/>
      <c r="N215" s="342"/>
      <c r="O215" s="342"/>
      <c r="P215" s="342"/>
      <c r="Q215" s="342"/>
      <c r="R215" s="342"/>
      <c r="S215" s="342"/>
      <c r="T215" s="342"/>
      <c r="U215" s="342"/>
      <c r="V215" s="342"/>
      <c r="W215" s="342"/>
      <c r="X215" s="342"/>
      <c r="Y215" s="342"/>
      <c r="Z215" s="342"/>
      <c r="AA215" s="342"/>
    </row>
    <row r="216" spans="2:27" ht="17.45" customHeight="1">
      <c r="B216" s="344" t="s">
        <v>2984</v>
      </c>
      <c r="C216" s="345" t="s">
        <v>2873</v>
      </c>
      <c r="D216" s="345"/>
      <c r="E216" s="346"/>
      <c r="F216" s="347"/>
      <c r="G216" s="348"/>
      <c r="H216" s="349"/>
      <c r="I216" s="345"/>
      <c r="J216" s="345"/>
      <c r="K216" s="346"/>
      <c r="L216" s="350"/>
    </row>
    <row r="217" spans="2:27" ht="17.45" customHeight="1">
      <c r="B217" s="351" t="s">
        <v>2875</v>
      </c>
      <c r="C217" s="352" t="s">
        <v>2873</v>
      </c>
      <c r="D217" s="352"/>
      <c r="E217" s="353"/>
      <c r="F217" s="354"/>
      <c r="G217" s="348"/>
      <c r="H217" s="355"/>
      <c r="I217" s="352"/>
      <c r="J217" s="352"/>
      <c r="K217" s="353"/>
      <c r="L217" s="356"/>
    </row>
    <row r="218" spans="2:27" ht="17.45" customHeight="1">
      <c r="B218" s="357" t="s">
        <v>3167</v>
      </c>
      <c r="C218" s="358" t="s">
        <v>2873</v>
      </c>
      <c r="D218" s="358" t="s">
        <v>3168</v>
      </c>
      <c r="E218" s="359"/>
      <c r="F218" s="360"/>
      <c r="G218" s="348"/>
      <c r="H218" s="361"/>
      <c r="I218" s="358"/>
      <c r="J218" s="358"/>
      <c r="K218" s="359"/>
      <c r="L218" s="362"/>
    </row>
    <row r="219" spans="2:27" ht="17.45" customHeight="1">
      <c r="B219" s="351" t="s">
        <v>3233</v>
      </c>
      <c r="C219" s="352" t="s">
        <v>2873</v>
      </c>
      <c r="D219" s="352" t="s">
        <v>3084</v>
      </c>
      <c r="E219" s="353"/>
      <c r="F219" s="354"/>
      <c r="G219" s="348"/>
      <c r="H219" s="355"/>
      <c r="I219" s="352"/>
      <c r="J219" s="352"/>
      <c r="K219" s="353"/>
      <c r="L219" s="356"/>
    </row>
    <row r="220" spans="2:27" ht="17.45" customHeight="1">
      <c r="B220" s="363"/>
      <c r="C220" s="364"/>
      <c r="D220" s="364"/>
      <c r="E220" s="365"/>
      <c r="F220" s="366"/>
      <c r="G220" s="367"/>
      <c r="H220" s="368"/>
      <c r="I220" s="367"/>
      <c r="J220" s="367"/>
      <c r="K220" s="369"/>
      <c r="L220" s="370"/>
    </row>
    <row r="221" spans="2:27" ht="17.45" customHeight="1">
      <c r="B221" s="371"/>
      <c r="C221" s="339"/>
      <c r="D221" s="339"/>
      <c r="E221" s="339"/>
      <c r="F221" s="339"/>
      <c r="G221" s="339"/>
      <c r="H221" s="339"/>
      <c r="I221" s="339"/>
      <c r="J221" s="339"/>
      <c r="K221" s="339"/>
      <c r="L221" s="340"/>
    </row>
    <row r="222" spans="2:27" ht="17.45" customHeight="1">
      <c r="B222" s="1346" t="s">
        <v>71</v>
      </c>
      <c r="C222" s="1347"/>
      <c r="D222" s="1347"/>
      <c r="E222" s="1347"/>
      <c r="F222" s="1347"/>
      <c r="G222" s="1347"/>
      <c r="H222" s="1347"/>
      <c r="I222" s="1347"/>
      <c r="J222" s="1347"/>
      <c r="K222" s="1347"/>
      <c r="L222" s="1350"/>
      <c r="M222" s="342"/>
      <c r="N222" s="342"/>
      <c r="O222" s="342"/>
      <c r="P222" s="342"/>
      <c r="Q222" s="342"/>
      <c r="R222" s="342"/>
      <c r="S222" s="342"/>
      <c r="T222" s="342"/>
      <c r="U222" s="342"/>
      <c r="V222" s="342"/>
      <c r="W222" s="342"/>
      <c r="X222" s="342"/>
      <c r="Y222" s="342"/>
      <c r="Z222" s="342"/>
      <c r="AA222" s="342"/>
    </row>
    <row r="223" spans="2:27" ht="17.45" customHeight="1">
      <c r="B223" s="1370" t="s">
        <v>47</v>
      </c>
      <c r="C223" s="1372" t="s">
        <v>2867</v>
      </c>
      <c r="D223" s="1372" t="s">
        <v>2869</v>
      </c>
      <c r="E223" s="1374" t="s">
        <v>72</v>
      </c>
      <c r="F223" s="1423"/>
      <c r="G223" s="1374" t="s">
        <v>73</v>
      </c>
      <c r="H223" s="1423"/>
      <c r="I223" s="1374" t="s">
        <v>74</v>
      </c>
      <c r="J223" s="1375"/>
      <c r="K223" s="1375"/>
      <c r="L223" s="1376"/>
      <c r="M223" s="342"/>
      <c r="N223" s="342"/>
      <c r="O223" s="342"/>
      <c r="P223" s="342"/>
      <c r="Q223" s="342"/>
      <c r="R223" s="342"/>
      <c r="S223" s="342"/>
      <c r="T223" s="342"/>
      <c r="U223" s="342"/>
      <c r="V223" s="342"/>
      <c r="W223" s="342"/>
      <c r="X223" s="342"/>
      <c r="Y223" s="342"/>
      <c r="Z223" s="342"/>
      <c r="AA223" s="342"/>
    </row>
    <row r="224" spans="2:27" ht="17.45" customHeight="1">
      <c r="B224" s="1371"/>
      <c r="C224" s="1373"/>
      <c r="D224" s="1373"/>
      <c r="E224" s="372" t="s">
        <v>63</v>
      </c>
      <c r="F224" s="373" t="s">
        <v>47</v>
      </c>
      <c r="G224" s="372" t="s">
        <v>63</v>
      </c>
      <c r="H224" s="373" t="s">
        <v>47</v>
      </c>
      <c r="I224" s="372" t="s">
        <v>75</v>
      </c>
      <c r="J224" s="374" t="s">
        <v>71</v>
      </c>
      <c r="K224" s="374" t="s">
        <v>2868</v>
      </c>
      <c r="L224" s="375" t="s">
        <v>2870</v>
      </c>
      <c r="M224" s="342"/>
      <c r="N224" s="342"/>
      <c r="O224" s="342"/>
      <c r="P224" s="342"/>
      <c r="Q224" s="342"/>
      <c r="R224" s="342"/>
      <c r="S224" s="342"/>
      <c r="T224" s="342"/>
      <c r="U224" s="342"/>
      <c r="V224" s="342"/>
      <c r="W224" s="342"/>
      <c r="X224" s="342"/>
      <c r="Y224" s="342"/>
      <c r="Z224" s="342"/>
      <c r="AA224" s="342"/>
    </row>
    <row r="225" spans="2:12" ht="17.45" customHeight="1">
      <c r="B225" s="357" t="s">
        <v>3006</v>
      </c>
      <c r="C225" s="358" t="s">
        <v>2986</v>
      </c>
      <c r="D225" s="358" t="s">
        <v>2875</v>
      </c>
      <c r="E225" s="359" t="s">
        <v>2975</v>
      </c>
      <c r="F225" s="360" t="s">
        <v>3007</v>
      </c>
      <c r="G225" s="359" t="s">
        <v>2875</v>
      </c>
      <c r="H225" s="360" t="s">
        <v>2871</v>
      </c>
      <c r="I225" s="376"/>
      <c r="J225" s="377"/>
      <c r="K225" s="377"/>
      <c r="L225" s="378"/>
    </row>
    <row r="226" spans="2:12" ht="17.45" customHeight="1">
      <c r="B226" s="351"/>
      <c r="C226" s="352"/>
      <c r="D226" s="352"/>
      <c r="E226" s="353" t="s">
        <v>3008</v>
      </c>
      <c r="F226" s="354" t="s">
        <v>3050</v>
      </c>
      <c r="G226" s="353"/>
      <c r="H226" s="354"/>
      <c r="I226" s="379"/>
      <c r="J226" s="380"/>
      <c r="K226" s="380"/>
      <c r="L226" s="381"/>
    </row>
    <row r="227" spans="2:12" ht="17.45" customHeight="1">
      <c r="B227" s="357" t="s">
        <v>3028</v>
      </c>
      <c r="C227" s="358" t="s">
        <v>2986</v>
      </c>
      <c r="D227" s="358" t="s">
        <v>2875</v>
      </c>
      <c r="E227" s="359" t="s">
        <v>3029</v>
      </c>
      <c r="F227" s="360" t="s">
        <v>3035</v>
      </c>
      <c r="G227" s="359" t="s">
        <v>2875</v>
      </c>
      <c r="H227" s="360" t="s">
        <v>2871</v>
      </c>
      <c r="I227" s="376"/>
      <c r="J227" s="377"/>
      <c r="K227" s="377"/>
      <c r="L227" s="378"/>
    </row>
    <row r="228" spans="2:12" ht="17.45" customHeight="1">
      <c r="B228" s="351" t="s">
        <v>3030</v>
      </c>
      <c r="C228" s="352" t="s">
        <v>2986</v>
      </c>
      <c r="D228" s="352" t="s">
        <v>2875</v>
      </c>
      <c r="E228" s="353" t="s">
        <v>3029</v>
      </c>
      <c r="F228" s="354" t="s">
        <v>3035</v>
      </c>
      <c r="G228" s="353" t="s">
        <v>2875</v>
      </c>
      <c r="H228" s="354" t="s">
        <v>2871</v>
      </c>
      <c r="I228" s="379"/>
      <c r="J228" s="380"/>
      <c r="K228" s="380"/>
      <c r="L228" s="381"/>
    </row>
    <row r="229" spans="2:12" ht="17.45" customHeight="1">
      <c r="B229" s="357" t="s">
        <v>3031</v>
      </c>
      <c r="C229" s="358" t="s">
        <v>2986</v>
      </c>
      <c r="D229" s="358" t="s">
        <v>2875</v>
      </c>
      <c r="E229" s="359" t="s">
        <v>3029</v>
      </c>
      <c r="F229" s="360" t="s">
        <v>3035</v>
      </c>
      <c r="G229" s="359" t="s">
        <v>2875</v>
      </c>
      <c r="H229" s="360" t="s">
        <v>2871</v>
      </c>
      <c r="I229" s="376"/>
      <c r="J229" s="377"/>
      <c r="K229" s="377"/>
      <c r="L229" s="378"/>
    </row>
    <row r="230" spans="2:12" ht="17.45" customHeight="1">
      <c r="B230" s="351" t="s">
        <v>3032</v>
      </c>
      <c r="C230" s="352" t="s">
        <v>2986</v>
      </c>
      <c r="D230" s="352" t="s">
        <v>2875</v>
      </c>
      <c r="E230" s="353" t="s">
        <v>3029</v>
      </c>
      <c r="F230" s="354" t="s">
        <v>3035</v>
      </c>
      <c r="G230" s="353" t="s">
        <v>2875</v>
      </c>
      <c r="H230" s="354" t="s">
        <v>2871</v>
      </c>
      <c r="I230" s="379"/>
      <c r="J230" s="380"/>
      <c r="K230" s="380"/>
      <c r="L230" s="381"/>
    </row>
    <row r="231" spans="2:12" ht="17.45" customHeight="1">
      <c r="B231" s="382" t="s">
        <v>3033</v>
      </c>
      <c r="C231" s="383" t="s">
        <v>2986</v>
      </c>
      <c r="D231" s="383" t="s">
        <v>2875</v>
      </c>
      <c r="E231" s="376" t="s">
        <v>3029</v>
      </c>
      <c r="F231" s="384" t="s">
        <v>3035</v>
      </c>
      <c r="G231" s="376" t="s">
        <v>2875</v>
      </c>
      <c r="H231" s="384" t="s">
        <v>2871</v>
      </c>
      <c r="I231" s="376"/>
      <c r="J231" s="377"/>
      <c r="K231" s="377"/>
      <c r="L231" s="378"/>
    </row>
    <row r="232" spans="2:12" ht="17.45" customHeight="1">
      <c r="B232" s="385" t="s">
        <v>3034</v>
      </c>
      <c r="C232" s="388" t="s">
        <v>2986</v>
      </c>
      <c r="D232" s="388" t="s">
        <v>2875</v>
      </c>
      <c r="E232" s="379" t="s">
        <v>3029</v>
      </c>
      <c r="F232" s="386" t="s">
        <v>3035</v>
      </c>
      <c r="G232" s="379" t="s">
        <v>2875</v>
      </c>
      <c r="H232" s="386" t="s">
        <v>2871</v>
      </c>
      <c r="I232" s="379"/>
      <c r="J232" s="380"/>
      <c r="K232" s="380"/>
      <c r="L232" s="381"/>
    </row>
    <row r="233" spans="2:12" ht="17.45" customHeight="1">
      <c r="B233" s="382" t="s">
        <v>3036</v>
      </c>
      <c r="C233" s="383" t="s">
        <v>2986</v>
      </c>
      <c r="D233" s="383" t="s">
        <v>2875</v>
      </c>
      <c r="E233" s="376" t="s">
        <v>3029</v>
      </c>
      <c r="F233" s="384" t="s">
        <v>3035</v>
      </c>
      <c r="G233" s="376" t="s">
        <v>2875</v>
      </c>
      <c r="H233" s="384" t="s">
        <v>2871</v>
      </c>
      <c r="I233" s="376"/>
      <c r="J233" s="377"/>
      <c r="K233" s="377"/>
      <c r="L233" s="378"/>
    </row>
    <row r="234" spans="2:12" ht="17.45" customHeight="1">
      <c r="B234" s="385" t="s">
        <v>3037</v>
      </c>
      <c r="C234" s="388" t="s">
        <v>2986</v>
      </c>
      <c r="D234" s="388" t="s">
        <v>2875</v>
      </c>
      <c r="E234" s="379" t="s">
        <v>3029</v>
      </c>
      <c r="F234" s="386" t="s">
        <v>3035</v>
      </c>
      <c r="G234" s="379" t="s">
        <v>2875</v>
      </c>
      <c r="H234" s="386" t="s">
        <v>2871</v>
      </c>
      <c r="I234" s="379"/>
      <c r="J234" s="380"/>
      <c r="K234" s="380"/>
      <c r="L234" s="381"/>
    </row>
    <row r="235" spans="2:12" ht="17.45" customHeight="1">
      <c r="B235" s="382" t="s">
        <v>3038</v>
      </c>
      <c r="C235" s="383" t="s">
        <v>2986</v>
      </c>
      <c r="D235" s="383" t="s">
        <v>2875</v>
      </c>
      <c r="E235" s="376" t="s">
        <v>3029</v>
      </c>
      <c r="F235" s="384" t="s">
        <v>3035</v>
      </c>
      <c r="G235" s="376" t="s">
        <v>2875</v>
      </c>
      <c r="H235" s="384" t="s">
        <v>2871</v>
      </c>
      <c r="I235" s="376"/>
      <c r="J235" s="377"/>
      <c r="K235" s="377"/>
      <c r="L235" s="378"/>
    </row>
    <row r="236" spans="2:12" ht="17.45" customHeight="1">
      <c r="B236" s="387" t="s">
        <v>3039</v>
      </c>
      <c r="C236" s="388" t="s">
        <v>2986</v>
      </c>
      <c r="D236" s="388" t="s">
        <v>2875</v>
      </c>
      <c r="E236" s="379" t="s">
        <v>3029</v>
      </c>
      <c r="F236" s="386" t="s">
        <v>3035</v>
      </c>
      <c r="G236" s="379" t="s">
        <v>2875</v>
      </c>
      <c r="H236" s="386" t="s">
        <v>2871</v>
      </c>
      <c r="I236" s="379"/>
      <c r="J236" s="380"/>
      <c r="K236" s="380"/>
      <c r="L236" s="381"/>
    </row>
    <row r="237" spans="2:12" ht="17.45" customHeight="1">
      <c r="B237" s="389" t="s">
        <v>3040</v>
      </c>
      <c r="C237" s="383" t="s">
        <v>2986</v>
      </c>
      <c r="D237" s="383" t="s">
        <v>2875</v>
      </c>
      <c r="E237" s="376" t="s">
        <v>3029</v>
      </c>
      <c r="F237" s="384" t="s">
        <v>3035</v>
      </c>
      <c r="G237" s="376" t="s">
        <v>2875</v>
      </c>
      <c r="H237" s="384" t="s">
        <v>2871</v>
      </c>
      <c r="I237" s="376"/>
      <c r="J237" s="377"/>
      <c r="K237" s="377"/>
      <c r="L237" s="378"/>
    </row>
    <row r="238" spans="2:12" ht="17.45" customHeight="1">
      <c r="B238" s="387" t="s">
        <v>3085</v>
      </c>
      <c r="C238" s="388" t="s">
        <v>2986</v>
      </c>
      <c r="D238" s="388" t="s">
        <v>2875</v>
      </c>
      <c r="E238" s="353" t="s">
        <v>2963</v>
      </c>
      <c r="F238" s="354" t="s">
        <v>2991</v>
      </c>
      <c r="G238" s="379" t="s">
        <v>2875</v>
      </c>
      <c r="H238" s="386" t="s">
        <v>2871</v>
      </c>
      <c r="I238" s="379"/>
      <c r="J238" s="380"/>
      <c r="K238" s="380"/>
      <c r="L238" s="381"/>
    </row>
    <row r="239" spans="2:12" ht="17.45" customHeight="1">
      <c r="B239" s="390" t="s">
        <v>3086</v>
      </c>
      <c r="C239" s="383" t="s">
        <v>2986</v>
      </c>
      <c r="D239" s="383" t="s">
        <v>2875</v>
      </c>
      <c r="E239" s="376" t="s">
        <v>2963</v>
      </c>
      <c r="F239" s="384" t="s">
        <v>2991</v>
      </c>
      <c r="G239" s="376" t="s">
        <v>2875</v>
      </c>
      <c r="H239" s="384" t="s">
        <v>2871</v>
      </c>
      <c r="I239" s="376"/>
      <c r="J239" s="377"/>
      <c r="K239" s="377"/>
      <c r="L239" s="378"/>
    </row>
    <row r="240" spans="2:12" ht="17.45" customHeight="1">
      <c r="B240" s="392"/>
      <c r="C240" s="352"/>
      <c r="D240" s="352"/>
      <c r="E240" s="353" t="s">
        <v>3029</v>
      </c>
      <c r="F240" s="354" t="s">
        <v>3035</v>
      </c>
      <c r="G240" s="379"/>
      <c r="H240" s="386"/>
      <c r="I240" s="379"/>
      <c r="J240" s="380"/>
      <c r="K240" s="380"/>
      <c r="L240" s="381"/>
    </row>
    <row r="241" spans="2:12" ht="17.45" customHeight="1">
      <c r="B241" s="382" t="s">
        <v>3087</v>
      </c>
      <c r="C241" s="383" t="s">
        <v>2986</v>
      </c>
      <c r="D241" s="383" t="s">
        <v>2875</v>
      </c>
      <c r="E241" s="376" t="s">
        <v>2963</v>
      </c>
      <c r="F241" s="384" t="s">
        <v>2991</v>
      </c>
      <c r="G241" s="376" t="s">
        <v>2875</v>
      </c>
      <c r="H241" s="384" t="s">
        <v>2871</v>
      </c>
      <c r="I241" s="376"/>
      <c r="J241" s="377"/>
      <c r="K241" s="377"/>
      <c r="L241" s="378"/>
    </row>
    <row r="242" spans="2:12" ht="17.45" customHeight="1">
      <c r="B242" s="387" t="s">
        <v>3088</v>
      </c>
      <c r="C242" s="388" t="s">
        <v>2986</v>
      </c>
      <c r="D242" s="388" t="s">
        <v>2875</v>
      </c>
      <c r="E242" s="379" t="s">
        <v>2963</v>
      </c>
      <c r="F242" s="386" t="s">
        <v>2991</v>
      </c>
      <c r="G242" s="379" t="s">
        <v>2875</v>
      </c>
      <c r="H242" s="386" t="s">
        <v>2871</v>
      </c>
      <c r="I242" s="379"/>
      <c r="J242" s="380"/>
      <c r="K242" s="380"/>
      <c r="L242" s="381"/>
    </row>
    <row r="243" spans="2:12" ht="17.45" customHeight="1">
      <c r="B243" s="389"/>
      <c r="C243" s="383"/>
      <c r="D243" s="383"/>
      <c r="E243" s="376" t="s">
        <v>3029</v>
      </c>
      <c r="F243" s="384" t="s">
        <v>3035</v>
      </c>
      <c r="G243" s="376"/>
      <c r="H243" s="384"/>
      <c r="I243" s="376"/>
      <c r="J243" s="377"/>
      <c r="K243" s="377"/>
      <c r="L243" s="378"/>
    </row>
    <row r="244" spans="2:12" ht="17.45" customHeight="1">
      <c r="B244" s="351" t="s">
        <v>3089</v>
      </c>
      <c r="C244" s="352" t="s">
        <v>2986</v>
      </c>
      <c r="D244" s="352" t="s">
        <v>2875</v>
      </c>
      <c r="E244" s="353" t="s">
        <v>2963</v>
      </c>
      <c r="F244" s="354" t="s">
        <v>2991</v>
      </c>
      <c r="G244" s="353" t="s">
        <v>2875</v>
      </c>
      <c r="H244" s="354" t="s">
        <v>2871</v>
      </c>
      <c r="I244" s="379"/>
      <c r="J244" s="380"/>
      <c r="K244" s="380"/>
      <c r="L244" s="381"/>
    </row>
    <row r="245" spans="2:12" ht="17.45" customHeight="1">
      <c r="B245" s="357"/>
      <c r="C245" s="358"/>
      <c r="D245" s="358"/>
      <c r="E245" s="359" t="s">
        <v>3029</v>
      </c>
      <c r="F245" s="360" t="s">
        <v>3035</v>
      </c>
      <c r="G245" s="359"/>
      <c r="H245" s="360"/>
      <c r="I245" s="376"/>
      <c r="J245" s="377"/>
      <c r="K245" s="377"/>
      <c r="L245" s="378"/>
    </row>
    <row r="246" spans="2:12" ht="17.45" customHeight="1">
      <c r="B246" s="351" t="s">
        <v>3090</v>
      </c>
      <c r="C246" s="352" t="s">
        <v>2986</v>
      </c>
      <c r="D246" s="352" t="s">
        <v>2875</v>
      </c>
      <c r="E246" s="353" t="s">
        <v>2963</v>
      </c>
      <c r="F246" s="354" t="s">
        <v>2991</v>
      </c>
      <c r="G246" s="353" t="s">
        <v>2875</v>
      </c>
      <c r="H246" s="354" t="s">
        <v>2871</v>
      </c>
      <c r="I246" s="379"/>
      <c r="J246" s="380"/>
      <c r="K246" s="380"/>
      <c r="L246" s="381"/>
    </row>
    <row r="247" spans="2:12" ht="17.45" customHeight="1">
      <c r="B247" s="382"/>
      <c r="C247" s="383"/>
      <c r="D247" s="383"/>
      <c r="E247" s="376" t="s">
        <v>3029</v>
      </c>
      <c r="F247" s="384" t="s">
        <v>3035</v>
      </c>
      <c r="G247" s="376"/>
      <c r="H247" s="384"/>
      <c r="I247" s="376"/>
      <c r="J247" s="377"/>
      <c r="K247" s="377"/>
      <c r="L247" s="378"/>
    </row>
    <row r="248" spans="2:12" ht="17.45" customHeight="1">
      <c r="B248" s="385" t="s">
        <v>3160</v>
      </c>
      <c r="C248" s="388" t="s">
        <v>2986</v>
      </c>
      <c r="D248" s="388" t="s">
        <v>2875</v>
      </c>
      <c r="E248" s="379" t="s">
        <v>2963</v>
      </c>
      <c r="F248" s="386" t="s">
        <v>3161</v>
      </c>
      <c r="G248" s="379" t="s">
        <v>2875</v>
      </c>
      <c r="H248" s="386" t="s">
        <v>2871</v>
      </c>
      <c r="I248" s="379"/>
      <c r="J248" s="380"/>
      <c r="K248" s="380"/>
      <c r="L248" s="381"/>
    </row>
    <row r="249" spans="2:12" ht="17.45" customHeight="1">
      <c r="B249" s="382" t="s">
        <v>3162</v>
      </c>
      <c r="C249" s="383" t="s">
        <v>2986</v>
      </c>
      <c r="D249" s="383" t="s">
        <v>2875</v>
      </c>
      <c r="E249" s="376" t="s">
        <v>2963</v>
      </c>
      <c r="F249" s="384" t="s">
        <v>3161</v>
      </c>
      <c r="G249" s="376" t="s">
        <v>2875</v>
      </c>
      <c r="H249" s="384" t="s">
        <v>2871</v>
      </c>
      <c r="I249" s="376"/>
      <c r="J249" s="377"/>
      <c r="K249" s="377"/>
      <c r="L249" s="378"/>
    </row>
    <row r="250" spans="2:12" ht="17.45" customHeight="1">
      <c r="B250" s="385"/>
      <c r="C250" s="388"/>
      <c r="D250" s="388"/>
      <c r="E250" s="379" t="s">
        <v>3029</v>
      </c>
      <c r="F250" s="386" t="s">
        <v>3035</v>
      </c>
      <c r="G250" s="379"/>
      <c r="H250" s="386"/>
      <c r="I250" s="379"/>
      <c r="J250" s="380"/>
      <c r="K250" s="380"/>
      <c r="L250" s="381"/>
    </row>
    <row r="251" spans="2:12" ht="17.45" customHeight="1">
      <c r="B251" s="382" t="s">
        <v>3163</v>
      </c>
      <c r="C251" s="383" t="s">
        <v>2986</v>
      </c>
      <c r="D251" s="383" t="s">
        <v>2875</v>
      </c>
      <c r="E251" s="376" t="s">
        <v>2963</v>
      </c>
      <c r="F251" s="384" t="s">
        <v>3161</v>
      </c>
      <c r="G251" s="376" t="s">
        <v>2875</v>
      </c>
      <c r="H251" s="384" t="s">
        <v>2871</v>
      </c>
      <c r="I251" s="376"/>
      <c r="J251" s="377"/>
      <c r="K251" s="377"/>
      <c r="L251" s="378"/>
    </row>
    <row r="252" spans="2:12" ht="17.45" customHeight="1">
      <c r="B252" s="385" t="s">
        <v>3164</v>
      </c>
      <c r="C252" s="388" t="s">
        <v>2986</v>
      </c>
      <c r="D252" s="388" t="s">
        <v>2875</v>
      </c>
      <c r="E252" s="379" t="s">
        <v>2963</v>
      </c>
      <c r="F252" s="386" t="s">
        <v>3161</v>
      </c>
      <c r="G252" s="379" t="s">
        <v>2875</v>
      </c>
      <c r="H252" s="386" t="s">
        <v>2871</v>
      </c>
      <c r="I252" s="379"/>
      <c r="J252" s="380"/>
      <c r="K252" s="380"/>
      <c r="L252" s="381"/>
    </row>
    <row r="253" spans="2:12" ht="17.45" customHeight="1">
      <c r="B253" s="382"/>
      <c r="C253" s="383"/>
      <c r="D253" s="383"/>
      <c r="E253" s="376" t="s">
        <v>3029</v>
      </c>
      <c r="F253" s="384" t="s">
        <v>3035</v>
      </c>
      <c r="G253" s="376"/>
      <c r="H253" s="384"/>
      <c r="I253" s="376"/>
      <c r="J253" s="377"/>
      <c r="K253" s="377"/>
      <c r="L253" s="378"/>
    </row>
    <row r="254" spans="2:12" ht="17.45" customHeight="1">
      <c r="B254" s="387" t="s">
        <v>3165</v>
      </c>
      <c r="C254" s="388" t="s">
        <v>2986</v>
      </c>
      <c r="D254" s="388" t="s">
        <v>2875</v>
      </c>
      <c r="E254" s="379" t="s">
        <v>2963</v>
      </c>
      <c r="F254" s="386" t="s">
        <v>3161</v>
      </c>
      <c r="G254" s="379" t="s">
        <v>2875</v>
      </c>
      <c r="H254" s="386" t="s">
        <v>2871</v>
      </c>
      <c r="I254" s="379"/>
      <c r="J254" s="380"/>
      <c r="K254" s="380"/>
      <c r="L254" s="381"/>
    </row>
    <row r="255" spans="2:12" ht="17.45" customHeight="1">
      <c r="B255" s="389"/>
      <c r="C255" s="383"/>
      <c r="D255" s="383"/>
      <c r="E255" s="376" t="s">
        <v>3029</v>
      </c>
      <c r="F255" s="384" t="s">
        <v>3035</v>
      </c>
      <c r="G255" s="376"/>
      <c r="H255" s="384"/>
      <c r="I255" s="376"/>
      <c r="J255" s="377"/>
      <c r="K255" s="377"/>
      <c r="L255" s="378"/>
    </row>
    <row r="256" spans="2:12" ht="17.45" customHeight="1">
      <c r="B256" s="387" t="s">
        <v>3166</v>
      </c>
      <c r="C256" s="388" t="s">
        <v>2986</v>
      </c>
      <c r="D256" s="388" t="s">
        <v>2875</v>
      </c>
      <c r="E256" s="379" t="s">
        <v>2963</v>
      </c>
      <c r="F256" s="386" t="s">
        <v>3161</v>
      </c>
      <c r="G256" s="379" t="s">
        <v>2875</v>
      </c>
      <c r="H256" s="386" t="s">
        <v>2871</v>
      </c>
      <c r="I256" s="379"/>
      <c r="J256" s="380"/>
      <c r="K256" s="380"/>
      <c r="L256" s="381"/>
    </row>
    <row r="257" spans="2:12" ht="17.45" customHeight="1">
      <c r="B257" s="390"/>
      <c r="C257" s="358"/>
      <c r="D257" s="358"/>
      <c r="E257" s="359" t="s">
        <v>3029</v>
      </c>
      <c r="F257" s="360" t="s">
        <v>3035</v>
      </c>
      <c r="G257" s="359"/>
      <c r="H257" s="360"/>
      <c r="I257" s="359"/>
      <c r="J257" s="377"/>
      <c r="K257" s="394"/>
      <c r="L257" s="362"/>
    </row>
    <row r="258" spans="2:12" ht="17.45" customHeight="1">
      <c r="B258" s="392" t="s">
        <v>3227</v>
      </c>
      <c r="C258" s="352" t="s">
        <v>2986</v>
      </c>
      <c r="D258" s="352" t="s">
        <v>2875</v>
      </c>
      <c r="E258" s="353" t="s">
        <v>2963</v>
      </c>
      <c r="F258" s="354" t="s">
        <v>2991</v>
      </c>
      <c r="G258" s="353" t="s">
        <v>2875</v>
      </c>
      <c r="H258" s="354" t="s">
        <v>3383</v>
      </c>
      <c r="I258" s="353"/>
      <c r="J258" s="380"/>
      <c r="K258" s="393"/>
      <c r="L258" s="356"/>
    </row>
    <row r="259" spans="2:12" ht="17.45" customHeight="1">
      <c r="B259" s="390" t="s">
        <v>3228</v>
      </c>
      <c r="C259" s="358" t="s">
        <v>2986</v>
      </c>
      <c r="D259" s="358" t="s">
        <v>2875</v>
      </c>
      <c r="E259" s="359" t="s">
        <v>2963</v>
      </c>
      <c r="F259" s="360" t="s">
        <v>2991</v>
      </c>
      <c r="G259" s="359" t="s">
        <v>2875</v>
      </c>
      <c r="H259" s="360" t="s">
        <v>3383</v>
      </c>
      <c r="I259" s="359"/>
      <c r="J259" s="377"/>
      <c r="K259" s="394"/>
      <c r="L259" s="362"/>
    </row>
    <row r="260" spans="2:12" ht="17.45" customHeight="1">
      <c r="B260" s="392"/>
      <c r="C260" s="352"/>
      <c r="D260" s="352"/>
      <c r="E260" s="353" t="s">
        <v>3029</v>
      </c>
      <c r="F260" s="354" t="s">
        <v>3035</v>
      </c>
      <c r="G260" s="353"/>
      <c r="H260" s="354"/>
      <c r="I260" s="353"/>
      <c r="J260" s="380"/>
      <c r="K260" s="393"/>
      <c r="L260" s="356"/>
    </row>
    <row r="261" spans="2:12" ht="17.45" customHeight="1">
      <c r="B261" s="390" t="s">
        <v>3229</v>
      </c>
      <c r="C261" s="358" t="s">
        <v>2986</v>
      </c>
      <c r="D261" s="358" t="s">
        <v>2875</v>
      </c>
      <c r="E261" s="359" t="s">
        <v>2963</v>
      </c>
      <c r="F261" s="360" t="s">
        <v>2991</v>
      </c>
      <c r="G261" s="359" t="s">
        <v>2875</v>
      </c>
      <c r="H261" s="360" t="s">
        <v>3383</v>
      </c>
      <c r="I261" s="359"/>
      <c r="J261" s="377"/>
      <c r="K261" s="391"/>
      <c r="L261" s="362"/>
    </row>
    <row r="262" spans="2:12" ht="17.45" customHeight="1">
      <c r="B262" s="351" t="s">
        <v>3230</v>
      </c>
      <c r="C262" s="352" t="s">
        <v>2986</v>
      </c>
      <c r="D262" s="352" t="s">
        <v>2875</v>
      </c>
      <c r="E262" s="353" t="s">
        <v>2963</v>
      </c>
      <c r="F262" s="354" t="s">
        <v>2991</v>
      </c>
      <c r="G262" s="353" t="s">
        <v>2875</v>
      </c>
      <c r="H262" s="354" t="s">
        <v>3434</v>
      </c>
      <c r="I262" s="379"/>
      <c r="J262" s="380"/>
      <c r="K262" s="380"/>
      <c r="L262" s="381"/>
    </row>
    <row r="263" spans="2:12" ht="17.45" customHeight="1">
      <c r="B263" s="357"/>
      <c r="C263" s="358"/>
      <c r="D263" s="358"/>
      <c r="E263" s="359" t="s">
        <v>3029</v>
      </c>
      <c r="F263" s="360" t="s">
        <v>3035</v>
      </c>
      <c r="G263" s="359"/>
      <c r="H263" s="360"/>
      <c r="I263" s="376"/>
      <c r="J263" s="377"/>
      <c r="K263" s="377"/>
      <c r="L263" s="378"/>
    </row>
    <row r="264" spans="2:12" ht="17.45" customHeight="1">
      <c r="B264" s="351" t="s">
        <v>3231</v>
      </c>
      <c r="C264" s="352" t="s">
        <v>2986</v>
      </c>
      <c r="D264" s="352" t="s">
        <v>2875</v>
      </c>
      <c r="E264" s="353" t="s">
        <v>2963</v>
      </c>
      <c r="F264" s="354" t="s">
        <v>2991</v>
      </c>
      <c r="G264" s="353" t="s">
        <v>2875</v>
      </c>
      <c r="H264" s="354" t="s">
        <v>3435</v>
      </c>
      <c r="I264" s="379"/>
      <c r="J264" s="380"/>
      <c r="K264" s="380"/>
      <c r="L264" s="381"/>
    </row>
    <row r="265" spans="2:12" ht="17.45" customHeight="1">
      <c r="B265" s="382"/>
      <c r="C265" s="383"/>
      <c r="D265" s="383"/>
      <c r="E265" s="376" t="s">
        <v>3029</v>
      </c>
      <c r="F265" s="384" t="s">
        <v>3035</v>
      </c>
      <c r="G265" s="376"/>
      <c r="H265" s="384"/>
      <c r="I265" s="376"/>
      <c r="J265" s="377"/>
      <c r="K265" s="377"/>
      <c r="L265" s="378"/>
    </row>
    <row r="266" spans="2:12" ht="17.45" customHeight="1">
      <c r="B266" s="385" t="s">
        <v>3232</v>
      </c>
      <c r="C266" s="388" t="s">
        <v>2986</v>
      </c>
      <c r="D266" s="388" t="s">
        <v>2875</v>
      </c>
      <c r="E266" s="379" t="s">
        <v>2963</v>
      </c>
      <c r="F266" s="386" t="s">
        <v>2991</v>
      </c>
      <c r="G266" s="379" t="s">
        <v>2875</v>
      </c>
      <c r="H266" s="386" t="s">
        <v>3383</v>
      </c>
      <c r="I266" s="379"/>
      <c r="J266" s="380"/>
      <c r="K266" s="380"/>
      <c r="L266" s="381"/>
    </row>
    <row r="267" spans="2:12" ht="17.45" customHeight="1">
      <c r="B267" s="382"/>
      <c r="C267" s="383"/>
      <c r="D267" s="383"/>
      <c r="E267" s="376" t="s">
        <v>3029</v>
      </c>
      <c r="F267" s="384" t="s">
        <v>3035</v>
      </c>
      <c r="G267" s="376"/>
      <c r="H267" s="384"/>
      <c r="I267" s="376"/>
      <c r="J267" s="377"/>
      <c r="K267" s="377"/>
      <c r="L267" s="378"/>
    </row>
    <row r="268" spans="2:12" ht="17.45" customHeight="1">
      <c r="B268" s="385" t="s">
        <v>659</v>
      </c>
      <c r="C268" s="388" t="s">
        <v>2986</v>
      </c>
      <c r="D268" s="388" t="s">
        <v>2875</v>
      </c>
      <c r="E268" s="379" t="s">
        <v>2963</v>
      </c>
      <c r="F268" s="386" t="s">
        <v>2991</v>
      </c>
      <c r="G268" s="379" t="s">
        <v>2875</v>
      </c>
      <c r="H268" s="386" t="s">
        <v>3435</v>
      </c>
      <c r="I268" s="379"/>
      <c r="J268" s="380"/>
      <c r="K268" s="380"/>
      <c r="L268" s="381"/>
    </row>
    <row r="269" spans="2:12" ht="17.45" customHeight="1">
      <c r="B269" s="382"/>
      <c r="C269" s="383"/>
      <c r="D269" s="383"/>
      <c r="E269" s="376" t="s">
        <v>3029</v>
      </c>
      <c r="F269" s="384" t="s">
        <v>3035</v>
      </c>
      <c r="G269" s="376"/>
      <c r="H269" s="384"/>
      <c r="I269" s="376"/>
      <c r="J269" s="377"/>
      <c r="K269" s="377"/>
      <c r="L269" s="378"/>
    </row>
    <row r="270" spans="2:12" ht="17.45" customHeight="1">
      <c r="B270" s="385"/>
      <c r="C270" s="388"/>
      <c r="D270" s="388"/>
      <c r="E270" s="379"/>
      <c r="F270" s="386"/>
      <c r="G270" s="379"/>
      <c r="H270" s="386"/>
      <c r="I270" s="379"/>
      <c r="J270" s="380"/>
      <c r="K270" s="380"/>
      <c r="L270" s="381"/>
    </row>
    <row r="271" spans="2:12" ht="17.45" customHeight="1">
      <c r="B271" s="357"/>
      <c r="C271" s="358"/>
      <c r="D271" s="358"/>
      <c r="E271" s="359"/>
      <c r="F271" s="360"/>
      <c r="G271" s="359"/>
      <c r="H271" s="360"/>
      <c r="I271" s="376"/>
      <c r="J271" s="377"/>
      <c r="K271" s="377"/>
      <c r="L271" s="378"/>
    </row>
    <row r="272" spans="2:12" ht="17.45" customHeight="1">
      <c r="B272" s="351"/>
      <c r="C272" s="352"/>
      <c r="D272" s="352"/>
      <c r="E272" s="353"/>
      <c r="F272" s="354"/>
      <c r="G272" s="353"/>
      <c r="H272" s="354"/>
      <c r="I272" s="379"/>
      <c r="J272" s="380"/>
      <c r="K272" s="380"/>
      <c r="L272" s="381"/>
    </row>
    <row r="273" spans="2:27" ht="17.45" customHeight="1">
      <c r="B273" s="382"/>
      <c r="C273" s="383"/>
      <c r="D273" s="383"/>
      <c r="E273" s="376"/>
      <c r="F273" s="384"/>
      <c r="G273" s="376"/>
      <c r="H273" s="384"/>
      <c r="I273" s="376"/>
      <c r="J273" s="377"/>
      <c r="K273" s="377"/>
      <c r="L273" s="378"/>
    </row>
    <row r="274" spans="2:27" ht="17.45" customHeight="1" thickBot="1">
      <c r="B274" s="395"/>
      <c r="C274" s="396"/>
      <c r="D274" s="396"/>
      <c r="E274" s="397"/>
      <c r="F274" s="398"/>
      <c r="G274" s="397"/>
      <c r="H274" s="398"/>
      <c r="I274" s="397"/>
      <c r="J274" s="399"/>
      <c r="K274" s="399"/>
      <c r="L274" s="400"/>
    </row>
    <row r="275" spans="2:27" ht="15" customHeight="1" thickBot="1">
      <c r="J275" s="327"/>
      <c r="K275" s="1353"/>
      <c r="L275" s="1353"/>
    </row>
    <row r="276" spans="2:27" ht="17.45" customHeight="1">
      <c r="B276" s="1354" t="s">
        <v>3506</v>
      </c>
      <c r="C276" s="1355"/>
      <c r="D276" s="1355"/>
      <c r="E276" s="1358"/>
      <c r="F276" s="1358"/>
      <c r="G276" s="1358"/>
      <c r="H276" s="1358"/>
      <c r="I276" s="1358"/>
      <c r="J276" s="1358"/>
      <c r="K276" s="1358"/>
      <c r="L276" s="1359"/>
    </row>
    <row r="277" spans="2:27" ht="17.45" customHeight="1">
      <c r="B277" s="1356"/>
      <c r="C277" s="1357"/>
      <c r="D277" s="1357"/>
      <c r="E277" s="1360"/>
      <c r="F277" s="1360"/>
      <c r="G277" s="1360"/>
      <c r="H277" s="1360"/>
      <c r="I277" s="1360"/>
      <c r="J277" s="1360"/>
      <c r="K277" s="1360"/>
      <c r="L277" s="1361"/>
    </row>
    <row r="278" spans="2:27" ht="17.45" customHeight="1">
      <c r="B278" s="330" t="s">
        <v>67</v>
      </c>
      <c r="C278" s="1362" t="s">
        <v>68</v>
      </c>
      <c r="D278" s="1363"/>
      <c r="E278" s="1362" t="s">
        <v>44</v>
      </c>
      <c r="F278" s="1363"/>
      <c r="G278" s="331"/>
      <c r="H278" s="332" t="s">
        <v>56</v>
      </c>
      <c r="I278" s="332" t="s">
        <v>57</v>
      </c>
      <c r="J278" s="332" t="s">
        <v>21</v>
      </c>
      <c r="K278" s="1364" t="s">
        <v>24</v>
      </c>
      <c r="L278" s="1365"/>
      <c r="M278" s="342"/>
      <c r="N278" s="342"/>
      <c r="O278" s="342"/>
      <c r="P278" s="342"/>
      <c r="Q278" s="342"/>
      <c r="R278" s="342"/>
      <c r="S278" s="342"/>
      <c r="T278" s="342"/>
      <c r="U278" s="342"/>
      <c r="V278" s="342"/>
      <c r="W278" s="342"/>
      <c r="X278" s="342"/>
      <c r="Y278" s="342"/>
      <c r="Z278" s="342"/>
      <c r="AA278" s="342"/>
    </row>
    <row r="279" spans="2:27" ht="17.45" customHeight="1">
      <c r="B279" s="334"/>
      <c r="C279" s="1366" t="str">
        <f>B276</f>
        <v>BoardController(2)</v>
      </c>
      <c r="D279" s="1367"/>
      <c r="E279" s="1366" t="s">
        <v>3363</v>
      </c>
      <c r="F279" s="1367"/>
      <c r="G279" s="331"/>
      <c r="H279" s="335"/>
      <c r="I279" s="335"/>
      <c r="J279" s="336"/>
      <c r="K279" s="1368"/>
      <c r="L279" s="1369"/>
      <c r="M279" s="342"/>
      <c r="N279" s="342"/>
      <c r="O279" s="342"/>
      <c r="P279" s="342"/>
      <c r="Q279" s="342"/>
      <c r="R279" s="342"/>
      <c r="S279" s="342"/>
      <c r="T279" s="342"/>
      <c r="U279" s="342"/>
      <c r="V279" s="342"/>
      <c r="W279" s="342"/>
      <c r="X279" s="342"/>
      <c r="Y279" s="342"/>
      <c r="Z279" s="342"/>
      <c r="AA279" s="342"/>
    </row>
    <row r="280" spans="2:27" ht="17.45" customHeight="1">
      <c r="B280" s="337"/>
      <c r="C280" s="338"/>
      <c r="D280" s="338"/>
      <c r="E280" s="338"/>
      <c r="F280" s="338"/>
      <c r="G280" s="339"/>
      <c r="H280" s="339"/>
      <c r="I280" s="339"/>
      <c r="J280" s="339"/>
      <c r="K280" s="339"/>
      <c r="L280" s="340"/>
    </row>
    <row r="281" spans="2:27" ht="17.45" customHeight="1">
      <c r="B281" s="1346" t="s">
        <v>69</v>
      </c>
      <c r="C281" s="1347"/>
      <c r="D281" s="1347"/>
      <c r="E281" s="1347"/>
      <c r="F281" s="1347"/>
      <c r="G281" s="1347"/>
      <c r="H281" s="1347"/>
      <c r="I281" s="1347"/>
      <c r="J281" s="1347"/>
      <c r="K281" s="1347"/>
      <c r="L281" s="1350"/>
      <c r="M281" s="342"/>
      <c r="N281" s="342"/>
      <c r="O281" s="342"/>
      <c r="P281" s="342"/>
      <c r="Q281" s="342"/>
      <c r="R281" s="342"/>
      <c r="S281" s="342"/>
      <c r="T281" s="342"/>
      <c r="U281" s="342"/>
      <c r="V281" s="342"/>
      <c r="W281" s="342"/>
      <c r="X281" s="342"/>
      <c r="Y281" s="342"/>
      <c r="Z281" s="342"/>
      <c r="AA281" s="342"/>
    </row>
    <row r="282" spans="2:27" ht="17.45" customHeight="1">
      <c r="B282" s="1348" t="s">
        <v>47</v>
      </c>
      <c r="C282" s="1333" t="s">
        <v>2867</v>
      </c>
      <c r="D282" s="1335" t="s">
        <v>63</v>
      </c>
      <c r="E282" s="1335" t="s">
        <v>70</v>
      </c>
      <c r="F282" s="1335"/>
      <c r="G282" s="341"/>
      <c r="H282" s="1335" t="s">
        <v>47</v>
      </c>
      <c r="I282" s="1333" t="s">
        <v>2867</v>
      </c>
      <c r="J282" s="1335" t="s">
        <v>63</v>
      </c>
      <c r="K282" s="1335" t="s">
        <v>70</v>
      </c>
      <c r="L282" s="1337"/>
      <c r="M282" s="342"/>
      <c r="N282" s="342"/>
      <c r="O282" s="342"/>
      <c r="P282" s="342"/>
      <c r="Q282" s="342"/>
      <c r="R282" s="342"/>
      <c r="S282" s="342"/>
      <c r="T282" s="342"/>
      <c r="U282" s="342"/>
      <c r="V282" s="342"/>
      <c r="W282" s="342"/>
      <c r="X282" s="342"/>
      <c r="Y282" s="342"/>
      <c r="Z282" s="342"/>
      <c r="AA282" s="342"/>
    </row>
    <row r="283" spans="2:27" ht="17.45" customHeight="1">
      <c r="B283" s="1349"/>
      <c r="C283" s="1334"/>
      <c r="D283" s="1336"/>
      <c r="E283" s="1336"/>
      <c r="F283" s="1336"/>
      <c r="G283" s="343"/>
      <c r="H283" s="1336"/>
      <c r="I283" s="1334"/>
      <c r="J283" s="1336"/>
      <c r="K283" s="1336"/>
      <c r="L283" s="1338"/>
      <c r="M283" s="342"/>
      <c r="N283" s="342"/>
      <c r="O283" s="342"/>
      <c r="P283" s="342"/>
      <c r="Q283" s="342"/>
      <c r="R283" s="342"/>
      <c r="S283" s="342"/>
      <c r="T283" s="342"/>
      <c r="U283" s="342"/>
      <c r="V283" s="342"/>
      <c r="W283" s="342"/>
      <c r="X283" s="342"/>
      <c r="Y283" s="342"/>
      <c r="Z283" s="342"/>
      <c r="AA283" s="342"/>
    </row>
    <row r="284" spans="2:27" ht="17.45" customHeight="1">
      <c r="B284" s="344" t="s">
        <v>2984</v>
      </c>
      <c r="C284" s="345" t="s">
        <v>2873</v>
      </c>
      <c r="D284" s="345"/>
      <c r="E284" s="346"/>
      <c r="F284" s="347"/>
      <c r="G284" s="348"/>
      <c r="H284" s="349"/>
      <c r="I284" s="345"/>
      <c r="J284" s="345"/>
      <c r="K284" s="346"/>
      <c r="L284" s="350"/>
    </row>
    <row r="285" spans="2:27" ht="17.45" customHeight="1">
      <c r="B285" s="351" t="s">
        <v>2875</v>
      </c>
      <c r="C285" s="352" t="s">
        <v>2873</v>
      </c>
      <c r="D285" s="352"/>
      <c r="E285" s="353"/>
      <c r="F285" s="354"/>
      <c r="G285" s="348"/>
      <c r="H285" s="355"/>
      <c r="I285" s="352"/>
      <c r="J285" s="352"/>
      <c r="K285" s="353"/>
      <c r="L285" s="356"/>
    </row>
    <row r="286" spans="2:27" ht="17.45" customHeight="1">
      <c r="B286" s="357" t="s">
        <v>3167</v>
      </c>
      <c r="C286" s="358" t="s">
        <v>2873</v>
      </c>
      <c r="D286" s="358" t="s">
        <v>3168</v>
      </c>
      <c r="E286" s="359"/>
      <c r="F286" s="360"/>
      <c r="G286" s="348"/>
      <c r="H286" s="361"/>
      <c r="I286" s="358"/>
      <c r="J286" s="358"/>
      <c r="K286" s="359"/>
      <c r="L286" s="362"/>
    </row>
    <row r="287" spans="2:27" ht="17.45" customHeight="1">
      <c r="B287" s="351" t="s">
        <v>3233</v>
      </c>
      <c r="C287" s="352" t="s">
        <v>2873</v>
      </c>
      <c r="D287" s="352" t="s">
        <v>3084</v>
      </c>
      <c r="E287" s="353"/>
      <c r="F287" s="354"/>
      <c r="G287" s="348"/>
      <c r="H287" s="355"/>
      <c r="I287" s="352"/>
      <c r="J287" s="352"/>
      <c r="K287" s="353"/>
      <c r="L287" s="356"/>
    </row>
    <row r="288" spans="2:27" ht="17.45" customHeight="1">
      <c r="B288" s="363" t="s">
        <v>3303</v>
      </c>
      <c r="C288" s="364" t="s">
        <v>2873</v>
      </c>
      <c r="D288" s="364" t="s">
        <v>3304</v>
      </c>
      <c r="E288" s="365"/>
      <c r="F288" s="366"/>
      <c r="G288" s="367"/>
      <c r="H288" s="368"/>
      <c r="I288" s="367"/>
      <c r="J288" s="367"/>
      <c r="K288" s="369"/>
      <c r="L288" s="370"/>
    </row>
    <row r="289" spans="2:27" ht="17.45" customHeight="1">
      <c r="B289" s="371"/>
      <c r="C289" s="339"/>
      <c r="D289" s="339"/>
      <c r="E289" s="339"/>
      <c r="F289" s="339"/>
      <c r="G289" s="339"/>
      <c r="H289" s="339"/>
      <c r="I289" s="339"/>
      <c r="J289" s="339"/>
      <c r="K289" s="339"/>
      <c r="L289" s="340"/>
    </row>
    <row r="290" spans="2:27" ht="17.45" customHeight="1">
      <c r="B290" s="1346" t="s">
        <v>71</v>
      </c>
      <c r="C290" s="1347"/>
      <c r="D290" s="1347"/>
      <c r="E290" s="1347"/>
      <c r="F290" s="1347"/>
      <c r="G290" s="1347"/>
      <c r="H290" s="1347"/>
      <c r="I290" s="1347"/>
      <c r="J290" s="1347"/>
      <c r="K290" s="1347"/>
      <c r="L290" s="1350"/>
      <c r="M290" s="342"/>
      <c r="N290" s="342"/>
      <c r="O290" s="342"/>
      <c r="P290" s="342"/>
      <c r="Q290" s="342"/>
      <c r="R290" s="342"/>
      <c r="S290" s="342"/>
      <c r="T290" s="342"/>
      <c r="U290" s="342"/>
      <c r="V290" s="342"/>
      <c r="W290" s="342"/>
      <c r="X290" s="342"/>
      <c r="Y290" s="342"/>
      <c r="Z290" s="342"/>
      <c r="AA290" s="342"/>
    </row>
    <row r="291" spans="2:27" ht="17.45" customHeight="1">
      <c r="B291" s="1370" t="s">
        <v>47</v>
      </c>
      <c r="C291" s="1372" t="s">
        <v>2867</v>
      </c>
      <c r="D291" s="1372" t="s">
        <v>2869</v>
      </c>
      <c r="E291" s="1374" t="s">
        <v>72</v>
      </c>
      <c r="F291" s="1423"/>
      <c r="G291" s="1374" t="s">
        <v>73</v>
      </c>
      <c r="H291" s="1423"/>
      <c r="I291" s="1374" t="s">
        <v>74</v>
      </c>
      <c r="J291" s="1375"/>
      <c r="K291" s="1375"/>
      <c r="L291" s="1376"/>
      <c r="M291" s="342"/>
      <c r="N291" s="342"/>
      <c r="O291" s="342"/>
      <c r="P291" s="342"/>
      <c r="Q291" s="342"/>
      <c r="R291" s="342"/>
      <c r="S291" s="342"/>
      <c r="T291" s="342"/>
      <c r="U291" s="342"/>
      <c r="V291" s="342"/>
      <c r="W291" s="342"/>
      <c r="X291" s="342"/>
      <c r="Y291" s="342"/>
      <c r="Z291" s="342"/>
      <c r="AA291" s="342"/>
    </row>
    <row r="292" spans="2:27" ht="17.45" customHeight="1">
      <c r="B292" s="1371"/>
      <c r="C292" s="1373"/>
      <c r="D292" s="1373"/>
      <c r="E292" s="372" t="s">
        <v>63</v>
      </c>
      <c r="F292" s="373" t="s">
        <v>47</v>
      </c>
      <c r="G292" s="372" t="s">
        <v>63</v>
      </c>
      <c r="H292" s="373" t="s">
        <v>47</v>
      </c>
      <c r="I292" s="372" t="s">
        <v>75</v>
      </c>
      <c r="J292" s="374" t="s">
        <v>71</v>
      </c>
      <c r="K292" s="374" t="s">
        <v>2868</v>
      </c>
      <c r="L292" s="375" t="s">
        <v>2870</v>
      </c>
      <c r="M292" s="342"/>
      <c r="N292" s="342"/>
      <c r="O292" s="342"/>
      <c r="P292" s="342"/>
      <c r="Q292" s="342"/>
      <c r="R292" s="342"/>
      <c r="S292" s="342"/>
      <c r="T292" s="342"/>
      <c r="U292" s="342"/>
      <c r="V292" s="342"/>
      <c r="W292" s="342"/>
      <c r="X292" s="342"/>
      <c r="Y292" s="342"/>
      <c r="Z292" s="342"/>
      <c r="AA292" s="342"/>
    </row>
    <row r="293" spans="2:27" ht="17.45" customHeight="1">
      <c r="B293" s="344" t="s">
        <v>3305</v>
      </c>
      <c r="C293" s="345" t="s">
        <v>2986</v>
      </c>
      <c r="D293" s="345" t="s">
        <v>2875</v>
      </c>
      <c r="E293" s="346" t="s">
        <v>2963</v>
      </c>
      <c r="F293" s="347" t="s">
        <v>2991</v>
      </c>
      <c r="G293" s="346" t="s">
        <v>2875</v>
      </c>
      <c r="H293" s="347" t="s">
        <v>3436</v>
      </c>
      <c r="I293" s="376"/>
      <c r="J293" s="377"/>
      <c r="K293" s="377"/>
      <c r="L293" s="378"/>
    </row>
    <row r="294" spans="2:27" ht="17.45" customHeight="1">
      <c r="B294" s="351" t="s">
        <v>3306</v>
      </c>
      <c r="C294" s="352" t="s">
        <v>2986</v>
      </c>
      <c r="D294" s="352" t="s">
        <v>2875</v>
      </c>
      <c r="E294" s="353" t="s">
        <v>2963</v>
      </c>
      <c r="F294" s="354" t="s">
        <v>2991</v>
      </c>
      <c r="G294" s="353" t="s">
        <v>2875</v>
      </c>
      <c r="H294" s="354" t="s">
        <v>3383</v>
      </c>
      <c r="I294" s="379"/>
      <c r="J294" s="380"/>
      <c r="K294" s="380"/>
      <c r="L294" s="381"/>
    </row>
    <row r="295" spans="2:27" ht="17.45" customHeight="1">
      <c r="B295" s="357"/>
      <c r="C295" s="358"/>
      <c r="D295" s="358"/>
      <c r="E295" s="359" t="s">
        <v>3029</v>
      </c>
      <c r="F295" s="360" t="s">
        <v>3035</v>
      </c>
      <c r="G295" s="359"/>
      <c r="H295" s="360"/>
      <c r="I295" s="376"/>
      <c r="J295" s="377"/>
      <c r="K295" s="377"/>
      <c r="L295" s="378"/>
    </row>
    <row r="296" spans="2:27" ht="17.45" customHeight="1">
      <c r="B296" s="351" t="s">
        <v>3307</v>
      </c>
      <c r="C296" s="352" t="s">
        <v>2986</v>
      </c>
      <c r="D296" s="352" t="s">
        <v>2875</v>
      </c>
      <c r="E296" s="353" t="s">
        <v>2963</v>
      </c>
      <c r="F296" s="354" t="s">
        <v>2991</v>
      </c>
      <c r="G296" s="353" t="s">
        <v>2875</v>
      </c>
      <c r="H296" s="354" t="s">
        <v>3383</v>
      </c>
      <c r="I296" s="379"/>
      <c r="J296" s="380"/>
      <c r="K296" s="380"/>
      <c r="L296" s="381"/>
    </row>
    <row r="297" spans="2:27" ht="17.45" customHeight="1">
      <c r="B297" s="382" t="s">
        <v>3308</v>
      </c>
      <c r="C297" s="383" t="s">
        <v>2986</v>
      </c>
      <c r="D297" s="383" t="s">
        <v>2875</v>
      </c>
      <c r="E297" s="376" t="s">
        <v>2963</v>
      </c>
      <c r="F297" s="384" t="s">
        <v>2991</v>
      </c>
      <c r="G297" s="376" t="s">
        <v>2875</v>
      </c>
      <c r="H297" s="384" t="s">
        <v>3383</v>
      </c>
      <c r="I297" s="376"/>
      <c r="J297" s="377"/>
      <c r="K297" s="377"/>
      <c r="L297" s="378"/>
    </row>
    <row r="298" spans="2:27" ht="17.45" customHeight="1">
      <c r="B298" s="385"/>
      <c r="C298" s="388"/>
      <c r="D298" s="388"/>
      <c r="E298" s="379" t="s">
        <v>3029</v>
      </c>
      <c r="F298" s="386" t="s">
        <v>3035</v>
      </c>
      <c r="G298" s="379"/>
      <c r="H298" s="386"/>
      <c r="I298" s="379"/>
      <c r="J298" s="380"/>
      <c r="K298" s="380"/>
      <c r="L298" s="381"/>
    </row>
    <row r="299" spans="2:27" ht="17.45" customHeight="1">
      <c r="B299" s="382" t="s">
        <v>3309</v>
      </c>
      <c r="C299" s="383" t="s">
        <v>2986</v>
      </c>
      <c r="D299" s="383" t="s">
        <v>2875</v>
      </c>
      <c r="E299" s="376" t="s">
        <v>2963</v>
      </c>
      <c r="F299" s="384" t="s">
        <v>2991</v>
      </c>
      <c r="G299" s="376" t="s">
        <v>2875</v>
      </c>
      <c r="H299" s="384" t="s">
        <v>3383</v>
      </c>
      <c r="I299" s="376"/>
      <c r="J299" s="377"/>
      <c r="K299" s="377"/>
      <c r="L299" s="378"/>
    </row>
    <row r="300" spans="2:27" ht="17.45" customHeight="1">
      <c r="B300" s="385"/>
      <c r="C300" s="388"/>
      <c r="D300" s="388"/>
      <c r="E300" s="379" t="s">
        <v>3029</v>
      </c>
      <c r="F300" s="386" t="s">
        <v>3035</v>
      </c>
      <c r="G300" s="379"/>
      <c r="H300" s="386"/>
      <c r="I300" s="379"/>
      <c r="J300" s="380"/>
      <c r="K300" s="380"/>
      <c r="L300" s="381"/>
    </row>
    <row r="301" spans="2:27" ht="17.45" customHeight="1">
      <c r="B301" s="382" t="s">
        <v>3310</v>
      </c>
      <c r="C301" s="383" t="s">
        <v>2986</v>
      </c>
      <c r="D301" s="383" t="s">
        <v>2875</v>
      </c>
      <c r="E301" s="376" t="s">
        <v>2963</v>
      </c>
      <c r="F301" s="384" t="s">
        <v>2991</v>
      </c>
      <c r="G301" s="376" t="s">
        <v>2875</v>
      </c>
      <c r="H301" s="384" t="s">
        <v>3435</v>
      </c>
      <c r="I301" s="376"/>
      <c r="J301" s="377"/>
      <c r="K301" s="377"/>
      <c r="L301" s="378"/>
    </row>
    <row r="302" spans="2:27" ht="17.45" customHeight="1">
      <c r="B302" s="387"/>
      <c r="C302" s="388"/>
      <c r="D302" s="388"/>
      <c r="E302" s="379" t="s">
        <v>3029</v>
      </c>
      <c r="F302" s="386" t="s">
        <v>3035</v>
      </c>
      <c r="G302" s="379"/>
      <c r="H302" s="386"/>
      <c r="I302" s="379"/>
      <c r="J302" s="380"/>
      <c r="K302" s="380"/>
      <c r="L302" s="381"/>
    </row>
    <row r="303" spans="2:27" ht="17.45" customHeight="1">
      <c r="B303" s="389" t="s">
        <v>659</v>
      </c>
      <c r="C303" s="383" t="s">
        <v>2986</v>
      </c>
      <c r="D303" s="383" t="s">
        <v>2875</v>
      </c>
      <c r="E303" s="376" t="s">
        <v>2963</v>
      </c>
      <c r="F303" s="384" t="s">
        <v>2991</v>
      </c>
      <c r="G303" s="376" t="s">
        <v>2875</v>
      </c>
      <c r="H303" s="384" t="s">
        <v>3435</v>
      </c>
      <c r="I303" s="376"/>
      <c r="J303" s="377"/>
      <c r="K303" s="377"/>
      <c r="L303" s="378"/>
    </row>
    <row r="304" spans="2:27" ht="17.45" customHeight="1">
      <c r="B304" s="387"/>
      <c r="C304" s="388"/>
      <c r="D304" s="388"/>
      <c r="E304" s="353" t="s">
        <v>2883</v>
      </c>
      <c r="F304" s="354" t="s">
        <v>3254</v>
      </c>
      <c r="G304" s="379"/>
      <c r="H304" s="386"/>
      <c r="I304" s="379"/>
      <c r="J304" s="380"/>
      <c r="K304" s="380"/>
      <c r="L304" s="381"/>
    </row>
    <row r="305" spans="2:12" ht="17.45" customHeight="1">
      <c r="B305" s="390" t="s">
        <v>3437</v>
      </c>
      <c r="C305" s="383" t="s">
        <v>2873</v>
      </c>
      <c r="D305" s="383" t="s">
        <v>2875</v>
      </c>
      <c r="E305" s="376" t="s">
        <v>3029</v>
      </c>
      <c r="F305" s="384" t="s">
        <v>3414</v>
      </c>
      <c r="G305" s="376" t="s">
        <v>2875</v>
      </c>
      <c r="H305" s="384" t="s">
        <v>2871</v>
      </c>
      <c r="I305" s="376"/>
      <c r="J305" s="377"/>
      <c r="K305" s="377"/>
      <c r="L305" s="378"/>
    </row>
    <row r="306" spans="2:12" ht="17.45" customHeight="1">
      <c r="B306" s="392" t="s">
        <v>3398</v>
      </c>
      <c r="C306" s="352" t="s">
        <v>2873</v>
      </c>
      <c r="D306" s="352" t="s">
        <v>2875</v>
      </c>
      <c r="E306" s="353" t="s">
        <v>3029</v>
      </c>
      <c r="F306" s="354" t="s">
        <v>3414</v>
      </c>
      <c r="G306" s="379" t="s">
        <v>2875</v>
      </c>
      <c r="H306" s="386" t="s">
        <v>2871</v>
      </c>
      <c r="I306" s="379"/>
      <c r="J306" s="380"/>
      <c r="K306" s="380"/>
      <c r="L306" s="381"/>
    </row>
    <row r="307" spans="2:12" ht="17.45" customHeight="1">
      <c r="B307" s="382" t="s">
        <v>3386</v>
      </c>
      <c r="C307" s="383" t="s">
        <v>2873</v>
      </c>
      <c r="D307" s="383" t="s">
        <v>2875</v>
      </c>
      <c r="E307" s="376" t="s">
        <v>3029</v>
      </c>
      <c r="F307" s="384" t="s">
        <v>3414</v>
      </c>
      <c r="G307" s="376" t="s">
        <v>2875</v>
      </c>
      <c r="H307" s="384" t="s">
        <v>2871</v>
      </c>
      <c r="I307" s="376"/>
      <c r="J307" s="377"/>
      <c r="K307" s="377"/>
      <c r="L307" s="378"/>
    </row>
    <row r="308" spans="2:12" ht="17.45" customHeight="1">
      <c r="B308" s="387" t="s">
        <v>3387</v>
      </c>
      <c r="C308" s="388" t="s">
        <v>2873</v>
      </c>
      <c r="D308" s="388" t="s">
        <v>2875</v>
      </c>
      <c r="E308" s="379" t="s">
        <v>3029</v>
      </c>
      <c r="F308" s="386" t="s">
        <v>3414</v>
      </c>
      <c r="G308" s="379" t="s">
        <v>2875</v>
      </c>
      <c r="H308" s="386" t="s">
        <v>2871</v>
      </c>
      <c r="I308" s="379"/>
      <c r="J308" s="380"/>
      <c r="K308" s="380"/>
      <c r="L308" s="381"/>
    </row>
    <row r="309" spans="2:12" ht="17.45" customHeight="1">
      <c r="B309" s="389" t="s">
        <v>3388</v>
      </c>
      <c r="C309" s="383" t="s">
        <v>2873</v>
      </c>
      <c r="D309" s="383" t="s">
        <v>2875</v>
      </c>
      <c r="E309" s="376" t="s">
        <v>3029</v>
      </c>
      <c r="F309" s="384" t="s">
        <v>3414</v>
      </c>
      <c r="G309" s="376" t="s">
        <v>2875</v>
      </c>
      <c r="H309" s="384" t="s">
        <v>2871</v>
      </c>
      <c r="I309" s="376"/>
      <c r="J309" s="377"/>
      <c r="K309" s="377"/>
      <c r="L309" s="378"/>
    </row>
    <row r="310" spans="2:12" ht="17.45" customHeight="1">
      <c r="B310" s="351" t="s">
        <v>3389</v>
      </c>
      <c r="C310" s="352" t="s">
        <v>2873</v>
      </c>
      <c r="D310" s="352" t="s">
        <v>2875</v>
      </c>
      <c r="E310" s="353" t="s">
        <v>3029</v>
      </c>
      <c r="F310" s="354" t="s">
        <v>3414</v>
      </c>
      <c r="G310" s="353" t="s">
        <v>2875</v>
      </c>
      <c r="H310" s="354" t="s">
        <v>2871</v>
      </c>
      <c r="I310" s="379"/>
      <c r="J310" s="380"/>
      <c r="K310" s="380"/>
      <c r="L310" s="381"/>
    </row>
    <row r="311" spans="2:12" ht="17.45" customHeight="1">
      <c r="B311" s="357" t="s">
        <v>3390</v>
      </c>
      <c r="C311" s="358" t="s">
        <v>2873</v>
      </c>
      <c r="D311" s="358" t="s">
        <v>2875</v>
      </c>
      <c r="E311" s="359" t="s">
        <v>3029</v>
      </c>
      <c r="F311" s="360" t="s">
        <v>3414</v>
      </c>
      <c r="G311" s="359" t="s">
        <v>2875</v>
      </c>
      <c r="H311" s="360" t="s">
        <v>2871</v>
      </c>
      <c r="I311" s="376"/>
      <c r="J311" s="377"/>
      <c r="K311" s="377"/>
      <c r="L311" s="378"/>
    </row>
    <row r="312" spans="2:12" ht="17.45" customHeight="1">
      <c r="B312" s="351" t="s">
        <v>3391</v>
      </c>
      <c r="C312" s="352" t="s">
        <v>2873</v>
      </c>
      <c r="D312" s="352" t="s">
        <v>2875</v>
      </c>
      <c r="E312" s="353" t="s">
        <v>3029</v>
      </c>
      <c r="F312" s="354" t="s">
        <v>3414</v>
      </c>
      <c r="G312" s="353" t="s">
        <v>2875</v>
      </c>
      <c r="H312" s="354" t="s">
        <v>2871</v>
      </c>
      <c r="I312" s="379"/>
      <c r="J312" s="380"/>
      <c r="K312" s="380"/>
      <c r="L312" s="381"/>
    </row>
    <row r="313" spans="2:12" ht="17.45" customHeight="1">
      <c r="B313" s="382" t="s">
        <v>3406</v>
      </c>
      <c r="C313" s="383" t="s">
        <v>2873</v>
      </c>
      <c r="D313" s="383" t="s">
        <v>2875</v>
      </c>
      <c r="E313" s="376" t="s">
        <v>3029</v>
      </c>
      <c r="F313" s="384" t="s">
        <v>3414</v>
      </c>
      <c r="G313" s="376" t="s">
        <v>2875</v>
      </c>
      <c r="H313" s="384" t="s">
        <v>2871</v>
      </c>
      <c r="I313" s="376"/>
      <c r="J313" s="377"/>
      <c r="K313" s="377"/>
      <c r="L313" s="378"/>
    </row>
    <row r="314" spans="2:12" ht="17.45" customHeight="1">
      <c r="B314" s="385" t="s">
        <v>3408</v>
      </c>
      <c r="C314" s="388" t="s">
        <v>2873</v>
      </c>
      <c r="D314" s="388" t="s">
        <v>2875</v>
      </c>
      <c r="E314" s="379" t="s">
        <v>3029</v>
      </c>
      <c r="F314" s="386" t="s">
        <v>3414</v>
      </c>
      <c r="G314" s="379" t="s">
        <v>2875</v>
      </c>
      <c r="H314" s="386" t="s">
        <v>2871</v>
      </c>
      <c r="I314" s="379"/>
      <c r="J314" s="380"/>
      <c r="K314" s="380"/>
      <c r="L314" s="381"/>
    </row>
    <row r="315" spans="2:12" ht="17.45" customHeight="1">
      <c r="B315" s="382"/>
      <c r="C315" s="383"/>
      <c r="D315" s="383"/>
      <c r="E315" s="376"/>
      <c r="F315" s="384"/>
      <c r="G315" s="376"/>
      <c r="H315" s="384"/>
      <c r="I315" s="376"/>
      <c r="J315" s="377"/>
      <c r="K315" s="377"/>
      <c r="L315" s="378"/>
    </row>
    <row r="316" spans="2:12" ht="17.45" customHeight="1">
      <c r="B316" s="385"/>
      <c r="C316" s="388"/>
      <c r="D316" s="388"/>
      <c r="E316" s="379"/>
      <c r="F316" s="386"/>
      <c r="G316" s="379"/>
      <c r="H316" s="386"/>
      <c r="I316" s="379"/>
      <c r="J316" s="380"/>
      <c r="K316" s="380"/>
      <c r="L316" s="381"/>
    </row>
    <row r="317" spans="2:12" ht="17.45" customHeight="1">
      <c r="B317" s="382"/>
      <c r="C317" s="383"/>
      <c r="D317" s="383"/>
      <c r="E317" s="376"/>
      <c r="F317" s="384"/>
      <c r="G317" s="376"/>
      <c r="H317" s="384"/>
      <c r="I317" s="376"/>
      <c r="J317" s="377"/>
      <c r="K317" s="377"/>
      <c r="L317" s="378"/>
    </row>
    <row r="318" spans="2:12" ht="17.45" customHeight="1">
      <c r="B318" s="385"/>
      <c r="C318" s="388"/>
      <c r="D318" s="388"/>
      <c r="E318" s="379"/>
      <c r="F318" s="386"/>
      <c r="G318" s="379"/>
      <c r="H318" s="386"/>
      <c r="I318" s="379"/>
      <c r="J318" s="380"/>
      <c r="K318" s="380"/>
      <c r="L318" s="381"/>
    </row>
    <row r="319" spans="2:12" ht="17.45" customHeight="1">
      <c r="B319" s="382"/>
      <c r="C319" s="383"/>
      <c r="D319" s="383"/>
      <c r="E319" s="376"/>
      <c r="F319" s="384"/>
      <c r="G319" s="376"/>
      <c r="H319" s="384"/>
      <c r="I319" s="376"/>
      <c r="J319" s="377"/>
      <c r="K319" s="377"/>
      <c r="L319" s="378"/>
    </row>
    <row r="320" spans="2:12" ht="17.45" customHeight="1">
      <c r="B320" s="387"/>
      <c r="C320" s="388"/>
      <c r="D320" s="388"/>
      <c r="E320" s="379"/>
      <c r="F320" s="386"/>
      <c r="G320" s="379"/>
      <c r="H320" s="386"/>
      <c r="I320" s="379"/>
      <c r="J320" s="380"/>
      <c r="K320" s="380"/>
      <c r="L320" s="381"/>
    </row>
    <row r="321" spans="2:12" ht="17.45" customHeight="1">
      <c r="B321" s="389"/>
      <c r="C321" s="383"/>
      <c r="D321" s="383"/>
      <c r="E321" s="376"/>
      <c r="F321" s="384"/>
      <c r="G321" s="376"/>
      <c r="H321" s="384"/>
      <c r="I321" s="376"/>
      <c r="J321" s="377"/>
      <c r="K321" s="377"/>
      <c r="L321" s="378"/>
    </row>
    <row r="322" spans="2:12" ht="17.45" customHeight="1">
      <c r="B322" s="387"/>
      <c r="C322" s="388"/>
      <c r="D322" s="388"/>
      <c r="E322" s="379"/>
      <c r="F322" s="386"/>
      <c r="G322" s="379"/>
      <c r="H322" s="386"/>
      <c r="I322" s="379"/>
      <c r="J322" s="380"/>
      <c r="K322" s="380"/>
      <c r="L322" s="381"/>
    </row>
    <row r="323" spans="2:12" ht="17.45" customHeight="1">
      <c r="B323" s="390"/>
      <c r="C323" s="358"/>
      <c r="D323" s="358"/>
      <c r="E323" s="359"/>
      <c r="F323" s="360"/>
      <c r="G323" s="359"/>
      <c r="H323" s="360"/>
      <c r="I323" s="359"/>
      <c r="J323" s="377"/>
      <c r="K323" s="394"/>
      <c r="L323" s="362"/>
    </row>
    <row r="324" spans="2:12" ht="17.45" customHeight="1">
      <c r="B324" s="392"/>
      <c r="C324" s="352"/>
      <c r="D324" s="352"/>
      <c r="E324" s="353"/>
      <c r="F324" s="354"/>
      <c r="G324" s="353"/>
      <c r="H324" s="354"/>
      <c r="I324" s="353"/>
      <c r="J324" s="380"/>
      <c r="K324" s="393"/>
      <c r="L324" s="356"/>
    </row>
    <row r="325" spans="2:12" ht="17.45" customHeight="1">
      <c r="B325" s="390"/>
      <c r="C325" s="358"/>
      <c r="D325" s="358"/>
      <c r="E325" s="359"/>
      <c r="F325" s="360"/>
      <c r="G325" s="359"/>
      <c r="H325" s="360"/>
      <c r="I325" s="359"/>
      <c r="J325" s="377"/>
      <c r="K325" s="394"/>
      <c r="L325" s="362"/>
    </row>
    <row r="326" spans="2:12" ht="17.45" customHeight="1">
      <c r="B326" s="392"/>
      <c r="C326" s="352"/>
      <c r="D326" s="352"/>
      <c r="E326" s="353"/>
      <c r="F326" s="354"/>
      <c r="G326" s="353"/>
      <c r="H326" s="354"/>
      <c r="I326" s="353"/>
      <c r="J326" s="380"/>
      <c r="K326" s="393"/>
      <c r="L326" s="356"/>
    </row>
    <row r="327" spans="2:12" ht="17.45" customHeight="1">
      <c r="B327" s="390"/>
      <c r="C327" s="358"/>
      <c r="D327" s="358"/>
      <c r="E327" s="359"/>
      <c r="F327" s="360"/>
      <c r="G327" s="359"/>
      <c r="H327" s="360"/>
      <c r="I327" s="359"/>
      <c r="J327" s="377"/>
      <c r="K327" s="391"/>
      <c r="L327" s="362"/>
    </row>
    <row r="328" spans="2:12" ht="17.45" customHeight="1">
      <c r="B328" s="351"/>
      <c r="C328" s="352"/>
      <c r="D328" s="352"/>
      <c r="E328" s="353"/>
      <c r="F328" s="354"/>
      <c r="G328" s="353"/>
      <c r="H328" s="354"/>
      <c r="I328" s="379"/>
      <c r="J328" s="380"/>
      <c r="K328" s="380"/>
      <c r="L328" s="381"/>
    </row>
    <row r="329" spans="2:12" ht="17.45" customHeight="1">
      <c r="B329" s="357"/>
      <c r="C329" s="358"/>
      <c r="D329" s="358"/>
      <c r="E329" s="359"/>
      <c r="F329" s="360"/>
      <c r="G329" s="359"/>
      <c r="H329" s="360"/>
      <c r="I329" s="376"/>
      <c r="J329" s="377"/>
      <c r="K329" s="377"/>
      <c r="L329" s="378"/>
    </row>
    <row r="330" spans="2:12" ht="17.45" customHeight="1">
      <c r="B330" s="351"/>
      <c r="C330" s="352"/>
      <c r="D330" s="352"/>
      <c r="E330" s="353"/>
      <c r="F330" s="354"/>
      <c r="G330" s="353"/>
      <c r="H330" s="354"/>
      <c r="I330" s="379"/>
      <c r="J330" s="380"/>
      <c r="K330" s="380"/>
      <c r="L330" s="381"/>
    </row>
    <row r="331" spans="2:12" ht="17.45" customHeight="1">
      <c r="B331" s="382"/>
      <c r="C331" s="383"/>
      <c r="D331" s="383"/>
      <c r="E331" s="376"/>
      <c r="F331" s="384"/>
      <c r="G331" s="376"/>
      <c r="H331" s="384"/>
      <c r="I331" s="376"/>
      <c r="J331" s="377"/>
      <c r="K331" s="377"/>
      <c r="L331" s="378"/>
    </row>
    <row r="332" spans="2:12" ht="17.45" customHeight="1">
      <c r="B332" s="385"/>
      <c r="C332" s="388"/>
      <c r="D332" s="388"/>
      <c r="E332" s="379"/>
      <c r="F332" s="386"/>
      <c r="G332" s="379"/>
      <c r="H332" s="386"/>
      <c r="I332" s="379"/>
      <c r="J332" s="380"/>
      <c r="K332" s="380"/>
      <c r="L332" s="381"/>
    </row>
    <row r="333" spans="2:12" ht="17.45" customHeight="1">
      <c r="B333" s="382"/>
      <c r="C333" s="383"/>
      <c r="D333" s="383"/>
      <c r="E333" s="376"/>
      <c r="F333" s="384"/>
      <c r="G333" s="376"/>
      <c r="H333" s="384"/>
      <c r="I333" s="376"/>
      <c r="J333" s="377"/>
      <c r="K333" s="377"/>
      <c r="L333" s="378"/>
    </row>
    <row r="334" spans="2:12" ht="17.45" customHeight="1">
      <c r="B334" s="385"/>
      <c r="C334" s="388"/>
      <c r="D334" s="388"/>
      <c r="E334" s="379"/>
      <c r="F334" s="386"/>
      <c r="G334" s="379"/>
      <c r="H334" s="386"/>
      <c r="I334" s="379"/>
      <c r="J334" s="380"/>
      <c r="K334" s="380"/>
      <c r="L334" s="381"/>
    </row>
    <row r="335" spans="2:12" ht="17.45" customHeight="1">
      <c r="B335" s="382"/>
      <c r="C335" s="383"/>
      <c r="D335" s="383"/>
      <c r="E335" s="376"/>
      <c r="F335" s="384"/>
      <c r="G335" s="376"/>
      <c r="H335" s="384"/>
      <c r="I335" s="376"/>
      <c r="J335" s="377"/>
      <c r="K335" s="377"/>
      <c r="L335" s="378"/>
    </row>
    <row r="336" spans="2:12" ht="17.45" customHeight="1">
      <c r="B336" s="385"/>
      <c r="C336" s="388"/>
      <c r="D336" s="388"/>
      <c r="E336" s="379"/>
      <c r="F336" s="386"/>
      <c r="G336" s="379"/>
      <c r="H336" s="386"/>
      <c r="I336" s="379"/>
      <c r="J336" s="380"/>
      <c r="K336" s="380"/>
      <c r="L336" s="381"/>
    </row>
    <row r="337" spans="2:27" ht="17.45" customHeight="1">
      <c r="B337" s="357"/>
      <c r="C337" s="358"/>
      <c r="D337" s="358"/>
      <c r="E337" s="359"/>
      <c r="F337" s="360"/>
      <c r="G337" s="359"/>
      <c r="H337" s="360"/>
      <c r="I337" s="376"/>
      <c r="J337" s="377"/>
      <c r="K337" s="377"/>
      <c r="L337" s="378"/>
    </row>
    <row r="338" spans="2:27" ht="17.45" customHeight="1">
      <c r="B338" s="351"/>
      <c r="C338" s="352"/>
      <c r="D338" s="352"/>
      <c r="E338" s="353"/>
      <c r="F338" s="354"/>
      <c r="G338" s="353"/>
      <c r="H338" s="354"/>
      <c r="I338" s="379"/>
      <c r="J338" s="380"/>
      <c r="K338" s="380"/>
      <c r="L338" s="381"/>
    </row>
    <row r="339" spans="2:27" ht="17.45" customHeight="1">
      <c r="B339" s="357"/>
      <c r="C339" s="358"/>
      <c r="D339" s="358"/>
      <c r="E339" s="359"/>
      <c r="F339" s="360"/>
      <c r="G339" s="359"/>
      <c r="H339" s="360"/>
      <c r="I339" s="376"/>
      <c r="J339" s="377"/>
      <c r="K339" s="377"/>
      <c r="L339" s="378"/>
    </row>
    <row r="340" spans="2:27" ht="17.45" customHeight="1">
      <c r="B340" s="351"/>
      <c r="C340" s="352"/>
      <c r="D340" s="352"/>
      <c r="E340" s="353"/>
      <c r="F340" s="354"/>
      <c r="G340" s="353"/>
      <c r="H340" s="354"/>
      <c r="I340" s="379"/>
      <c r="J340" s="380"/>
      <c r="K340" s="380"/>
      <c r="L340" s="381"/>
    </row>
    <row r="341" spans="2:27" ht="17.45" customHeight="1">
      <c r="B341" s="382"/>
      <c r="C341" s="383"/>
      <c r="D341" s="383"/>
      <c r="E341" s="376"/>
      <c r="F341" s="384"/>
      <c r="G341" s="376"/>
      <c r="H341" s="384"/>
      <c r="I341" s="376"/>
      <c r="J341" s="377"/>
      <c r="K341" s="377"/>
      <c r="L341" s="378"/>
    </row>
    <row r="342" spans="2:27" ht="17.45" customHeight="1" thickBot="1">
      <c r="B342" s="395"/>
      <c r="C342" s="396"/>
      <c r="D342" s="396"/>
      <c r="E342" s="397"/>
      <c r="F342" s="398"/>
      <c r="G342" s="397"/>
      <c r="H342" s="398"/>
      <c r="I342" s="397"/>
      <c r="J342" s="399"/>
      <c r="K342" s="399"/>
      <c r="L342" s="400"/>
    </row>
    <row r="343" spans="2:27" ht="15" customHeight="1" thickBot="1">
      <c r="J343" s="327"/>
      <c r="K343" s="1353"/>
      <c r="L343" s="1353"/>
    </row>
    <row r="344" spans="2:27" ht="17.45" customHeight="1">
      <c r="B344" s="1354" t="s">
        <v>3507</v>
      </c>
      <c r="C344" s="1420"/>
      <c r="D344" s="1420"/>
      <c r="E344" s="1358"/>
      <c r="F344" s="1403"/>
      <c r="G344" s="1403"/>
      <c r="H344" s="1403"/>
      <c r="I344" s="1403"/>
      <c r="J344" s="1403"/>
      <c r="K344" s="1403"/>
      <c r="L344" s="1404"/>
    </row>
    <row r="345" spans="2:27" ht="17.45" customHeight="1">
      <c r="B345" s="1421"/>
      <c r="C345" s="1422"/>
      <c r="D345" s="1422"/>
      <c r="E345" s="1405"/>
      <c r="F345" s="1405"/>
      <c r="G345" s="1405"/>
      <c r="H345" s="1405"/>
      <c r="I345" s="1405"/>
      <c r="J345" s="1405"/>
      <c r="K345" s="1405"/>
      <c r="L345" s="1406"/>
    </row>
    <row r="346" spans="2:27" ht="17.45" customHeight="1">
      <c r="B346" s="330" t="s">
        <v>67</v>
      </c>
      <c r="C346" s="1407" t="s">
        <v>2925</v>
      </c>
      <c r="D346" s="1408"/>
      <c r="E346" s="1362" t="s">
        <v>44</v>
      </c>
      <c r="F346" s="1409"/>
      <c r="G346" s="331"/>
      <c r="H346" s="332" t="s">
        <v>56</v>
      </c>
      <c r="I346" s="332" t="s">
        <v>57</v>
      </c>
      <c r="J346" s="332" t="s">
        <v>21</v>
      </c>
      <c r="K346" s="1364" t="s">
        <v>24</v>
      </c>
      <c r="L346" s="1410"/>
      <c r="M346" s="342"/>
      <c r="N346" s="342"/>
      <c r="O346" s="342"/>
      <c r="P346" s="342"/>
      <c r="Q346" s="342"/>
      <c r="R346" s="342"/>
      <c r="S346" s="342"/>
      <c r="T346" s="342"/>
      <c r="U346" s="342"/>
      <c r="V346" s="342"/>
      <c r="W346" s="342"/>
      <c r="X346" s="342"/>
      <c r="Y346" s="342"/>
      <c r="Z346" s="342"/>
      <c r="AA346" s="342"/>
    </row>
    <row r="347" spans="2:27" ht="17.45" customHeight="1">
      <c r="B347" s="334" t="s">
        <v>2700</v>
      </c>
      <c r="C347" s="1366" t="str">
        <f>B344</f>
        <v>WebSocketController</v>
      </c>
      <c r="D347" s="1409"/>
      <c r="E347" s="1366" t="s">
        <v>3363</v>
      </c>
      <c r="F347" s="1409"/>
      <c r="G347" s="331"/>
      <c r="H347" s="335"/>
      <c r="I347" s="335"/>
      <c r="J347" s="336"/>
      <c r="K347" s="1368"/>
      <c r="L347" s="1416"/>
      <c r="M347" s="342"/>
      <c r="N347" s="342"/>
      <c r="O347" s="342"/>
      <c r="P347" s="342"/>
      <c r="Q347" s="342"/>
      <c r="R347" s="342"/>
      <c r="S347" s="342"/>
      <c r="T347" s="342"/>
      <c r="U347" s="342"/>
      <c r="V347" s="342"/>
      <c r="W347" s="342"/>
      <c r="X347" s="342"/>
      <c r="Y347" s="342"/>
      <c r="Z347" s="342"/>
      <c r="AA347" s="342"/>
    </row>
    <row r="348" spans="2:27" ht="17.45" customHeight="1">
      <c r="B348" s="337"/>
      <c r="C348" s="338"/>
      <c r="D348" s="338"/>
      <c r="E348" s="338"/>
      <c r="F348" s="338"/>
      <c r="G348" s="339"/>
      <c r="H348" s="339"/>
      <c r="I348" s="339"/>
      <c r="J348" s="339"/>
      <c r="K348" s="339"/>
      <c r="L348" s="340"/>
    </row>
    <row r="349" spans="2:27" ht="17.45" customHeight="1">
      <c r="B349" s="1346" t="s">
        <v>69</v>
      </c>
      <c r="C349" s="1401"/>
      <c r="D349" s="1401"/>
      <c r="E349" s="1401"/>
      <c r="F349" s="1401"/>
      <c r="G349" s="1401"/>
      <c r="H349" s="1401"/>
      <c r="I349" s="1401"/>
      <c r="J349" s="1401"/>
      <c r="K349" s="1401"/>
      <c r="L349" s="1402"/>
      <c r="M349" s="342"/>
      <c r="N349" s="342"/>
      <c r="O349" s="342"/>
      <c r="P349" s="342"/>
      <c r="Q349" s="342"/>
      <c r="R349" s="342"/>
      <c r="S349" s="342"/>
      <c r="T349" s="342"/>
      <c r="U349" s="342"/>
      <c r="V349" s="342"/>
      <c r="W349" s="342"/>
      <c r="X349" s="342"/>
      <c r="Y349" s="342"/>
      <c r="Z349" s="342"/>
      <c r="AA349" s="342"/>
    </row>
    <row r="350" spans="2:27" ht="17.45" customHeight="1">
      <c r="B350" s="1348" t="s">
        <v>47</v>
      </c>
      <c r="C350" s="1333" t="s">
        <v>2867</v>
      </c>
      <c r="D350" s="1335" t="s">
        <v>63</v>
      </c>
      <c r="E350" s="1335" t="s">
        <v>70</v>
      </c>
      <c r="F350" s="1335"/>
      <c r="G350" s="341"/>
      <c r="H350" s="1335" t="s">
        <v>47</v>
      </c>
      <c r="I350" s="1333" t="s">
        <v>2867</v>
      </c>
      <c r="J350" s="1335" t="s">
        <v>63</v>
      </c>
      <c r="K350" s="1335" t="s">
        <v>70</v>
      </c>
      <c r="L350" s="1337"/>
      <c r="M350" s="342"/>
      <c r="N350" s="342"/>
      <c r="O350" s="342"/>
      <c r="P350" s="342"/>
      <c r="Q350" s="342"/>
      <c r="R350" s="342"/>
      <c r="S350" s="342"/>
      <c r="T350" s="342"/>
      <c r="U350" s="342"/>
      <c r="V350" s="342"/>
      <c r="W350" s="342"/>
      <c r="X350" s="342"/>
      <c r="Y350" s="342"/>
      <c r="Z350" s="342"/>
      <c r="AA350" s="342"/>
    </row>
    <row r="351" spans="2:27" ht="17.45" customHeight="1">
      <c r="B351" s="1349"/>
      <c r="C351" s="1334"/>
      <c r="D351" s="1336"/>
      <c r="E351" s="1336"/>
      <c r="F351" s="1336"/>
      <c r="G351" s="343"/>
      <c r="H351" s="1336"/>
      <c r="I351" s="1334"/>
      <c r="J351" s="1336"/>
      <c r="K351" s="1336"/>
      <c r="L351" s="1338"/>
      <c r="M351" s="342"/>
      <c r="N351" s="342"/>
      <c r="O351" s="342"/>
      <c r="P351" s="342"/>
      <c r="Q351" s="342"/>
      <c r="R351" s="342"/>
      <c r="S351" s="342"/>
      <c r="T351" s="342"/>
      <c r="U351" s="342"/>
      <c r="V351" s="342"/>
      <c r="W351" s="342"/>
      <c r="X351" s="342"/>
      <c r="Y351" s="342"/>
      <c r="Z351" s="342"/>
      <c r="AA351" s="342"/>
    </row>
    <row r="352" spans="2:27" ht="17.45" customHeight="1">
      <c r="B352" s="344" t="s">
        <v>2926</v>
      </c>
      <c r="C352" s="345" t="s">
        <v>2927</v>
      </c>
      <c r="D352" s="345" t="s">
        <v>2947</v>
      </c>
      <c r="E352" s="346"/>
      <c r="F352" s="347"/>
      <c r="G352" s="348"/>
      <c r="H352" s="349"/>
      <c r="I352" s="345"/>
      <c r="J352" s="345"/>
      <c r="K352" s="346"/>
      <c r="L352" s="350"/>
    </row>
    <row r="353" spans="2:27" ht="17.45" customHeight="1">
      <c r="B353" s="351"/>
      <c r="C353" s="352"/>
      <c r="D353" s="352"/>
      <c r="E353" s="353"/>
      <c r="F353" s="354"/>
      <c r="G353" s="348"/>
      <c r="H353" s="355"/>
      <c r="I353" s="352"/>
      <c r="J353" s="352"/>
      <c r="K353" s="353"/>
      <c r="L353" s="356"/>
    </row>
    <row r="354" spans="2:27" ht="17.45" customHeight="1">
      <c r="B354" s="357"/>
      <c r="C354" s="358"/>
      <c r="D354" s="358"/>
      <c r="E354" s="359"/>
      <c r="F354" s="360"/>
      <c r="G354" s="348"/>
      <c r="H354" s="361"/>
      <c r="I354" s="358"/>
      <c r="J354" s="358"/>
      <c r="K354" s="359"/>
      <c r="L354" s="362"/>
    </row>
    <row r="355" spans="2:27" ht="17.45" customHeight="1">
      <c r="B355" s="351"/>
      <c r="C355" s="352"/>
      <c r="D355" s="352"/>
      <c r="E355" s="353"/>
      <c r="F355" s="354"/>
      <c r="G355" s="348"/>
      <c r="H355" s="355"/>
      <c r="I355" s="352"/>
      <c r="J355" s="352"/>
      <c r="K355" s="353"/>
      <c r="L355" s="356"/>
    </row>
    <row r="356" spans="2:27" ht="17.45" customHeight="1">
      <c r="B356" s="363"/>
      <c r="C356" s="364"/>
      <c r="D356" s="364"/>
      <c r="E356" s="365"/>
      <c r="F356" s="366"/>
      <c r="G356" s="367"/>
      <c r="H356" s="368"/>
      <c r="I356" s="367"/>
      <c r="J356" s="367"/>
      <c r="K356" s="369"/>
      <c r="L356" s="370"/>
    </row>
    <row r="357" spans="2:27" ht="17.45" customHeight="1">
      <c r="B357" s="371"/>
      <c r="C357" s="339"/>
      <c r="D357" s="339"/>
      <c r="E357" s="339"/>
      <c r="F357" s="339"/>
      <c r="G357" s="339"/>
      <c r="H357" s="339"/>
      <c r="I357" s="339"/>
      <c r="J357" s="339"/>
      <c r="K357" s="339"/>
      <c r="L357" s="340"/>
    </row>
    <row r="358" spans="2:27" ht="17.45" customHeight="1">
      <c r="B358" s="1346" t="s">
        <v>71</v>
      </c>
      <c r="C358" s="1401"/>
      <c r="D358" s="1401"/>
      <c r="E358" s="1401"/>
      <c r="F358" s="1401"/>
      <c r="G358" s="1401"/>
      <c r="H358" s="1401"/>
      <c r="I358" s="1401"/>
      <c r="J358" s="1401"/>
      <c r="K358" s="1401"/>
      <c r="L358" s="1402"/>
      <c r="M358" s="342"/>
      <c r="N358" s="342"/>
      <c r="O358" s="342"/>
      <c r="P358" s="342"/>
      <c r="Q358" s="342"/>
      <c r="R358" s="342"/>
      <c r="S358" s="342"/>
      <c r="T358" s="342"/>
      <c r="U358" s="342"/>
      <c r="V358" s="342"/>
      <c r="W358" s="342"/>
      <c r="X358" s="342"/>
      <c r="Y358" s="342"/>
      <c r="Z358" s="342"/>
      <c r="AA358" s="342"/>
    </row>
    <row r="359" spans="2:27" ht="17.45" customHeight="1">
      <c r="B359" s="1370" t="s">
        <v>47</v>
      </c>
      <c r="C359" s="1372" t="s">
        <v>2867</v>
      </c>
      <c r="D359" s="1413" t="s">
        <v>81</v>
      </c>
      <c r="E359" s="1374" t="s">
        <v>72</v>
      </c>
      <c r="F359" s="1415"/>
      <c r="G359" s="1374" t="s">
        <v>73</v>
      </c>
      <c r="H359" s="1415"/>
      <c r="I359" s="1374" t="s">
        <v>74</v>
      </c>
      <c r="J359" s="1417"/>
      <c r="K359" s="1417"/>
      <c r="L359" s="1418"/>
      <c r="M359" s="342"/>
      <c r="N359" s="342"/>
      <c r="O359" s="342"/>
      <c r="P359" s="342"/>
      <c r="Q359" s="342"/>
      <c r="R359" s="342"/>
      <c r="S359" s="342"/>
      <c r="T359" s="342"/>
      <c r="U359" s="342"/>
      <c r="V359" s="342"/>
      <c r="W359" s="342"/>
      <c r="X359" s="342"/>
      <c r="Y359" s="342"/>
      <c r="Z359" s="342"/>
      <c r="AA359" s="342"/>
    </row>
    <row r="360" spans="2:27" ht="17.45" customHeight="1">
      <c r="B360" s="1411"/>
      <c r="C360" s="1412"/>
      <c r="D360" s="1414"/>
      <c r="E360" s="372" t="s">
        <v>63</v>
      </c>
      <c r="F360" s="373" t="s">
        <v>47</v>
      </c>
      <c r="G360" s="372" t="s">
        <v>63</v>
      </c>
      <c r="H360" s="373" t="s">
        <v>47</v>
      </c>
      <c r="I360" s="372" t="s">
        <v>75</v>
      </c>
      <c r="J360" s="374" t="s">
        <v>71</v>
      </c>
      <c r="K360" s="374" t="s">
        <v>2868</v>
      </c>
      <c r="L360" s="375" t="s">
        <v>2870</v>
      </c>
      <c r="M360" s="342"/>
      <c r="N360" s="342"/>
      <c r="O360" s="342"/>
      <c r="P360" s="342"/>
      <c r="Q360" s="342"/>
      <c r="R360" s="342"/>
      <c r="S360" s="342"/>
      <c r="T360" s="342"/>
      <c r="U360" s="342"/>
      <c r="V360" s="342"/>
      <c r="W360" s="342"/>
      <c r="X360" s="342"/>
      <c r="Y360" s="342"/>
      <c r="Z360" s="342"/>
      <c r="AA360" s="342"/>
    </row>
    <row r="361" spans="2:27" ht="17.45" customHeight="1">
      <c r="B361" s="344" t="s">
        <v>2928</v>
      </c>
      <c r="C361" s="345" t="s">
        <v>2927</v>
      </c>
      <c r="D361" s="345" t="s">
        <v>2930</v>
      </c>
      <c r="E361" s="346" t="s">
        <v>2932</v>
      </c>
      <c r="F361" s="347" t="s">
        <v>2934</v>
      </c>
      <c r="G361" s="346"/>
      <c r="H361" s="347"/>
      <c r="I361" s="376"/>
      <c r="J361" s="377"/>
      <c r="K361" s="377"/>
      <c r="L361" s="378"/>
    </row>
    <row r="362" spans="2:27" ht="17.45" customHeight="1">
      <c r="B362" s="351"/>
      <c r="C362" s="352"/>
      <c r="D362" s="352"/>
      <c r="E362" s="353" t="s">
        <v>2935</v>
      </c>
      <c r="F362" s="354" t="s">
        <v>2937</v>
      </c>
      <c r="G362" s="353"/>
      <c r="H362" s="354"/>
      <c r="I362" s="379"/>
      <c r="J362" s="380"/>
      <c r="K362" s="380"/>
      <c r="L362" s="381"/>
    </row>
    <row r="363" spans="2:27" ht="17.45" customHeight="1">
      <c r="B363" s="357" t="s">
        <v>2938</v>
      </c>
      <c r="C363" s="358" t="s">
        <v>2927</v>
      </c>
      <c r="D363" s="358" t="s">
        <v>2930</v>
      </c>
      <c r="E363" s="359" t="s">
        <v>2932</v>
      </c>
      <c r="F363" s="360" t="s">
        <v>2934</v>
      </c>
      <c r="G363" s="359"/>
      <c r="H363" s="360"/>
      <c r="I363" s="376"/>
      <c r="J363" s="377"/>
      <c r="K363" s="377"/>
      <c r="L363" s="378"/>
    </row>
    <row r="364" spans="2:27" ht="17.45" customHeight="1">
      <c r="B364" s="351" t="s">
        <v>2939</v>
      </c>
      <c r="C364" s="352" t="s">
        <v>2927</v>
      </c>
      <c r="D364" s="352" t="s">
        <v>2930</v>
      </c>
      <c r="E364" s="353" t="s">
        <v>2932</v>
      </c>
      <c r="F364" s="354" t="s">
        <v>2934</v>
      </c>
      <c r="G364" s="353"/>
      <c r="H364" s="354"/>
      <c r="I364" s="379"/>
      <c r="J364" s="380"/>
      <c r="K364" s="380"/>
      <c r="L364" s="381"/>
    </row>
    <row r="365" spans="2:27" ht="17.45" customHeight="1">
      <c r="B365" s="382"/>
      <c r="C365" s="383"/>
      <c r="D365" s="383"/>
      <c r="E365" s="376" t="s">
        <v>2941</v>
      </c>
      <c r="F365" s="384" t="s">
        <v>2937</v>
      </c>
      <c r="G365" s="376"/>
      <c r="H365" s="384"/>
      <c r="I365" s="376"/>
      <c r="J365" s="377"/>
      <c r="K365" s="377"/>
      <c r="L365" s="378"/>
    </row>
    <row r="366" spans="2:27" ht="17.45" customHeight="1">
      <c r="B366" s="385" t="s">
        <v>2942</v>
      </c>
      <c r="C366" s="388" t="s">
        <v>2927</v>
      </c>
      <c r="D366" s="388" t="s">
        <v>2930</v>
      </c>
      <c r="E366" s="379" t="s">
        <v>2932</v>
      </c>
      <c r="F366" s="386" t="s">
        <v>2934</v>
      </c>
      <c r="G366" s="379"/>
      <c r="H366" s="386"/>
      <c r="I366" s="379"/>
      <c r="J366" s="380"/>
      <c r="K366" s="380"/>
      <c r="L366" s="381"/>
    </row>
    <row r="367" spans="2:27" ht="17.45" customHeight="1">
      <c r="B367" s="382"/>
      <c r="C367" s="383"/>
      <c r="D367" s="383"/>
      <c r="E367" s="376" t="s">
        <v>2943</v>
      </c>
      <c r="F367" s="384" t="s">
        <v>2937</v>
      </c>
      <c r="G367" s="376"/>
      <c r="H367" s="384"/>
      <c r="I367" s="376"/>
      <c r="J367" s="377"/>
      <c r="K367" s="377"/>
      <c r="L367" s="378"/>
    </row>
    <row r="368" spans="2:27" ht="17.45" customHeight="1">
      <c r="B368" s="385" t="s">
        <v>2944</v>
      </c>
      <c r="C368" s="388" t="s">
        <v>2927</v>
      </c>
      <c r="D368" s="388" t="s">
        <v>2945</v>
      </c>
      <c r="E368" s="379"/>
      <c r="F368" s="386"/>
      <c r="G368" s="379" t="s">
        <v>2945</v>
      </c>
      <c r="H368" s="386" t="b">
        <v>0</v>
      </c>
      <c r="I368" s="379"/>
      <c r="J368" s="380"/>
      <c r="K368" s="380"/>
      <c r="L368" s="381"/>
    </row>
    <row r="369" spans="2:12" ht="17.45" customHeight="1">
      <c r="B369" s="382"/>
      <c r="C369" s="383"/>
      <c r="D369" s="383"/>
      <c r="E369" s="376"/>
      <c r="F369" s="384"/>
      <c r="G369" s="376"/>
      <c r="H369" s="384"/>
      <c r="I369" s="376"/>
      <c r="J369" s="377"/>
      <c r="K369" s="377"/>
      <c r="L369" s="378"/>
    </row>
    <row r="370" spans="2:12" ht="17.45" customHeight="1">
      <c r="B370" s="387"/>
      <c r="C370" s="388"/>
      <c r="D370" s="388"/>
      <c r="E370" s="379"/>
      <c r="F370" s="386"/>
      <c r="G370" s="379"/>
      <c r="H370" s="386"/>
      <c r="I370" s="379"/>
      <c r="J370" s="380"/>
      <c r="K370" s="380"/>
      <c r="L370" s="381"/>
    </row>
    <row r="371" spans="2:12" ht="17.45" customHeight="1">
      <c r="B371" s="389"/>
      <c r="C371" s="383"/>
      <c r="D371" s="383"/>
      <c r="E371" s="376"/>
      <c r="F371" s="384"/>
      <c r="G371" s="376"/>
      <c r="H371" s="384"/>
      <c r="I371" s="376"/>
      <c r="J371" s="377"/>
      <c r="K371" s="377"/>
      <c r="L371" s="378"/>
    </row>
    <row r="372" spans="2:12" ht="17.45" customHeight="1">
      <c r="B372" s="387"/>
      <c r="C372" s="388"/>
      <c r="D372" s="388"/>
      <c r="E372" s="379"/>
      <c r="F372" s="386"/>
      <c r="G372" s="379"/>
      <c r="H372" s="386"/>
      <c r="I372" s="379"/>
      <c r="J372" s="380"/>
      <c r="K372" s="380"/>
      <c r="L372" s="381"/>
    </row>
    <row r="373" spans="2:12" ht="17.45" customHeight="1">
      <c r="B373" s="390"/>
      <c r="C373" s="358"/>
      <c r="D373" s="358"/>
      <c r="E373" s="359"/>
      <c r="F373" s="360"/>
      <c r="G373" s="359"/>
      <c r="H373" s="360"/>
      <c r="I373" s="359"/>
      <c r="J373" s="377"/>
      <c r="K373" s="394"/>
      <c r="L373" s="362"/>
    </row>
    <row r="374" spans="2:12" ht="17.45" customHeight="1">
      <c r="B374" s="392"/>
      <c r="C374" s="352"/>
      <c r="D374" s="352"/>
      <c r="E374" s="353"/>
      <c r="F374" s="354"/>
      <c r="G374" s="353"/>
      <c r="H374" s="354"/>
      <c r="I374" s="353"/>
      <c r="J374" s="380"/>
      <c r="K374" s="393"/>
      <c r="L374" s="356"/>
    </row>
    <row r="375" spans="2:12" ht="17.45" customHeight="1">
      <c r="B375" s="382"/>
      <c r="C375" s="383"/>
      <c r="D375" s="383"/>
      <c r="E375" s="376"/>
      <c r="F375" s="384"/>
      <c r="G375" s="376"/>
      <c r="H375" s="384"/>
      <c r="I375" s="376"/>
      <c r="J375" s="377"/>
      <c r="K375" s="377"/>
      <c r="L375" s="378"/>
    </row>
    <row r="376" spans="2:12" ht="17.45" customHeight="1">
      <c r="B376" s="387"/>
      <c r="C376" s="388"/>
      <c r="D376" s="388"/>
      <c r="E376" s="379"/>
      <c r="F376" s="386"/>
      <c r="G376" s="379"/>
      <c r="H376" s="386"/>
      <c r="I376" s="379"/>
      <c r="J376" s="380"/>
      <c r="K376" s="380"/>
      <c r="L376" s="381"/>
    </row>
    <row r="377" spans="2:12" ht="17.45" customHeight="1">
      <c r="B377" s="389"/>
      <c r="C377" s="383"/>
      <c r="D377" s="383"/>
      <c r="E377" s="376"/>
      <c r="F377" s="384"/>
      <c r="G377" s="376"/>
      <c r="H377" s="384"/>
      <c r="I377" s="376"/>
      <c r="J377" s="377"/>
      <c r="K377" s="377"/>
      <c r="L377" s="378"/>
    </row>
    <row r="378" spans="2:12" ht="17.45" customHeight="1">
      <c r="B378" s="351"/>
      <c r="C378" s="352"/>
      <c r="D378" s="352"/>
      <c r="E378" s="353"/>
      <c r="F378" s="354"/>
      <c r="G378" s="353"/>
      <c r="H378" s="354"/>
      <c r="I378" s="379"/>
      <c r="J378" s="380"/>
      <c r="K378" s="380"/>
      <c r="L378" s="381"/>
    </row>
    <row r="379" spans="2:12" ht="17.45" customHeight="1">
      <c r="B379" s="357"/>
      <c r="C379" s="358"/>
      <c r="D379" s="358"/>
      <c r="E379" s="359"/>
      <c r="F379" s="360"/>
      <c r="G379" s="359"/>
      <c r="H379" s="360"/>
      <c r="I379" s="376"/>
      <c r="J379" s="377"/>
      <c r="K379" s="377"/>
      <c r="L379" s="378"/>
    </row>
    <row r="380" spans="2:12" ht="17.45" customHeight="1">
      <c r="B380" s="351"/>
      <c r="C380" s="352"/>
      <c r="D380" s="352"/>
      <c r="E380" s="353"/>
      <c r="F380" s="354"/>
      <c r="G380" s="353"/>
      <c r="H380" s="354"/>
      <c r="I380" s="379"/>
      <c r="J380" s="380"/>
      <c r="K380" s="380"/>
      <c r="L380" s="381"/>
    </row>
    <row r="381" spans="2:12" ht="17.45" customHeight="1">
      <c r="B381" s="382"/>
      <c r="C381" s="383"/>
      <c r="D381" s="383"/>
      <c r="E381" s="376"/>
      <c r="F381" s="384"/>
      <c r="G381" s="376"/>
      <c r="H381" s="384"/>
      <c r="I381" s="376"/>
      <c r="J381" s="377"/>
      <c r="K381" s="377"/>
      <c r="L381" s="378"/>
    </row>
    <row r="382" spans="2:12" ht="17.45" customHeight="1">
      <c r="B382" s="385"/>
      <c r="C382" s="388"/>
      <c r="D382" s="388"/>
      <c r="E382" s="379"/>
      <c r="F382" s="386"/>
      <c r="G382" s="379"/>
      <c r="H382" s="386"/>
      <c r="I382" s="379"/>
      <c r="J382" s="380"/>
      <c r="K382" s="380"/>
      <c r="L382" s="381"/>
    </row>
    <row r="383" spans="2:12" ht="17.45" customHeight="1">
      <c r="B383" s="382"/>
      <c r="C383" s="383"/>
      <c r="D383" s="383"/>
      <c r="E383" s="376"/>
      <c r="F383" s="384"/>
      <c r="G383" s="376"/>
      <c r="H383" s="384"/>
      <c r="I383" s="376"/>
      <c r="J383" s="377"/>
      <c r="K383" s="377"/>
      <c r="L383" s="378"/>
    </row>
    <row r="384" spans="2:12" ht="17.45" customHeight="1">
      <c r="B384" s="385"/>
      <c r="C384" s="388"/>
      <c r="D384" s="388"/>
      <c r="E384" s="379"/>
      <c r="F384" s="386"/>
      <c r="G384" s="379"/>
      <c r="H384" s="386"/>
      <c r="I384" s="379"/>
      <c r="J384" s="380"/>
      <c r="K384" s="380"/>
      <c r="L384" s="381"/>
    </row>
    <row r="385" spans="2:12" ht="17.45" customHeight="1">
      <c r="B385" s="382"/>
      <c r="C385" s="383"/>
      <c r="D385" s="383"/>
      <c r="E385" s="376"/>
      <c r="F385" s="384"/>
      <c r="G385" s="376"/>
      <c r="H385" s="384"/>
      <c r="I385" s="376"/>
      <c r="J385" s="377"/>
      <c r="K385" s="377"/>
      <c r="L385" s="378"/>
    </row>
    <row r="386" spans="2:12" ht="17.45" customHeight="1">
      <c r="B386" s="385"/>
      <c r="C386" s="388"/>
      <c r="D386" s="388"/>
      <c r="E386" s="379"/>
      <c r="F386" s="386"/>
      <c r="G386" s="379"/>
      <c r="H386" s="386"/>
      <c r="I386" s="379"/>
      <c r="J386" s="380"/>
      <c r="K386" s="380"/>
      <c r="L386" s="381"/>
    </row>
    <row r="387" spans="2:12" ht="17.45" customHeight="1">
      <c r="B387" s="382"/>
      <c r="C387" s="383"/>
      <c r="D387" s="383"/>
      <c r="E387" s="376"/>
      <c r="F387" s="384"/>
      <c r="G387" s="376"/>
      <c r="H387" s="384"/>
      <c r="I387" s="376"/>
      <c r="J387" s="377"/>
      <c r="K387" s="377"/>
      <c r="L387" s="378"/>
    </row>
    <row r="388" spans="2:12" ht="17.45" customHeight="1">
      <c r="B388" s="387"/>
      <c r="C388" s="388"/>
      <c r="D388" s="388"/>
      <c r="E388" s="379"/>
      <c r="F388" s="386"/>
      <c r="G388" s="379"/>
      <c r="H388" s="386"/>
      <c r="I388" s="379"/>
      <c r="J388" s="380"/>
      <c r="K388" s="380"/>
      <c r="L388" s="381"/>
    </row>
    <row r="389" spans="2:12" ht="17.45" customHeight="1">
      <c r="B389" s="389"/>
      <c r="C389" s="383"/>
      <c r="D389" s="383"/>
      <c r="E389" s="376"/>
      <c r="F389" s="384"/>
      <c r="G389" s="376"/>
      <c r="H389" s="384"/>
      <c r="I389" s="376"/>
      <c r="J389" s="377"/>
      <c r="K389" s="377"/>
      <c r="L389" s="378"/>
    </row>
    <row r="390" spans="2:12" ht="17.45" customHeight="1">
      <c r="B390" s="387"/>
      <c r="C390" s="388"/>
      <c r="D390" s="388"/>
      <c r="E390" s="379"/>
      <c r="F390" s="386"/>
      <c r="G390" s="379"/>
      <c r="H390" s="386"/>
      <c r="I390" s="379"/>
      <c r="J390" s="380"/>
      <c r="K390" s="380"/>
      <c r="L390" s="381"/>
    </row>
    <row r="391" spans="2:12" ht="17.45" customHeight="1">
      <c r="B391" s="390"/>
      <c r="C391" s="358"/>
      <c r="D391" s="358"/>
      <c r="E391" s="359"/>
      <c r="F391" s="360"/>
      <c r="G391" s="359"/>
      <c r="H391" s="360"/>
      <c r="I391" s="359"/>
      <c r="J391" s="377"/>
      <c r="K391" s="394"/>
      <c r="L391" s="362"/>
    </row>
    <row r="392" spans="2:12" ht="17.45" customHeight="1">
      <c r="B392" s="392"/>
      <c r="C392" s="352"/>
      <c r="D392" s="352"/>
      <c r="E392" s="353"/>
      <c r="F392" s="354"/>
      <c r="G392" s="353"/>
      <c r="H392" s="354"/>
      <c r="I392" s="353"/>
      <c r="J392" s="380"/>
      <c r="K392" s="393"/>
      <c r="L392" s="356"/>
    </row>
    <row r="393" spans="2:12" ht="17.45" customHeight="1">
      <c r="B393" s="390"/>
      <c r="C393" s="358"/>
      <c r="D393" s="358"/>
      <c r="E393" s="359"/>
      <c r="F393" s="360"/>
      <c r="G393" s="359"/>
      <c r="H393" s="360"/>
      <c r="I393" s="359"/>
      <c r="J393" s="377"/>
      <c r="K393" s="394"/>
      <c r="L393" s="362"/>
    </row>
    <row r="394" spans="2:12" ht="17.45" customHeight="1">
      <c r="B394" s="392"/>
      <c r="C394" s="352"/>
      <c r="D394" s="352"/>
      <c r="E394" s="353"/>
      <c r="F394" s="354"/>
      <c r="G394" s="353"/>
      <c r="H394" s="354"/>
      <c r="I394" s="353"/>
      <c r="J394" s="380"/>
      <c r="K394" s="393"/>
      <c r="L394" s="356"/>
    </row>
    <row r="395" spans="2:12" ht="17.45" customHeight="1">
      <c r="B395" s="390"/>
      <c r="C395" s="358"/>
      <c r="D395" s="358"/>
      <c r="E395" s="359"/>
      <c r="F395" s="360"/>
      <c r="G395" s="359"/>
      <c r="H395" s="360"/>
      <c r="I395" s="359"/>
      <c r="J395" s="377"/>
      <c r="K395" s="391"/>
      <c r="L395" s="362"/>
    </row>
    <row r="396" spans="2:12" ht="17.45" customHeight="1">
      <c r="B396" s="351"/>
      <c r="C396" s="352"/>
      <c r="D396" s="352"/>
      <c r="E396" s="353"/>
      <c r="F396" s="354"/>
      <c r="G396" s="353"/>
      <c r="H396" s="354"/>
      <c r="I396" s="379"/>
      <c r="J396" s="380"/>
      <c r="K396" s="380"/>
      <c r="L396" s="381"/>
    </row>
    <row r="397" spans="2:12" ht="17.45" customHeight="1">
      <c r="B397" s="357"/>
      <c r="C397" s="358"/>
      <c r="D397" s="358"/>
      <c r="E397" s="359"/>
      <c r="F397" s="360"/>
      <c r="G397" s="359"/>
      <c r="H397" s="360"/>
      <c r="I397" s="376"/>
      <c r="J397" s="377"/>
      <c r="K397" s="377"/>
      <c r="L397" s="378"/>
    </row>
    <row r="398" spans="2:12" ht="17.45" customHeight="1">
      <c r="B398" s="351"/>
      <c r="C398" s="352"/>
      <c r="D398" s="352"/>
      <c r="E398" s="353"/>
      <c r="F398" s="354"/>
      <c r="G398" s="353"/>
      <c r="H398" s="354"/>
      <c r="I398" s="379"/>
      <c r="J398" s="380"/>
      <c r="K398" s="380"/>
      <c r="L398" s="381"/>
    </row>
    <row r="399" spans="2:12" ht="17.45" customHeight="1">
      <c r="B399" s="382"/>
      <c r="C399" s="383"/>
      <c r="D399" s="383"/>
      <c r="E399" s="376"/>
      <c r="F399" s="384"/>
      <c r="G399" s="376"/>
      <c r="H399" s="384"/>
      <c r="I399" s="376"/>
      <c r="J399" s="377"/>
      <c r="K399" s="377"/>
      <c r="L399" s="378"/>
    </row>
    <row r="400" spans="2:12" ht="17.45" customHeight="1">
      <c r="B400" s="385"/>
      <c r="C400" s="388"/>
      <c r="D400" s="388"/>
      <c r="E400" s="379"/>
      <c r="F400" s="386"/>
      <c r="G400" s="379"/>
      <c r="H400" s="386"/>
      <c r="I400" s="379"/>
      <c r="J400" s="380"/>
      <c r="K400" s="380"/>
      <c r="L400" s="381"/>
    </row>
    <row r="401" spans="2:27" ht="17.45" customHeight="1">
      <c r="B401" s="382"/>
      <c r="C401" s="383"/>
      <c r="D401" s="383"/>
      <c r="E401" s="376"/>
      <c r="F401" s="384"/>
      <c r="G401" s="376"/>
      <c r="H401" s="384"/>
      <c r="I401" s="376"/>
      <c r="J401" s="377"/>
      <c r="K401" s="377"/>
      <c r="L401" s="378"/>
    </row>
    <row r="402" spans="2:27" ht="17.45" customHeight="1">
      <c r="B402" s="385"/>
      <c r="C402" s="388"/>
      <c r="D402" s="388"/>
      <c r="E402" s="379"/>
      <c r="F402" s="386"/>
      <c r="G402" s="379"/>
      <c r="H402" s="386"/>
      <c r="I402" s="379"/>
      <c r="J402" s="380"/>
      <c r="K402" s="380"/>
      <c r="L402" s="381"/>
    </row>
    <row r="403" spans="2:27" ht="17.45" customHeight="1">
      <c r="B403" s="382"/>
      <c r="C403" s="383"/>
      <c r="D403" s="383"/>
      <c r="E403" s="376"/>
      <c r="F403" s="384"/>
      <c r="G403" s="376"/>
      <c r="H403" s="384"/>
      <c r="I403" s="376"/>
      <c r="J403" s="377"/>
      <c r="K403" s="377"/>
      <c r="L403" s="378"/>
    </row>
    <row r="404" spans="2:27" ht="17.45" customHeight="1">
      <c r="B404" s="385"/>
      <c r="C404" s="388"/>
      <c r="D404" s="388"/>
      <c r="E404" s="379"/>
      <c r="F404" s="386"/>
      <c r="G404" s="379"/>
      <c r="H404" s="386"/>
      <c r="I404" s="379"/>
      <c r="J404" s="380"/>
      <c r="K404" s="380"/>
      <c r="L404" s="381"/>
    </row>
    <row r="405" spans="2:27" ht="17.45" customHeight="1">
      <c r="B405" s="382"/>
      <c r="C405" s="383"/>
      <c r="D405" s="383"/>
      <c r="E405" s="376"/>
      <c r="F405" s="384"/>
      <c r="G405" s="376"/>
      <c r="H405" s="384"/>
      <c r="I405" s="376"/>
      <c r="J405" s="377"/>
      <c r="K405" s="377"/>
      <c r="L405" s="378"/>
    </row>
    <row r="406" spans="2:27" ht="17.45" customHeight="1">
      <c r="B406" s="385"/>
      <c r="C406" s="388"/>
      <c r="D406" s="388"/>
      <c r="E406" s="379"/>
      <c r="F406" s="386"/>
      <c r="G406" s="379"/>
      <c r="H406" s="386"/>
      <c r="I406" s="379"/>
      <c r="J406" s="380"/>
      <c r="K406" s="380"/>
      <c r="L406" s="381"/>
    </row>
    <row r="407" spans="2:27" ht="17.45" customHeight="1">
      <c r="B407" s="382"/>
      <c r="C407" s="383"/>
      <c r="D407" s="383"/>
      <c r="E407" s="376"/>
      <c r="F407" s="384"/>
      <c r="G407" s="376"/>
      <c r="H407" s="384"/>
      <c r="I407" s="376"/>
      <c r="J407" s="377"/>
      <c r="K407" s="377"/>
      <c r="L407" s="378"/>
    </row>
    <row r="408" spans="2:27" ht="17.45" customHeight="1">
      <c r="B408" s="351"/>
      <c r="C408" s="352"/>
      <c r="D408" s="352"/>
      <c r="E408" s="353"/>
      <c r="F408" s="354"/>
      <c r="G408" s="353"/>
      <c r="H408" s="354"/>
      <c r="I408" s="379"/>
      <c r="J408" s="380"/>
      <c r="K408" s="380"/>
      <c r="L408" s="381"/>
    </row>
    <row r="409" spans="2:27" ht="17.45" customHeight="1">
      <c r="B409" s="357"/>
      <c r="C409" s="358"/>
      <c r="D409" s="358"/>
      <c r="E409" s="359"/>
      <c r="F409" s="360"/>
      <c r="G409" s="359"/>
      <c r="H409" s="360"/>
      <c r="I409" s="376"/>
      <c r="J409" s="377"/>
      <c r="K409" s="377"/>
      <c r="L409" s="378"/>
    </row>
    <row r="410" spans="2:27" ht="17.45" customHeight="1" thickBot="1">
      <c r="B410" s="591"/>
      <c r="C410" s="592"/>
      <c r="D410" s="592"/>
      <c r="E410" s="593"/>
      <c r="F410" s="594"/>
      <c r="G410" s="593"/>
      <c r="H410" s="594"/>
      <c r="I410" s="593"/>
      <c r="J410" s="595"/>
      <c r="K410" s="595"/>
      <c r="L410" s="596"/>
    </row>
    <row r="411" spans="2:27" ht="15" customHeight="1" thickBot="1">
      <c r="B411" s="590"/>
      <c r="C411" s="590"/>
      <c r="D411" s="590"/>
      <c r="E411" s="590"/>
      <c r="F411" s="590"/>
      <c r="G411" s="590"/>
      <c r="H411" s="590"/>
      <c r="I411" s="590"/>
      <c r="J411" s="328"/>
      <c r="K411" s="1353"/>
      <c r="L411" s="1353"/>
    </row>
    <row r="412" spans="2:27" ht="17.45" customHeight="1">
      <c r="B412" s="1354" t="s">
        <v>3508</v>
      </c>
      <c r="C412" s="1420"/>
      <c r="D412" s="1420"/>
      <c r="E412" s="1358"/>
      <c r="F412" s="1403"/>
      <c r="G412" s="1403"/>
      <c r="H412" s="1403"/>
      <c r="I412" s="1403"/>
      <c r="J412" s="1403"/>
      <c r="K412" s="1403"/>
      <c r="L412" s="1404"/>
    </row>
    <row r="413" spans="2:27" ht="17.45" customHeight="1">
      <c r="B413" s="1421"/>
      <c r="C413" s="1422"/>
      <c r="D413" s="1422"/>
      <c r="E413" s="1405"/>
      <c r="F413" s="1405"/>
      <c r="G413" s="1405"/>
      <c r="H413" s="1405"/>
      <c r="I413" s="1405"/>
      <c r="J413" s="1405"/>
      <c r="K413" s="1405"/>
      <c r="L413" s="1406"/>
    </row>
    <row r="414" spans="2:27" ht="17.45" customHeight="1">
      <c r="B414" s="330" t="s">
        <v>67</v>
      </c>
      <c r="C414" s="1407" t="s">
        <v>2925</v>
      </c>
      <c r="D414" s="1408"/>
      <c r="E414" s="1362" t="s">
        <v>44</v>
      </c>
      <c r="F414" s="1409"/>
      <c r="G414" s="331"/>
      <c r="H414" s="332" t="s">
        <v>56</v>
      </c>
      <c r="I414" s="332" t="s">
        <v>57</v>
      </c>
      <c r="J414" s="332" t="s">
        <v>21</v>
      </c>
      <c r="K414" s="1364" t="s">
        <v>24</v>
      </c>
      <c r="L414" s="1410"/>
      <c r="M414" s="342"/>
      <c r="N414" s="342"/>
      <c r="O414" s="342"/>
      <c r="P414" s="342"/>
      <c r="Q414" s="342"/>
      <c r="R414" s="342"/>
      <c r="S414" s="342"/>
      <c r="T414" s="342"/>
      <c r="U414" s="342"/>
      <c r="V414" s="342"/>
      <c r="W414" s="342"/>
      <c r="X414" s="342"/>
      <c r="Y414" s="342"/>
      <c r="Z414" s="342"/>
      <c r="AA414" s="342"/>
    </row>
    <row r="415" spans="2:27" ht="17.45" customHeight="1">
      <c r="B415" s="334" t="s">
        <v>1441</v>
      </c>
      <c r="C415" s="1366" t="str">
        <f>B412</f>
        <v>AdminController</v>
      </c>
      <c r="D415" s="1409"/>
      <c r="E415" s="1366" t="s">
        <v>3363</v>
      </c>
      <c r="F415" s="1409"/>
      <c r="G415" s="331"/>
      <c r="H415" s="335"/>
      <c r="I415" s="335"/>
      <c r="J415" s="336"/>
      <c r="K415" s="1368"/>
      <c r="L415" s="1416"/>
      <c r="M415" s="342"/>
      <c r="N415" s="342"/>
      <c r="O415" s="342"/>
      <c r="P415" s="342"/>
      <c r="Q415" s="342"/>
      <c r="R415" s="342"/>
      <c r="S415" s="342"/>
      <c r="T415" s="342"/>
      <c r="U415" s="342"/>
      <c r="V415" s="342"/>
      <c r="W415" s="342"/>
      <c r="X415" s="342"/>
      <c r="Y415" s="342"/>
      <c r="Z415" s="342"/>
      <c r="AA415" s="342"/>
    </row>
    <row r="416" spans="2:27" ht="17.45" customHeight="1">
      <c r="B416" s="337"/>
      <c r="C416" s="338"/>
      <c r="D416" s="338"/>
      <c r="E416" s="338"/>
      <c r="F416" s="338"/>
      <c r="G416" s="339"/>
      <c r="H416" s="339"/>
      <c r="I416" s="339"/>
      <c r="J416" s="339"/>
      <c r="K416" s="339"/>
      <c r="L416" s="340"/>
    </row>
    <row r="417" spans="2:27" ht="17.45" customHeight="1">
      <c r="B417" s="1346" t="s">
        <v>69</v>
      </c>
      <c r="C417" s="1401"/>
      <c r="D417" s="1401"/>
      <c r="E417" s="1401"/>
      <c r="F417" s="1401"/>
      <c r="G417" s="1401"/>
      <c r="H417" s="1401"/>
      <c r="I417" s="1401"/>
      <c r="J417" s="1401"/>
      <c r="K417" s="1401"/>
      <c r="L417" s="1402"/>
      <c r="M417" s="342"/>
      <c r="N417" s="342"/>
      <c r="O417" s="342"/>
      <c r="P417" s="342"/>
      <c r="Q417" s="342"/>
      <c r="R417" s="342"/>
      <c r="S417" s="342"/>
      <c r="T417" s="342"/>
      <c r="U417" s="342"/>
      <c r="V417" s="342"/>
      <c r="W417" s="342"/>
      <c r="X417" s="342"/>
      <c r="Y417" s="342"/>
      <c r="Z417" s="342"/>
      <c r="AA417" s="342"/>
    </row>
    <row r="418" spans="2:27" ht="17.45" customHeight="1">
      <c r="B418" s="1348" t="s">
        <v>47</v>
      </c>
      <c r="C418" s="1333" t="s">
        <v>2867</v>
      </c>
      <c r="D418" s="1335" t="s">
        <v>63</v>
      </c>
      <c r="E418" s="1335" t="s">
        <v>70</v>
      </c>
      <c r="F418" s="1335"/>
      <c r="G418" s="341"/>
      <c r="H418" s="1335" t="s">
        <v>47</v>
      </c>
      <c r="I418" s="1333" t="s">
        <v>2867</v>
      </c>
      <c r="J418" s="1335" t="s">
        <v>63</v>
      </c>
      <c r="K418" s="1335" t="s">
        <v>70</v>
      </c>
      <c r="L418" s="1337"/>
      <c r="M418" s="342"/>
      <c r="N418" s="342"/>
      <c r="O418" s="342"/>
      <c r="P418" s="342"/>
      <c r="Q418" s="342"/>
      <c r="R418" s="342"/>
      <c r="S418" s="342"/>
      <c r="T418" s="342"/>
      <c r="U418" s="342"/>
      <c r="V418" s="342"/>
      <c r="W418" s="342"/>
      <c r="X418" s="342"/>
      <c r="Y418" s="342"/>
      <c r="Z418" s="342"/>
      <c r="AA418" s="342"/>
    </row>
    <row r="419" spans="2:27" ht="17.45" customHeight="1">
      <c r="B419" s="1349"/>
      <c r="C419" s="1334"/>
      <c r="D419" s="1336"/>
      <c r="E419" s="1336"/>
      <c r="F419" s="1336"/>
      <c r="G419" s="343"/>
      <c r="H419" s="1336"/>
      <c r="I419" s="1334"/>
      <c r="J419" s="1336"/>
      <c r="K419" s="1336"/>
      <c r="L419" s="1338"/>
      <c r="M419" s="342"/>
      <c r="N419" s="342"/>
      <c r="O419" s="342"/>
      <c r="P419" s="342"/>
      <c r="Q419" s="342"/>
      <c r="R419" s="342"/>
      <c r="S419" s="342"/>
      <c r="T419" s="342"/>
      <c r="U419" s="342"/>
      <c r="V419" s="342"/>
      <c r="W419" s="342"/>
      <c r="X419" s="342"/>
      <c r="Y419" s="342"/>
      <c r="Z419" s="342"/>
      <c r="AA419" s="342"/>
    </row>
    <row r="420" spans="2:27" ht="17.45" customHeight="1">
      <c r="B420" s="344" t="s">
        <v>2957</v>
      </c>
      <c r="C420" s="345" t="s">
        <v>2874</v>
      </c>
      <c r="D420" s="401" t="s">
        <v>2956</v>
      </c>
      <c r="E420" s="346"/>
      <c r="F420" s="347"/>
      <c r="G420" s="348"/>
      <c r="H420" s="349"/>
      <c r="I420" s="345"/>
      <c r="J420" s="345"/>
      <c r="K420" s="346"/>
      <c r="L420" s="350"/>
    </row>
    <row r="421" spans="2:27" ht="17.45" customHeight="1">
      <c r="B421" s="351" t="s">
        <v>2871</v>
      </c>
      <c r="C421" s="352" t="s">
        <v>2873</v>
      </c>
      <c r="D421" s="352" t="s">
        <v>2875</v>
      </c>
      <c r="E421" s="353"/>
      <c r="F421" s="354"/>
      <c r="G421" s="348"/>
      <c r="H421" s="355"/>
      <c r="I421" s="352"/>
      <c r="J421" s="352"/>
      <c r="K421" s="353"/>
      <c r="L421" s="356"/>
    </row>
    <row r="422" spans="2:27" ht="17.45" customHeight="1">
      <c r="B422" s="357"/>
      <c r="C422" s="358"/>
      <c r="D422" s="358"/>
      <c r="E422" s="359"/>
      <c r="F422" s="360"/>
      <c r="G422" s="348"/>
      <c r="H422" s="361"/>
      <c r="I422" s="358"/>
      <c r="J422" s="358"/>
      <c r="K422" s="359"/>
      <c r="L422" s="362"/>
    </row>
    <row r="423" spans="2:27" ht="17.45" customHeight="1">
      <c r="B423" s="351"/>
      <c r="C423" s="352"/>
      <c r="D423" s="352"/>
      <c r="E423" s="353"/>
      <c r="F423" s="354"/>
      <c r="G423" s="348"/>
      <c r="H423" s="355"/>
      <c r="I423" s="352"/>
      <c r="J423" s="352"/>
      <c r="K423" s="353"/>
      <c r="L423" s="356"/>
    </row>
    <row r="424" spans="2:27" ht="17.45" customHeight="1">
      <c r="B424" s="363"/>
      <c r="C424" s="364"/>
      <c r="D424" s="364"/>
      <c r="E424" s="365"/>
      <c r="F424" s="366"/>
      <c r="G424" s="367"/>
      <c r="H424" s="368"/>
      <c r="I424" s="367"/>
      <c r="J424" s="367"/>
      <c r="K424" s="369"/>
      <c r="L424" s="370"/>
    </row>
    <row r="425" spans="2:27" ht="17.45" customHeight="1">
      <c r="B425" s="371"/>
      <c r="C425" s="339"/>
      <c r="D425" s="339"/>
      <c r="E425" s="339"/>
      <c r="F425" s="339"/>
      <c r="G425" s="339"/>
      <c r="H425" s="339"/>
      <c r="I425" s="339"/>
      <c r="J425" s="339"/>
      <c r="K425" s="339"/>
      <c r="L425" s="340"/>
    </row>
    <row r="426" spans="2:27" ht="17.45" customHeight="1">
      <c r="B426" s="1346" t="s">
        <v>71</v>
      </c>
      <c r="C426" s="1401"/>
      <c r="D426" s="1401"/>
      <c r="E426" s="1401"/>
      <c r="F426" s="1401"/>
      <c r="G426" s="1401"/>
      <c r="H426" s="1401"/>
      <c r="I426" s="1401"/>
      <c r="J426" s="1401"/>
      <c r="K426" s="1401"/>
      <c r="L426" s="1402"/>
      <c r="M426" s="342"/>
      <c r="N426" s="342"/>
      <c r="O426" s="342"/>
      <c r="P426" s="342"/>
      <c r="Q426" s="342"/>
      <c r="R426" s="342"/>
      <c r="S426" s="342"/>
      <c r="T426" s="342"/>
      <c r="U426" s="342"/>
      <c r="V426" s="342"/>
      <c r="W426" s="342"/>
      <c r="X426" s="342"/>
      <c r="Y426" s="342"/>
      <c r="Z426" s="342"/>
      <c r="AA426" s="342"/>
    </row>
    <row r="427" spans="2:27" ht="17.45" customHeight="1">
      <c r="B427" s="1370" t="s">
        <v>47</v>
      </c>
      <c r="C427" s="1372" t="s">
        <v>2867</v>
      </c>
      <c r="D427" s="1413" t="s">
        <v>2869</v>
      </c>
      <c r="E427" s="1374" t="s">
        <v>72</v>
      </c>
      <c r="F427" s="1415"/>
      <c r="G427" s="1374" t="s">
        <v>73</v>
      </c>
      <c r="H427" s="1415"/>
      <c r="I427" s="1374" t="s">
        <v>74</v>
      </c>
      <c r="J427" s="1417"/>
      <c r="K427" s="1417"/>
      <c r="L427" s="1418"/>
      <c r="M427" s="342"/>
      <c r="N427" s="342"/>
      <c r="O427" s="342"/>
      <c r="P427" s="342"/>
      <c r="Q427" s="342"/>
      <c r="R427" s="342"/>
      <c r="S427" s="342"/>
      <c r="T427" s="342"/>
      <c r="U427" s="342"/>
      <c r="V427" s="342"/>
      <c r="W427" s="342"/>
      <c r="X427" s="342"/>
      <c r="Y427" s="342"/>
      <c r="Z427" s="342"/>
      <c r="AA427" s="342"/>
    </row>
    <row r="428" spans="2:27" ht="17.45" customHeight="1">
      <c r="B428" s="1411"/>
      <c r="C428" s="1412"/>
      <c r="D428" s="1414"/>
      <c r="E428" s="372" t="s">
        <v>63</v>
      </c>
      <c r="F428" s="373" t="s">
        <v>47</v>
      </c>
      <c r="G428" s="372" t="s">
        <v>63</v>
      </c>
      <c r="H428" s="373" t="s">
        <v>47</v>
      </c>
      <c r="I428" s="372" t="s">
        <v>75</v>
      </c>
      <c r="J428" s="374" t="s">
        <v>71</v>
      </c>
      <c r="K428" s="374" t="s">
        <v>2868</v>
      </c>
      <c r="L428" s="375" t="s">
        <v>2870</v>
      </c>
      <c r="M428" s="342"/>
      <c r="N428" s="342"/>
      <c r="O428" s="342"/>
      <c r="P428" s="342"/>
      <c r="Q428" s="342"/>
      <c r="R428" s="342"/>
      <c r="S428" s="342"/>
      <c r="T428" s="342"/>
      <c r="U428" s="342"/>
      <c r="V428" s="342"/>
      <c r="W428" s="342"/>
      <c r="X428" s="342"/>
      <c r="Y428" s="342"/>
      <c r="Z428" s="342"/>
      <c r="AA428" s="342"/>
    </row>
    <row r="429" spans="2:27" ht="17.45" customHeight="1">
      <c r="B429" s="344" t="s">
        <v>2952</v>
      </c>
      <c r="C429" s="345" t="s">
        <v>2874</v>
      </c>
      <c r="D429" s="345" t="s">
        <v>2872</v>
      </c>
      <c r="E429" s="359" t="s">
        <v>2889</v>
      </c>
      <c r="F429" s="360" t="s">
        <v>2953</v>
      </c>
      <c r="G429" s="346" t="s">
        <v>2875</v>
      </c>
      <c r="H429" s="347" t="s">
        <v>2871</v>
      </c>
      <c r="I429" s="376"/>
      <c r="J429" s="377"/>
      <c r="K429" s="377"/>
      <c r="L429" s="378"/>
    </row>
    <row r="430" spans="2:27" ht="17.45" customHeight="1">
      <c r="B430" s="351" t="s">
        <v>2954</v>
      </c>
      <c r="C430" s="352" t="s">
        <v>2874</v>
      </c>
      <c r="D430" s="352" t="s">
        <v>2872</v>
      </c>
      <c r="E430" s="353" t="s">
        <v>2889</v>
      </c>
      <c r="F430" s="354" t="s">
        <v>2953</v>
      </c>
      <c r="G430" s="353" t="s">
        <v>2875</v>
      </c>
      <c r="H430" s="354" t="s">
        <v>2871</v>
      </c>
      <c r="I430" s="379"/>
      <c r="J430" s="380"/>
      <c r="K430" s="380"/>
      <c r="L430" s="381"/>
    </row>
    <row r="431" spans="2:27" ht="17.45" customHeight="1">
      <c r="B431" s="357" t="s">
        <v>2955</v>
      </c>
      <c r="C431" s="358" t="s">
        <v>2874</v>
      </c>
      <c r="D431" s="358" t="s">
        <v>2872</v>
      </c>
      <c r="E431" s="359" t="s">
        <v>2889</v>
      </c>
      <c r="F431" s="360" t="s">
        <v>2953</v>
      </c>
      <c r="G431" s="359" t="s">
        <v>2875</v>
      </c>
      <c r="H431" s="360" t="s">
        <v>2871</v>
      </c>
      <c r="I431" s="376"/>
      <c r="J431" s="377"/>
      <c r="K431" s="377"/>
      <c r="L431" s="378"/>
    </row>
    <row r="432" spans="2:27" ht="17.45" customHeight="1">
      <c r="B432" s="351"/>
      <c r="C432" s="352"/>
      <c r="D432" s="352"/>
      <c r="E432" s="353"/>
      <c r="F432" s="354"/>
      <c r="G432" s="353"/>
      <c r="H432" s="354"/>
      <c r="I432" s="379"/>
      <c r="J432" s="380"/>
      <c r="K432" s="380"/>
      <c r="L432" s="381"/>
    </row>
    <row r="433" spans="2:12" ht="17.45" customHeight="1">
      <c r="B433" s="382"/>
      <c r="C433" s="383"/>
      <c r="D433" s="383"/>
      <c r="E433" s="376"/>
      <c r="F433" s="384"/>
      <c r="G433" s="376"/>
      <c r="H433" s="384"/>
      <c r="I433" s="376"/>
      <c r="J433" s="377"/>
      <c r="K433" s="377"/>
      <c r="L433" s="378"/>
    </row>
    <row r="434" spans="2:12" ht="17.45" customHeight="1">
      <c r="B434" s="385"/>
      <c r="C434" s="352"/>
      <c r="D434" s="352"/>
      <c r="E434" s="353"/>
      <c r="F434" s="354"/>
      <c r="G434" s="379"/>
      <c r="H434" s="386"/>
      <c r="I434" s="379"/>
      <c r="J434" s="380"/>
      <c r="K434" s="380"/>
      <c r="L434" s="381"/>
    </row>
    <row r="435" spans="2:12" ht="17.45" customHeight="1">
      <c r="B435" s="357"/>
      <c r="C435" s="383"/>
      <c r="D435" s="383"/>
      <c r="E435" s="376"/>
      <c r="F435" s="384"/>
      <c r="G435" s="376"/>
      <c r="H435" s="384"/>
      <c r="I435" s="376"/>
      <c r="J435" s="377"/>
      <c r="K435" s="377"/>
      <c r="L435" s="378"/>
    </row>
    <row r="436" spans="2:12" ht="17.45" customHeight="1">
      <c r="B436" s="385"/>
      <c r="C436" s="388"/>
      <c r="D436" s="388"/>
      <c r="E436" s="379"/>
      <c r="F436" s="386"/>
      <c r="G436" s="379"/>
      <c r="H436" s="386"/>
      <c r="I436" s="379"/>
      <c r="J436" s="380"/>
      <c r="K436" s="380"/>
      <c r="L436" s="381"/>
    </row>
    <row r="437" spans="2:12" ht="17.45" customHeight="1">
      <c r="B437" s="382"/>
      <c r="C437" s="383"/>
      <c r="D437" s="383"/>
      <c r="E437" s="376"/>
      <c r="F437" s="384"/>
      <c r="G437" s="376"/>
      <c r="H437" s="384"/>
      <c r="I437" s="376"/>
      <c r="J437" s="377"/>
      <c r="K437" s="377"/>
      <c r="L437" s="378"/>
    </row>
    <row r="438" spans="2:12" ht="17.45" customHeight="1">
      <c r="B438" s="387"/>
      <c r="C438" s="388"/>
      <c r="D438" s="388"/>
      <c r="E438" s="379"/>
      <c r="F438" s="386"/>
      <c r="G438" s="379"/>
      <c r="H438" s="386"/>
      <c r="I438" s="379"/>
      <c r="J438" s="380"/>
      <c r="K438" s="380"/>
      <c r="L438" s="381"/>
    </row>
    <row r="439" spans="2:12" ht="17.45" customHeight="1">
      <c r="B439" s="389"/>
      <c r="C439" s="383"/>
      <c r="D439" s="383"/>
      <c r="E439" s="376"/>
      <c r="F439" s="384"/>
      <c r="G439" s="376"/>
      <c r="H439" s="384"/>
      <c r="I439" s="376"/>
      <c r="J439" s="377"/>
      <c r="K439" s="377"/>
      <c r="L439" s="378"/>
    </row>
    <row r="440" spans="2:12" ht="17.45" customHeight="1">
      <c r="B440" s="387"/>
      <c r="C440" s="388"/>
      <c r="D440" s="388"/>
      <c r="E440" s="379"/>
      <c r="F440" s="386"/>
      <c r="G440" s="379"/>
      <c r="H440" s="386"/>
      <c r="I440" s="379"/>
      <c r="J440" s="380"/>
      <c r="K440" s="380"/>
      <c r="L440" s="381"/>
    </row>
    <row r="441" spans="2:12" ht="17.45" customHeight="1">
      <c r="B441" s="390"/>
      <c r="C441" s="358"/>
      <c r="D441" s="358"/>
      <c r="E441" s="359"/>
      <c r="F441" s="360"/>
      <c r="G441" s="359"/>
      <c r="H441" s="360"/>
      <c r="I441" s="359"/>
      <c r="J441" s="377"/>
      <c r="K441" s="394"/>
      <c r="L441" s="362"/>
    </row>
    <row r="442" spans="2:12" ht="17.45" customHeight="1">
      <c r="B442" s="392"/>
      <c r="C442" s="352"/>
      <c r="D442" s="352"/>
      <c r="E442" s="353"/>
      <c r="F442" s="354"/>
      <c r="G442" s="353"/>
      <c r="H442" s="354"/>
      <c r="I442" s="353"/>
      <c r="J442" s="380"/>
      <c r="K442" s="393"/>
      <c r="L442" s="356"/>
    </row>
    <row r="443" spans="2:12" ht="17.45" customHeight="1">
      <c r="B443" s="382"/>
      <c r="C443" s="383"/>
      <c r="D443" s="383"/>
      <c r="E443" s="376"/>
      <c r="F443" s="384"/>
      <c r="G443" s="376"/>
      <c r="H443" s="384"/>
      <c r="I443" s="376"/>
      <c r="J443" s="377"/>
      <c r="K443" s="377"/>
      <c r="L443" s="378"/>
    </row>
    <row r="444" spans="2:12" ht="17.45" customHeight="1">
      <c r="B444" s="387"/>
      <c r="C444" s="388"/>
      <c r="D444" s="388"/>
      <c r="E444" s="379"/>
      <c r="F444" s="386"/>
      <c r="G444" s="379"/>
      <c r="H444" s="386"/>
      <c r="I444" s="379"/>
      <c r="J444" s="380"/>
      <c r="K444" s="380"/>
      <c r="L444" s="381"/>
    </row>
    <row r="445" spans="2:12" ht="17.45" customHeight="1">
      <c r="B445" s="389"/>
      <c r="C445" s="383"/>
      <c r="D445" s="383"/>
      <c r="E445" s="376"/>
      <c r="F445" s="384"/>
      <c r="G445" s="376"/>
      <c r="H445" s="384"/>
      <c r="I445" s="376"/>
      <c r="J445" s="377"/>
      <c r="K445" s="377"/>
      <c r="L445" s="378"/>
    </row>
    <row r="446" spans="2:12" ht="17.45" customHeight="1">
      <c r="B446" s="351"/>
      <c r="C446" s="352"/>
      <c r="D446" s="352"/>
      <c r="E446" s="353"/>
      <c r="F446" s="354"/>
      <c r="G446" s="353"/>
      <c r="H446" s="354"/>
      <c r="I446" s="379"/>
      <c r="J446" s="380"/>
      <c r="K446" s="380"/>
      <c r="L446" s="381"/>
    </row>
    <row r="447" spans="2:12" ht="17.45" customHeight="1">
      <c r="B447" s="357"/>
      <c r="C447" s="358"/>
      <c r="D447" s="358"/>
      <c r="E447" s="359"/>
      <c r="F447" s="360"/>
      <c r="G447" s="359"/>
      <c r="H447" s="360"/>
      <c r="I447" s="376"/>
      <c r="J447" s="377"/>
      <c r="K447" s="377"/>
      <c r="L447" s="378"/>
    </row>
    <row r="448" spans="2:12" ht="17.45" customHeight="1">
      <c r="B448" s="351"/>
      <c r="C448" s="352"/>
      <c r="D448" s="352"/>
      <c r="E448" s="353"/>
      <c r="F448" s="354"/>
      <c r="G448" s="353"/>
      <c r="H448" s="354"/>
      <c r="I448" s="379"/>
      <c r="J448" s="380"/>
      <c r="K448" s="380"/>
      <c r="L448" s="381"/>
    </row>
    <row r="449" spans="2:12" ht="17.45" customHeight="1">
      <c r="B449" s="382"/>
      <c r="C449" s="383"/>
      <c r="D449" s="383"/>
      <c r="E449" s="376"/>
      <c r="F449" s="384"/>
      <c r="G449" s="376"/>
      <c r="H449" s="384"/>
      <c r="I449" s="376"/>
      <c r="J449" s="377"/>
      <c r="K449" s="377"/>
      <c r="L449" s="378"/>
    </row>
    <row r="450" spans="2:12" ht="17.45" customHeight="1">
      <c r="B450" s="385"/>
      <c r="C450" s="388"/>
      <c r="D450" s="388"/>
      <c r="E450" s="379"/>
      <c r="F450" s="386"/>
      <c r="G450" s="379"/>
      <c r="H450" s="386"/>
      <c r="I450" s="379"/>
      <c r="J450" s="380"/>
      <c r="K450" s="380"/>
      <c r="L450" s="381"/>
    </row>
    <row r="451" spans="2:12" ht="17.45" customHeight="1">
      <c r="B451" s="382"/>
      <c r="C451" s="383"/>
      <c r="D451" s="383"/>
      <c r="E451" s="376"/>
      <c r="F451" s="384"/>
      <c r="G451" s="376"/>
      <c r="H451" s="384"/>
      <c r="I451" s="376"/>
      <c r="J451" s="377"/>
      <c r="K451" s="377"/>
      <c r="L451" s="378"/>
    </row>
    <row r="452" spans="2:12" ht="17.45" customHeight="1">
      <c r="B452" s="385"/>
      <c r="C452" s="388"/>
      <c r="D452" s="388"/>
      <c r="E452" s="379"/>
      <c r="F452" s="386"/>
      <c r="G452" s="379"/>
      <c r="H452" s="386"/>
      <c r="I452" s="379"/>
      <c r="J452" s="380"/>
      <c r="K452" s="380"/>
      <c r="L452" s="381"/>
    </row>
    <row r="453" spans="2:12" ht="17.45" customHeight="1">
      <c r="B453" s="382"/>
      <c r="C453" s="383"/>
      <c r="D453" s="383"/>
      <c r="E453" s="376"/>
      <c r="F453" s="384"/>
      <c r="G453" s="376"/>
      <c r="H453" s="384"/>
      <c r="I453" s="376"/>
      <c r="J453" s="377"/>
      <c r="K453" s="377"/>
      <c r="L453" s="378"/>
    </row>
    <row r="454" spans="2:12" ht="17.45" customHeight="1">
      <c r="B454" s="385"/>
      <c r="C454" s="388"/>
      <c r="D454" s="388"/>
      <c r="E454" s="379"/>
      <c r="F454" s="386"/>
      <c r="G454" s="379"/>
      <c r="H454" s="386"/>
      <c r="I454" s="379"/>
      <c r="J454" s="380"/>
      <c r="K454" s="380"/>
      <c r="L454" s="381"/>
    </row>
    <row r="455" spans="2:12" ht="17.45" customHeight="1">
      <c r="B455" s="382"/>
      <c r="C455" s="383"/>
      <c r="D455" s="383"/>
      <c r="E455" s="376"/>
      <c r="F455" s="384"/>
      <c r="G455" s="376"/>
      <c r="H455" s="384"/>
      <c r="I455" s="376"/>
      <c r="J455" s="377"/>
      <c r="K455" s="377"/>
      <c r="L455" s="378"/>
    </row>
    <row r="456" spans="2:12" ht="17.45" customHeight="1">
      <c r="B456" s="387"/>
      <c r="C456" s="388"/>
      <c r="D456" s="388"/>
      <c r="E456" s="379"/>
      <c r="F456" s="386"/>
      <c r="G456" s="379"/>
      <c r="H456" s="386"/>
      <c r="I456" s="379"/>
      <c r="J456" s="380"/>
      <c r="K456" s="380"/>
      <c r="L456" s="381"/>
    </row>
    <row r="457" spans="2:12" ht="17.45" customHeight="1">
      <c r="B457" s="389"/>
      <c r="C457" s="383"/>
      <c r="D457" s="383"/>
      <c r="E457" s="376"/>
      <c r="F457" s="384"/>
      <c r="G457" s="376"/>
      <c r="H457" s="384"/>
      <c r="I457" s="376"/>
      <c r="J457" s="377"/>
      <c r="K457" s="377"/>
      <c r="L457" s="378"/>
    </row>
    <row r="458" spans="2:12" ht="17.45" customHeight="1">
      <c r="B458" s="387"/>
      <c r="C458" s="388"/>
      <c r="D458" s="388"/>
      <c r="E458" s="379"/>
      <c r="F458" s="386"/>
      <c r="G458" s="379"/>
      <c r="H458" s="386"/>
      <c r="I458" s="379"/>
      <c r="J458" s="380"/>
      <c r="K458" s="380"/>
      <c r="L458" s="381"/>
    </row>
    <row r="459" spans="2:12" ht="17.45" customHeight="1">
      <c r="B459" s="390"/>
      <c r="C459" s="358"/>
      <c r="D459" s="358"/>
      <c r="E459" s="359"/>
      <c r="F459" s="360"/>
      <c r="G459" s="359"/>
      <c r="H459" s="360"/>
      <c r="I459" s="359"/>
      <c r="J459" s="377"/>
      <c r="K459" s="394"/>
      <c r="L459" s="362"/>
    </row>
    <row r="460" spans="2:12" ht="17.45" customHeight="1">
      <c r="B460" s="392"/>
      <c r="C460" s="352"/>
      <c r="D460" s="352"/>
      <c r="E460" s="353"/>
      <c r="F460" s="354"/>
      <c r="G460" s="353"/>
      <c r="H460" s="354"/>
      <c r="I460" s="353"/>
      <c r="J460" s="380"/>
      <c r="K460" s="393"/>
      <c r="L460" s="356"/>
    </row>
    <row r="461" spans="2:12" ht="17.45" customHeight="1">
      <c r="B461" s="390"/>
      <c r="C461" s="358"/>
      <c r="D461" s="358"/>
      <c r="E461" s="359"/>
      <c r="F461" s="360"/>
      <c r="G461" s="359"/>
      <c r="H461" s="360"/>
      <c r="I461" s="359"/>
      <c r="J461" s="377"/>
      <c r="K461" s="394"/>
      <c r="L461" s="362"/>
    </row>
    <row r="462" spans="2:12" ht="17.45" customHeight="1">
      <c r="B462" s="392"/>
      <c r="C462" s="352"/>
      <c r="D462" s="352"/>
      <c r="E462" s="353"/>
      <c r="F462" s="354"/>
      <c r="G462" s="353"/>
      <c r="H462" s="354"/>
      <c r="I462" s="353"/>
      <c r="J462" s="380"/>
      <c r="K462" s="393"/>
      <c r="L462" s="356"/>
    </row>
    <row r="463" spans="2:12" ht="17.45" customHeight="1">
      <c r="B463" s="390"/>
      <c r="C463" s="358"/>
      <c r="D463" s="358"/>
      <c r="E463" s="359"/>
      <c r="F463" s="360"/>
      <c r="G463" s="359"/>
      <c r="H463" s="360"/>
      <c r="I463" s="359"/>
      <c r="J463" s="377"/>
      <c r="K463" s="391"/>
      <c r="L463" s="362"/>
    </row>
    <row r="464" spans="2:12" ht="17.45" customHeight="1">
      <c r="B464" s="351"/>
      <c r="C464" s="352"/>
      <c r="D464" s="352"/>
      <c r="E464" s="353"/>
      <c r="F464" s="354"/>
      <c r="G464" s="353"/>
      <c r="H464" s="354"/>
      <c r="I464" s="379"/>
      <c r="J464" s="380"/>
      <c r="K464" s="380"/>
      <c r="L464" s="381"/>
    </row>
    <row r="465" spans="2:12" ht="17.45" customHeight="1">
      <c r="B465" s="357"/>
      <c r="C465" s="358"/>
      <c r="D465" s="358"/>
      <c r="E465" s="359"/>
      <c r="F465" s="360"/>
      <c r="G465" s="359"/>
      <c r="H465" s="360"/>
      <c r="I465" s="376"/>
      <c r="J465" s="377"/>
      <c r="K465" s="377"/>
      <c r="L465" s="378"/>
    </row>
    <row r="466" spans="2:12" ht="17.45" customHeight="1">
      <c r="B466" s="351"/>
      <c r="C466" s="352"/>
      <c r="D466" s="352"/>
      <c r="E466" s="353"/>
      <c r="F466" s="354"/>
      <c r="G466" s="353"/>
      <c r="H466" s="354"/>
      <c r="I466" s="379"/>
      <c r="J466" s="380"/>
      <c r="K466" s="380"/>
      <c r="L466" s="381"/>
    </row>
    <row r="467" spans="2:12" ht="17.45" customHeight="1">
      <c r="B467" s="382"/>
      <c r="C467" s="383"/>
      <c r="D467" s="383"/>
      <c r="E467" s="376"/>
      <c r="F467" s="384"/>
      <c r="G467" s="376"/>
      <c r="H467" s="384"/>
      <c r="I467" s="376"/>
      <c r="J467" s="377"/>
      <c r="K467" s="377"/>
      <c r="L467" s="378"/>
    </row>
    <row r="468" spans="2:12" ht="17.45" customHeight="1">
      <c r="B468" s="385"/>
      <c r="C468" s="388"/>
      <c r="D468" s="388"/>
      <c r="E468" s="379"/>
      <c r="F468" s="386"/>
      <c r="G468" s="379"/>
      <c r="H468" s="386"/>
      <c r="I468" s="379"/>
      <c r="J468" s="380"/>
      <c r="K468" s="380"/>
      <c r="L468" s="381"/>
    </row>
    <row r="469" spans="2:12" ht="17.45" customHeight="1">
      <c r="B469" s="382"/>
      <c r="C469" s="383"/>
      <c r="D469" s="383"/>
      <c r="E469" s="376"/>
      <c r="F469" s="384"/>
      <c r="G469" s="376"/>
      <c r="H469" s="384"/>
      <c r="I469" s="376"/>
      <c r="J469" s="377"/>
      <c r="K469" s="377"/>
      <c r="L469" s="378"/>
    </row>
    <row r="470" spans="2:12" ht="17.45" customHeight="1">
      <c r="B470" s="385"/>
      <c r="C470" s="388"/>
      <c r="D470" s="388"/>
      <c r="E470" s="379"/>
      <c r="F470" s="386"/>
      <c r="G470" s="379"/>
      <c r="H470" s="386"/>
      <c r="I470" s="379"/>
      <c r="J470" s="380"/>
      <c r="K470" s="380"/>
      <c r="L470" s="381"/>
    </row>
    <row r="471" spans="2:12" ht="17.45" customHeight="1">
      <c r="B471" s="382"/>
      <c r="C471" s="383"/>
      <c r="D471" s="383"/>
      <c r="E471" s="376"/>
      <c r="F471" s="384"/>
      <c r="G471" s="376"/>
      <c r="H471" s="384"/>
      <c r="I471" s="376"/>
      <c r="J471" s="377"/>
      <c r="K471" s="377"/>
      <c r="L471" s="378"/>
    </row>
    <row r="472" spans="2:12" ht="17.45" customHeight="1">
      <c r="B472" s="385"/>
      <c r="C472" s="388"/>
      <c r="D472" s="388"/>
      <c r="E472" s="379"/>
      <c r="F472" s="386"/>
      <c r="G472" s="379"/>
      <c r="H472" s="386"/>
      <c r="I472" s="379"/>
      <c r="J472" s="380"/>
      <c r="K472" s="380"/>
      <c r="L472" s="381"/>
    </row>
    <row r="473" spans="2:12" ht="17.45" customHeight="1">
      <c r="B473" s="382"/>
      <c r="C473" s="383"/>
      <c r="D473" s="383"/>
      <c r="E473" s="376"/>
      <c r="F473" s="384"/>
      <c r="G473" s="376"/>
      <c r="H473" s="384"/>
      <c r="I473" s="376"/>
      <c r="J473" s="377"/>
      <c r="K473" s="377"/>
      <c r="L473" s="378"/>
    </row>
    <row r="474" spans="2:12" ht="17.45" customHeight="1">
      <c r="B474" s="385"/>
      <c r="C474" s="388"/>
      <c r="D474" s="388"/>
      <c r="E474" s="379"/>
      <c r="F474" s="386"/>
      <c r="G474" s="379"/>
      <c r="H474" s="386"/>
      <c r="I474" s="379"/>
      <c r="J474" s="380"/>
      <c r="K474" s="380"/>
      <c r="L474" s="381"/>
    </row>
    <row r="475" spans="2:12" ht="17.45" customHeight="1">
      <c r="B475" s="382"/>
      <c r="C475" s="383"/>
      <c r="D475" s="383"/>
      <c r="E475" s="376"/>
      <c r="F475" s="384"/>
      <c r="G475" s="376"/>
      <c r="H475" s="384"/>
      <c r="I475" s="376"/>
      <c r="J475" s="377"/>
      <c r="K475" s="377"/>
      <c r="L475" s="378"/>
    </row>
    <row r="476" spans="2:12" ht="17.45" customHeight="1">
      <c r="B476" s="351"/>
      <c r="C476" s="352"/>
      <c r="D476" s="352"/>
      <c r="E476" s="353"/>
      <c r="F476" s="354"/>
      <c r="G476" s="353"/>
      <c r="H476" s="354"/>
      <c r="I476" s="379"/>
      <c r="J476" s="380"/>
      <c r="K476" s="380"/>
      <c r="L476" s="381"/>
    </row>
    <row r="477" spans="2:12" ht="17.45" customHeight="1">
      <c r="B477" s="357"/>
      <c r="C477" s="358"/>
      <c r="D477" s="358"/>
      <c r="E477" s="359"/>
      <c r="F477" s="360"/>
      <c r="G477" s="359"/>
      <c r="H477" s="360"/>
      <c r="I477" s="376"/>
      <c r="J477" s="377"/>
      <c r="K477" s="377"/>
      <c r="L477" s="378"/>
    </row>
    <row r="478" spans="2:12" ht="17.45" customHeight="1" thickBot="1">
      <c r="B478" s="395"/>
      <c r="C478" s="396"/>
      <c r="D478" s="396"/>
      <c r="E478" s="397"/>
      <c r="F478" s="398"/>
      <c r="G478" s="397"/>
      <c r="H478" s="398"/>
      <c r="I478" s="397"/>
      <c r="J478" s="399"/>
      <c r="K478" s="399"/>
      <c r="L478" s="400"/>
    </row>
    <row r="479" spans="2:12" ht="15" customHeight="1" thickBot="1">
      <c r="J479" s="327"/>
      <c r="K479" s="1419"/>
      <c r="L479" s="1419"/>
    </row>
    <row r="480" spans="2:12" ht="17.45" customHeight="1">
      <c r="B480" s="1354" t="s">
        <v>3509</v>
      </c>
      <c r="C480" s="1420"/>
      <c r="D480" s="1420"/>
      <c r="E480" s="1358"/>
      <c r="F480" s="1403"/>
      <c r="G480" s="1403"/>
      <c r="H480" s="1403"/>
      <c r="I480" s="1403"/>
      <c r="J480" s="1403"/>
      <c r="K480" s="1403"/>
      <c r="L480" s="1404"/>
    </row>
    <row r="481" spans="2:27" ht="17.45" customHeight="1">
      <c r="B481" s="1421"/>
      <c r="C481" s="1422"/>
      <c r="D481" s="1422"/>
      <c r="E481" s="1405"/>
      <c r="F481" s="1405"/>
      <c r="G481" s="1405"/>
      <c r="H481" s="1405"/>
      <c r="I481" s="1405"/>
      <c r="J481" s="1405"/>
      <c r="K481" s="1405"/>
      <c r="L481" s="1406"/>
    </row>
    <row r="482" spans="2:27" ht="16.5">
      <c r="B482" s="330" t="s">
        <v>67</v>
      </c>
      <c r="C482" s="1407" t="s">
        <v>2925</v>
      </c>
      <c r="D482" s="1408"/>
      <c r="E482" s="1362" t="s">
        <v>44</v>
      </c>
      <c r="F482" s="1409"/>
      <c r="G482" s="331"/>
      <c r="H482" s="332" t="s">
        <v>56</v>
      </c>
      <c r="I482" s="332" t="s">
        <v>57</v>
      </c>
      <c r="J482" s="332" t="s">
        <v>21</v>
      </c>
      <c r="K482" s="1364" t="s">
        <v>24</v>
      </c>
      <c r="L482" s="1410"/>
      <c r="N482" s="342"/>
      <c r="O482" s="342"/>
      <c r="P482" s="342"/>
      <c r="Q482" s="342"/>
      <c r="R482" s="342"/>
      <c r="S482" s="342"/>
      <c r="T482" s="342"/>
      <c r="U482" s="342"/>
      <c r="V482" s="342"/>
      <c r="W482" s="342"/>
      <c r="X482" s="342"/>
      <c r="Y482" s="342"/>
      <c r="Z482" s="342"/>
      <c r="AA482" s="342"/>
    </row>
    <row r="483" spans="2:27" ht="16.5">
      <c r="B483" s="334" t="s">
        <v>1442</v>
      </c>
      <c r="C483" s="1366" t="str">
        <f>B480</f>
        <v>ActivityController</v>
      </c>
      <c r="D483" s="1409"/>
      <c r="E483" s="1366" t="s">
        <v>3363</v>
      </c>
      <c r="F483" s="1409"/>
      <c r="G483" s="331"/>
      <c r="H483" s="335"/>
      <c r="I483" s="335"/>
      <c r="J483" s="336"/>
      <c r="K483" s="1368"/>
      <c r="L483" s="1416"/>
      <c r="N483" s="342"/>
      <c r="O483" s="342"/>
      <c r="P483" s="342"/>
      <c r="Q483" s="342"/>
      <c r="R483" s="342"/>
      <c r="S483" s="342"/>
      <c r="T483" s="342"/>
      <c r="U483" s="342"/>
      <c r="V483" s="342"/>
      <c r="W483" s="342"/>
      <c r="X483" s="342"/>
      <c r="Y483" s="342"/>
      <c r="Z483" s="342"/>
      <c r="AA483" s="342"/>
    </row>
    <row r="484" spans="2:27" ht="17.45" customHeight="1">
      <c r="B484" s="337"/>
      <c r="C484" s="338"/>
      <c r="D484" s="338"/>
      <c r="E484" s="338"/>
      <c r="F484" s="338"/>
      <c r="G484" s="339"/>
      <c r="H484" s="339"/>
      <c r="I484" s="339"/>
      <c r="J484" s="339"/>
      <c r="K484" s="339"/>
      <c r="L484" s="340"/>
    </row>
    <row r="485" spans="2:27" ht="16.5">
      <c r="B485" s="1346" t="s">
        <v>69</v>
      </c>
      <c r="C485" s="1401"/>
      <c r="D485" s="1401"/>
      <c r="E485" s="1401"/>
      <c r="F485" s="1401"/>
      <c r="G485" s="1401"/>
      <c r="H485" s="1401"/>
      <c r="I485" s="1401"/>
      <c r="J485" s="1401"/>
      <c r="K485" s="1401"/>
      <c r="L485" s="1402"/>
      <c r="N485" s="342"/>
      <c r="O485" s="342"/>
      <c r="P485" s="342"/>
      <c r="Q485" s="342"/>
      <c r="R485" s="342"/>
      <c r="S485" s="342"/>
      <c r="T485" s="342"/>
      <c r="U485" s="342"/>
      <c r="V485" s="342"/>
      <c r="W485" s="342"/>
      <c r="X485" s="342"/>
      <c r="Y485" s="342"/>
      <c r="Z485" s="342"/>
      <c r="AA485" s="342"/>
    </row>
    <row r="486" spans="2:27" ht="16.5">
      <c r="B486" s="1348" t="s">
        <v>47</v>
      </c>
      <c r="C486" s="1333" t="s">
        <v>2867</v>
      </c>
      <c r="D486" s="1335" t="s">
        <v>63</v>
      </c>
      <c r="E486" s="1335" t="s">
        <v>70</v>
      </c>
      <c r="F486" s="1335"/>
      <c r="G486" s="341"/>
      <c r="H486" s="1335" t="s">
        <v>47</v>
      </c>
      <c r="I486" s="1333" t="s">
        <v>2867</v>
      </c>
      <c r="J486" s="1335" t="s">
        <v>63</v>
      </c>
      <c r="K486" s="1335" t="s">
        <v>70</v>
      </c>
      <c r="L486" s="1337"/>
      <c r="M486" s="342"/>
      <c r="N486" s="342"/>
      <c r="O486" s="342"/>
      <c r="P486" s="342"/>
      <c r="Q486" s="342"/>
      <c r="R486" s="342"/>
      <c r="S486" s="342"/>
      <c r="T486" s="342"/>
      <c r="U486" s="342"/>
      <c r="V486" s="342"/>
      <c r="W486" s="342"/>
      <c r="X486" s="342"/>
      <c r="Y486" s="342"/>
      <c r="Z486" s="342"/>
      <c r="AA486" s="342"/>
    </row>
    <row r="487" spans="2:27" ht="16.5">
      <c r="B487" s="1349"/>
      <c r="C487" s="1334"/>
      <c r="D487" s="1336"/>
      <c r="E487" s="1336"/>
      <c r="F487" s="1336"/>
      <c r="G487" s="343"/>
      <c r="H487" s="1336"/>
      <c r="I487" s="1334"/>
      <c r="J487" s="1336"/>
      <c r="K487" s="1336"/>
      <c r="L487" s="1338"/>
      <c r="M487" s="342"/>
      <c r="N487" s="342"/>
      <c r="O487" s="342"/>
      <c r="P487" s="342"/>
      <c r="Q487" s="342"/>
      <c r="R487" s="342"/>
      <c r="S487" s="342"/>
      <c r="T487" s="342"/>
      <c r="U487" s="342"/>
      <c r="V487" s="342"/>
      <c r="W487" s="342"/>
      <c r="X487" s="342"/>
      <c r="Y487" s="342"/>
      <c r="Z487" s="342"/>
      <c r="AA487" s="342"/>
    </row>
    <row r="488" spans="2:27" ht="17.45" customHeight="1">
      <c r="B488" s="344" t="s">
        <v>3423</v>
      </c>
      <c r="C488" s="345" t="s">
        <v>3427</v>
      </c>
      <c r="D488" s="345" t="s">
        <v>3443</v>
      </c>
      <c r="E488" s="346"/>
      <c r="F488" s="347"/>
      <c r="G488" s="348"/>
      <c r="H488" s="349"/>
      <c r="I488" s="345"/>
      <c r="J488" s="345"/>
      <c r="K488" s="346"/>
      <c r="L488" s="350"/>
    </row>
    <row r="489" spans="2:27" ht="17.45" customHeight="1">
      <c r="B489" s="351" t="s">
        <v>2871</v>
      </c>
      <c r="C489" s="352" t="s">
        <v>2873</v>
      </c>
      <c r="D489" s="352" t="s">
        <v>2876</v>
      </c>
      <c r="E489" s="353"/>
      <c r="F489" s="354"/>
      <c r="G489" s="348"/>
      <c r="H489" s="355"/>
      <c r="I489" s="352"/>
      <c r="J489" s="352"/>
      <c r="K489" s="353"/>
      <c r="L489" s="356"/>
    </row>
    <row r="490" spans="2:27" ht="17.45" customHeight="1">
      <c r="B490" s="357"/>
      <c r="C490" s="358"/>
      <c r="D490" s="358"/>
      <c r="E490" s="359"/>
      <c r="F490" s="360"/>
      <c r="G490" s="348"/>
      <c r="H490" s="361"/>
      <c r="I490" s="358"/>
      <c r="J490" s="358"/>
      <c r="K490" s="359"/>
      <c r="L490" s="362"/>
    </row>
    <row r="491" spans="2:27" ht="17.45" customHeight="1">
      <c r="B491" s="351"/>
      <c r="C491" s="352"/>
      <c r="D491" s="352"/>
      <c r="E491" s="353"/>
      <c r="F491" s="354"/>
      <c r="G491" s="348"/>
      <c r="H491" s="355"/>
      <c r="I491" s="352"/>
      <c r="J491" s="352"/>
      <c r="K491" s="353"/>
      <c r="L491" s="356"/>
    </row>
    <row r="492" spans="2:27" ht="17.45" customHeight="1">
      <c r="B492" s="363"/>
      <c r="C492" s="364"/>
      <c r="D492" s="364"/>
      <c r="E492" s="365"/>
      <c r="F492" s="366"/>
      <c r="G492" s="367"/>
      <c r="H492" s="368"/>
      <c r="I492" s="367"/>
      <c r="J492" s="367"/>
      <c r="K492" s="369"/>
      <c r="L492" s="370"/>
    </row>
    <row r="493" spans="2:27" ht="17.45" customHeight="1">
      <c r="B493" s="371"/>
      <c r="C493" s="339"/>
      <c r="D493" s="339"/>
      <c r="E493" s="339"/>
      <c r="F493" s="339"/>
      <c r="G493" s="339"/>
      <c r="H493" s="339"/>
      <c r="I493" s="339"/>
      <c r="J493" s="339"/>
      <c r="K493" s="339"/>
      <c r="L493" s="340"/>
    </row>
    <row r="494" spans="2:27" ht="16.5">
      <c r="B494" s="1346" t="s">
        <v>71</v>
      </c>
      <c r="C494" s="1401"/>
      <c r="D494" s="1401"/>
      <c r="E494" s="1401"/>
      <c r="F494" s="1401"/>
      <c r="G494" s="1401"/>
      <c r="H494" s="1401"/>
      <c r="I494" s="1401"/>
      <c r="J494" s="1401"/>
      <c r="K494" s="1401"/>
      <c r="L494" s="1402"/>
      <c r="N494" s="342"/>
      <c r="O494" s="342"/>
      <c r="P494" s="342"/>
      <c r="Q494" s="342"/>
      <c r="R494" s="342"/>
      <c r="S494" s="342"/>
      <c r="T494" s="342"/>
      <c r="U494" s="342"/>
      <c r="V494" s="342"/>
      <c r="W494" s="342"/>
      <c r="X494" s="342"/>
      <c r="Y494" s="342"/>
      <c r="Z494" s="342"/>
      <c r="AA494" s="342"/>
    </row>
    <row r="495" spans="2:27" ht="16.5">
      <c r="B495" s="1370" t="s">
        <v>47</v>
      </c>
      <c r="C495" s="1372" t="s">
        <v>2867</v>
      </c>
      <c r="D495" s="1413" t="s">
        <v>81</v>
      </c>
      <c r="E495" s="1374" t="s">
        <v>72</v>
      </c>
      <c r="F495" s="1415"/>
      <c r="G495" s="1374" t="s">
        <v>73</v>
      </c>
      <c r="H495" s="1415"/>
      <c r="I495" s="1374" t="s">
        <v>74</v>
      </c>
      <c r="J495" s="1417"/>
      <c r="K495" s="1417"/>
      <c r="L495" s="1418"/>
      <c r="N495" s="342"/>
      <c r="O495" s="342"/>
      <c r="P495" s="342"/>
      <c r="Q495" s="342"/>
      <c r="R495" s="342"/>
      <c r="S495" s="342"/>
      <c r="T495" s="342"/>
      <c r="U495" s="342"/>
      <c r="V495" s="342"/>
      <c r="W495" s="342"/>
      <c r="X495" s="342"/>
      <c r="Y495" s="342"/>
      <c r="Z495" s="342"/>
      <c r="AA495" s="342"/>
    </row>
    <row r="496" spans="2:27" ht="16.5">
      <c r="B496" s="1411"/>
      <c r="C496" s="1412"/>
      <c r="D496" s="1414"/>
      <c r="E496" s="372" t="s">
        <v>63</v>
      </c>
      <c r="F496" s="373" t="s">
        <v>47</v>
      </c>
      <c r="G496" s="372" t="s">
        <v>63</v>
      </c>
      <c r="H496" s="373" t="s">
        <v>47</v>
      </c>
      <c r="I496" s="372" t="s">
        <v>75</v>
      </c>
      <c r="J496" s="374" t="s">
        <v>71</v>
      </c>
      <c r="K496" s="374" t="s">
        <v>2868</v>
      </c>
      <c r="L496" s="375" t="s">
        <v>2870</v>
      </c>
      <c r="N496" s="342"/>
      <c r="O496" s="342"/>
      <c r="P496" s="342"/>
      <c r="Q496" s="342"/>
      <c r="R496" s="342"/>
      <c r="S496" s="342"/>
      <c r="T496" s="342"/>
      <c r="U496" s="342"/>
      <c r="V496" s="342"/>
      <c r="W496" s="342"/>
      <c r="X496" s="342"/>
      <c r="Y496" s="342"/>
      <c r="Z496" s="342"/>
      <c r="AA496" s="342"/>
    </row>
    <row r="497" spans="2:12" ht="17.45" customHeight="1">
      <c r="B497" s="344" t="s">
        <v>2958</v>
      </c>
      <c r="C497" s="345" t="s">
        <v>2874</v>
      </c>
      <c r="D497" s="345" t="s">
        <v>2876</v>
      </c>
      <c r="E497" s="359" t="s">
        <v>1445</v>
      </c>
      <c r="F497" s="360" t="s">
        <v>3441</v>
      </c>
      <c r="G497" s="346" t="s">
        <v>2876</v>
      </c>
      <c r="H497" s="347" t="s">
        <v>2872</v>
      </c>
      <c r="I497" s="376"/>
      <c r="J497" s="377"/>
      <c r="K497" s="377"/>
      <c r="L497" s="378"/>
    </row>
    <row r="498" spans="2:12" ht="17.45" customHeight="1">
      <c r="B498" s="351" t="s">
        <v>2959</v>
      </c>
      <c r="C498" s="352" t="s">
        <v>2874</v>
      </c>
      <c r="D498" s="352" t="s">
        <v>2876</v>
      </c>
      <c r="E498" s="353" t="s">
        <v>3421</v>
      </c>
      <c r="F498" s="354" t="s">
        <v>3442</v>
      </c>
      <c r="G498" s="353" t="s">
        <v>2876</v>
      </c>
      <c r="H498" s="354" t="s">
        <v>2872</v>
      </c>
      <c r="I498" s="379"/>
      <c r="J498" s="380"/>
      <c r="K498" s="380"/>
      <c r="L498" s="381"/>
    </row>
    <row r="499" spans="2:12" ht="17.45" customHeight="1">
      <c r="B499" s="357" t="s">
        <v>3438</v>
      </c>
      <c r="C499" s="358" t="s">
        <v>3439</v>
      </c>
      <c r="D499" s="358" t="s">
        <v>3131</v>
      </c>
      <c r="E499" s="359" t="s">
        <v>3443</v>
      </c>
      <c r="F499" s="360" t="s">
        <v>3442</v>
      </c>
      <c r="G499" s="359" t="s">
        <v>3131</v>
      </c>
      <c r="H499" s="360" t="s">
        <v>3444</v>
      </c>
      <c r="I499" s="376"/>
      <c r="J499" s="377"/>
      <c r="K499" s="377"/>
      <c r="L499" s="378"/>
    </row>
    <row r="500" spans="2:12" ht="17.45" customHeight="1">
      <c r="B500" s="351" t="s">
        <v>3445</v>
      </c>
      <c r="C500" s="352" t="s">
        <v>3439</v>
      </c>
      <c r="D500" s="352" t="s">
        <v>3446</v>
      </c>
      <c r="E500" s="353" t="s">
        <v>1445</v>
      </c>
      <c r="F500" s="354" t="s">
        <v>3442</v>
      </c>
      <c r="G500" s="353" t="s">
        <v>3446</v>
      </c>
      <c r="H500" s="354" t="s">
        <v>3447</v>
      </c>
      <c r="I500" s="379"/>
      <c r="J500" s="380"/>
      <c r="K500" s="380"/>
      <c r="L500" s="381"/>
    </row>
    <row r="501" spans="2:12" ht="17.45" customHeight="1">
      <c r="B501" s="382"/>
      <c r="C501" s="383"/>
      <c r="D501" s="383"/>
      <c r="E501" s="376"/>
      <c r="F501" s="384"/>
      <c r="G501" s="376"/>
      <c r="H501" s="384"/>
      <c r="I501" s="376"/>
      <c r="J501" s="377"/>
      <c r="K501" s="377"/>
      <c r="L501" s="378"/>
    </row>
    <row r="502" spans="2:12" ht="17.45" customHeight="1">
      <c r="B502" s="385"/>
      <c r="C502" s="352"/>
      <c r="D502" s="352"/>
      <c r="E502" s="353"/>
      <c r="F502" s="354"/>
      <c r="G502" s="379"/>
      <c r="H502" s="386"/>
      <c r="I502" s="379"/>
      <c r="J502" s="380"/>
      <c r="K502" s="380"/>
      <c r="L502" s="381"/>
    </row>
    <row r="503" spans="2:12" ht="17.45" customHeight="1">
      <c r="B503" s="357"/>
      <c r="C503" s="383"/>
      <c r="D503" s="383"/>
      <c r="E503" s="376"/>
      <c r="F503" s="384"/>
      <c r="G503" s="376"/>
      <c r="H503" s="384"/>
      <c r="I503" s="376"/>
      <c r="J503" s="377"/>
      <c r="K503" s="377"/>
      <c r="L503" s="378"/>
    </row>
    <row r="504" spans="2:12" ht="17.45" customHeight="1">
      <c r="B504" s="351"/>
      <c r="C504" s="352"/>
      <c r="D504" s="352"/>
      <c r="E504" s="353"/>
      <c r="F504" s="354"/>
      <c r="G504" s="379"/>
      <c r="H504" s="386"/>
      <c r="I504" s="379"/>
      <c r="J504" s="380"/>
      <c r="K504" s="380"/>
      <c r="L504" s="381"/>
    </row>
    <row r="505" spans="2:12" ht="17.45" customHeight="1">
      <c r="B505" s="382"/>
      <c r="C505" s="383"/>
      <c r="D505" s="383"/>
      <c r="E505" s="376"/>
      <c r="F505" s="384"/>
      <c r="G505" s="376"/>
      <c r="H505" s="384"/>
      <c r="I505" s="376"/>
      <c r="J505" s="377"/>
      <c r="K505" s="377"/>
      <c r="L505" s="378"/>
    </row>
    <row r="506" spans="2:12" ht="17.45" customHeight="1">
      <c r="B506" s="387"/>
      <c r="C506" s="388"/>
      <c r="D506" s="388"/>
      <c r="E506" s="379"/>
      <c r="F506" s="386"/>
      <c r="G506" s="379"/>
      <c r="H506" s="386"/>
      <c r="I506" s="379"/>
      <c r="J506" s="380"/>
      <c r="K506" s="380"/>
      <c r="L506" s="381"/>
    </row>
    <row r="507" spans="2:12" ht="17.45" customHeight="1">
      <c r="B507" s="389"/>
      <c r="C507" s="383"/>
      <c r="D507" s="383"/>
      <c r="E507" s="376"/>
      <c r="F507" s="384"/>
      <c r="G507" s="376"/>
      <c r="H507" s="384"/>
      <c r="I507" s="376"/>
      <c r="J507" s="377"/>
      <c r="K507" s="377"/>
      <c r="L507" s="378"/>
    </row>
    <row r="508" spans="2:12" ht="17.45" customHeight="1">
      <c r="B508" s="387"/>
      <c r="C508" s="388"/>
      <c r="D508" s="388"/>
      <c r="E508" s="379"/>
      <c r="F508" s="386"/>
      <c r="G508" s="379"/>
      <c r="H508" s="386"/>
      <c r="I508" s="379"/>
      <c r="J508" s="380"/>
      <c r="K508" s="380"/>
      <c r="L508" s="381"/>
    </row>
    <row r="509" spans="2:12" ht="17.45" customHeight="1">
      <c r="B509" s="390"/>
      <c r="C509" s="358"/>
      <c r="D509" s="358"/>
      <c r="E509" s="359"/>
      <c r="F509" s="360"/>
      <c r="G509" s="359"/>
      <c r="H509" s="360"/>
      <c r="I509" s="359"/>
      <c r="J509" s="377"/>
      <c r="K509" s="394"/>
      <c r="L509" s="362"/>
    </row>
    <row r="510" spans="2:12" ht="17.45" customHeight="1">
      <c r="B510" s="392"/>
      <c r="C510" s="352"/>
      <c r="D510" s="352"/>
      <c r="E510" s="353"/>
      <c r="F510" s="354"/>
      <c r="G510" s="353"/>
      <c r="H510" s="354"/>
      <c r="I510" s="353"/>
      <c r="J510" s="380"/>
      <c r="K510" s="393"/>
      <c r="L510" s="356"/>
    </row>
    <row r="511" spans="2:12" ht="17.45" customHeight="1">
      <c r="B511" s="382"/>
      <c r="C511" s="383"/>
      <c r="D511" s="383"/>
      <c r="E511" s="376"/>
      <c r="F511" s="384"/>
      <c r="G511" s="376"/>
      <c r="H511" s="384"/>
      <c r="I511" s="376"/>
      <c r="J511" s="377"/>
      <c r="K511" s="377"/>
      <c r="L511" s="378"/>
    </row>
    <row r="512" spans="2:12" ht="17.45" customHeight="1">
      <c r="B512" s="387"/>
      <c r="C512" s="388"/>
      <c r="D512" s="388"/>
      <c r="E512" s="379"/>
      <c r="F512" s="386"/>
      <c r="G512" s="379"/>
      <c r="H512" s="386"/>
      <c r="I512" s="379"/>
      <c r="J512" s="380"/>
      <c r="K512" s="380"/>
      <c r="L512" s="381"/>
    </row>
    <row r="513" spans="2:12" ht="17.45" customHeight="1">
      <c r="B513" s="389"/>
      <c r="C513" s="383"/>
      <c r="D513" s="383"/>
      <c r="E513" s="376"/>
      <c r="F513" s="384"/>
      <c r="G513" s="376"/>
      <c r="H513" s="384"/>
      <c r="I513" s="376"/>
      <c r="J513" s="377"/>
      <c r="K513" s="377"/>
      <c r="L513" s="378"/>
    </row>
    <row r="514" spans="2:12" ht="17.45" customHeight="1">
      <c r="B514" s="351"/>
      <c r="C514" s="352"/>
      <c r="D514" s="352"/>
      <c r="E514" s="353"/>
      <c r="F514" s="354"/>
      <c r="G514" s="353"/>
      <c r="H514" s="354"/>
      <c r="I514" s="379"/>
      <c r="J514" s="380"/>
      <c r="K514" s="380"/>
      <c r="L514" s="381"/>
    </row>
    <row r="515" spans="2:12" ht="17.45" customHeight="1">
      <c r="B515" s="357"/>
      <c r="C515" s="358"/>
      <c r="D515" s="358"/>
      <c r="E515" s="359"/>
      <c r="F515" s="360"/>
      <c r="G515" s="359"/>
      <c r="H515" s="360"/>
      <c r="I515" s="376"/>
      <c r="J515" s="377"/>
      <c r="K515" s="377"/>
      <c r="L515" s="378"/>
    </row>
    <row r="516" spans="2:12" ht="17.45" customHeight="1">
      <c r="B516" s="351"/>
      <c r="C516" s="352"/>
      <c r="D516" s="352"/>
      <c r="E516" s="353"/>
      <c r="F516" s="354"/>
      <c r="G516" s="353"/>
      <c r="H516" s="354"/>
      <c r="I516" s="379"/>
      <c r="J516" s="380"/>
      <c r="K516" s="380"/>
      <c r="L516" s="381"/>
    </row>
    <row r="517" spans="2:12" ht="17.45" customHeight="1">
      <c r="B517" s="382"/>
      <c r="C517" s="383"/>
      <c r="D517" s="383"/>
      <c r="E517" s="376"/>
      <c r="F517" s="384"/>
      <c r="G517" s="376"/>
      <c r="H517" s="384"/>
      <c r="I517" s="376"/>
      <c r="J517" s="377"/>
      <c r="K517" s="377"/>
      <c r="L517" s="378"/>
    </row>
    <row r="518" spans="2:12" ht="17.45" customHeight="1">
      <c r="B518" s="385"/>
      <c r="C518" s="388"/>
      <c r="D518" s="388"/>
      <c r="E518" s="379"/>
      <c r="F518" s="386"/>
      <c r="G518" s="379"/>
      <c r="H518" s="386"/>
      <c r="I518" s="379"/>
      <c r="J518" s="380"/>
      <c r="K518" s="380"/>
      <c r="L518" s="381"/>
    </row>
    <row r="519" spans="2:12" ht="17.45" customHeight="1">
      <c r="B519" s="382"/>
      <c r="C519" s="383"/>
      <c r="D519" s="383"/>
      <c r="E519" s="376"/>
      <c r="F519" s="384"/>
      <c r="G519" s="376"/>
      <c r="H519" s="384"/>
      <c r="I519" s="376"/>
      <c r="J519" s="377"/>
      <c r="K519" s="377"/>
      <c r="L519" s="378"/>
    </row>
    <row r="520" spans="2:12" ht="17.45" customHeight="1">
      <c r="B520" s="385"/>
      <c r="C520" s="388"/>
      <c r="D520" s="388"/>
      <c r="E520" s="379"/>
      <c r="F520" s="386"/>
      <c r="G520" s="379"/>
      <c r="H520" s="386"/>
      <c r="I520" s="379"/>
      <c r="J520" s="380"/>
      <c r="K520" s="380"/>
      <c r="L520" s="381"/>
    </row>
    <row r="521" spans="2:12" ht="17.45" customHeight="1">
      <c r="B521" s="382"/>
      <c r="C521" s="383"/>
      <c r="D521" s="383"/>
      <c r="E521" s="376"/>
      <c r="F521" s="384"/>
      <c r="G521" s="376"/>
      <c r="H521" s="384"/>
      <c r="I521" s="376"/>
      <c r="J521" s="377"/>
      <c r="K521" s="377"/>
      <c r="L521" s="378"/>
    </row>
    <row r="522" spans="2:12" ht="17.45" customHeight="1">
      <c r="B522" s="385"/>
      <c r="C522" s="388"/>
      <c r="D522" s="388"/>
      <c r="E522" s="379"/>
      <c r="F522" s="386"/>
      <c r="G522" s="379"/>
      <c r="H522" s="386"/>
      <c r="I522" s="379"/>
      <c r="J522" s="380"/>
      <c r="K522" s="380"/>
      <c r="L522" s="381"/>
    </row>
    <row r="523" spans="2:12" ht="17.45" customHeight="1">
      <c r="B523" s="382"/>
      <c r="C523" s="383"/>
      <c r="D523" s="383"/>
      <c r="E523" s="376"/>
      <c r="F523" s="384"/>
      <c r="G523" s="376"/>
      <c r="H523" s="384"/>
      <c r="I523" s="376"/>
      <c r="J523" s="377"/>
      <c r="K523" s="377"/>
      <c r="L523" s="378"/>
    </row>
    <row r="524" spans="2:12" ht="17.45" customHeight="1">
      <c r="B524" s="387"/>
      <c r="C524" s="388"/>
      <c r="D524" s="388"/>
      <c r="E524" s="379"/>
      <c r="F524" s="386"/>
      <c r="G524" s="379"/>
      <c r="H524" s="386"/>
      <c r="I524" s="379"/>
      <c r="J524" s="380"/>
      <c r="K524" s="380"/>
      <c r="L524" s="381"/>
    </row>
    <row r="525" spans="2:12" ht="17.45" customHeight="1">
      <c r="B525" s="389"/>
      <c r="C525" s="383"/>
      <c r="D525" s="383"/>
      <c r="E525" s="376"/>
      <c r="F525" s="384"/>
      <c r="G525" s="376"/>
      <c r="H525" s="384"/>
      <c r="I525" s="376"/>
      <c r="J525" s="377"/>
      <c r="K525" s="377"/>
      <c r="L525" s="378"/>
    </row>
    <row r="526" spans="2:12" ht="17.45" customHeight="1">
      <c r="B526" s="387"/>
      <c r="C526" s="388"/>
      <c r="D526" s="388"/>
      <c r="E526" s="379"/>
      <c r="F526" s="386"/>
      <c r="G526" s="379"/>
      <c r="H526" s="386"/>
      <c r="I526" s="379"/>
      <c r="J526" s="380"/>
      <c r="K526" s="380"/>
      <c r="L526" s="381"/>
    </row>
    <row r="527" spans="2:12" ht="17.45" customHeight="1">
      <c r="B527" s="390"/>
      <c r="C527" s="358"/>
      <c r="D527" s="358"/>
      <c r="E527" s="359"/>
      <c r="F527" s="360"/>
      <c r="G527" s="359"/>
      <c r="H527" s="360"/>
      <c r="I527" s="359"/>
      <c r="J527" s="377"/>
      <c r="K527" s="394"/>
      <c r="L527" s="362"/>
    </row>
    <row r="528" spans="2:12" ht="17.45" customHeight="1">
      <c r="B528" s="392"/>
      <c r="C528" s="352"/>
      <c r="D528" s="352"/>
      <c r="E528" s="353"/>
      <c r="F528" s="354"/>
      <c r="G528" s="353"/>
      <c r="H528" s="354"/>
      <c r="I528" s="353"/>
      <c r="J528" s="380"/>
      <c r="K528" s="393"/>
      <c r="L528" s="356"/>
    </row>
    <row r="529" spans="2:12" ht="17.45" customHeight="1">
      <c r="B529" s="390"/>
      <c r="C529" s="358"/>
      <c r="D529" s="358"/>
      <c r="E529" s="359"/>
      <c r="F529" s="360"/>
      <c r="G529" s="359"/>
      <c r="H529" s="360"/>
      <c r="I529" s="359"/>
      <c r="J529" s="377"/>
      <c r="K529" s="394"/>
      <c r="L529" s="362"/>
    </row>
    <row r="530" spans="2:12" ht="17.45" customHeight="1">
      <c r="B530" s="392"/>
      <c r="C530" s="352"/>
      <c r="D530" s="352"/>
      <c r="E530" s="353"/>
      <c r="F530" s="354"/>
      <c r="G530" s="353"/>
      <c r="H530" s="354"/>
      <c r="I530" s="353"/>
      <c r="J530" s="380"/>
      <c r="K530" s="393"/>
      <c r="L530" s="356"/>
    </row>
    <row r="531" spans="2:12" ht="17.45" customHeight="1">
      <c r="B531" s="390"/>
      <c r="C531" s="358"/>
      <c r="D531" s="358"/>
      <c r="E531" s="359"/>
      <c r="F531" s="360"/>
      <c r="G531" s="359"/>
      <c r="H531" s="360"/>
      <c r="I531" s="359"/>
      <c r="J531" s="377"/>
      <c r="K531" s="391"/>
      <c r="L531" s="362"/>
    </row>
    <row r="532" spans="2:12" ht="17.45" customHeight="1">
      <c r="B532" s="351"/>
      <c r="C532" s="352"/>
      <c r="D532" s="352"/>
      <c r="E532" s="353"/>
      <c r="F532" s="354"/>
      <c r="G532" s="353"/>
      <c r="H532" s="354"/>
      <c r="I532" s="379"/>
      <c r="J532" s="380"/>
      <c r="K532" s="380"/>
      <c r="L532" s="381"/>
    </row>
    <row r="533" spans="2:12" ht="17.45" customHeight="1">
      <c r="B533" s="357"/>
      <c r="C533" s="358"/>
      <c r="D533" s="358"/>
      <c r="E533" s="359"/>
      <c r="F533" s="360"/>
      <c r="G533" s="359"/>
      <c r="H533" s="360"/>
      <c r="I533" s="376"/>
      <c r="J533" s="377"/>
      <c r="K533" s="377"/>
      <c r="L533" s="378"/>
    </row>
    <row r="534" spans="2:12" ht="17.45" customHeight="1">
      <c r="B534" s="351"/>
      <c r="C534" s="352"/>
      <c r="D534" s="352"/>
      <c r="E534" s="353"/>
      <c r="F534" s="354"/>
      <c r="G534" s="353"/>
      <c r="H534" s="354"/>
      <c r="I534" s="379"/>
      <c r="J534" s="380"/>
      <c r="K534" s="380"/>
      <c r="L534" s="381"/>
    </row>
    <row r="535" spans="2:12" ht="17.45" customHeight="1">
      <c r="B535" s="382"/>
      <c r="C535" s="383"/>
      <c r="D535" s="383"/>
      <c r="E535" s="376"/>
      <c r="F535" s="384"/>
      <c r="G535" s="376"/>
      <c r="H535" s="384"/>
      <c r="I535" s="376"/>
      <c r="J535" s="377"/>
      <c r="K535" s="377"/>
      <c r="L535" s="378"/>
    </row>
    <row r="536" spans="2:12" ht="17.45" customHeight="1">
      <c r="B536" s="385"/>
      <c r="C536" s="388"/>
      <c r="D536" s="388"/>
      <c r="E536" s="379"/>
      <c r="F536" s="386"/>
      <c r="G536" s="379"/>
      <c r="H536" s="386"/>
      <c r="I536" s="379"/>
      <c r="J536" s="380"/>
      <c r="K536" s="380"/>
      <c r="L536" s="381"/>
    </row>
    <row r="537" spans="2:12" ht="17.45" customHeight="1">
      <c r="B537" s="382"/>
      <c r="C537" s="383"/>
      <c r="D537" s="383"/>
      <c r="E537" s="376"/>
      <c r="F537" s="384"/>
      <c r="G537" s="376"/>
      <c r="H537" s="384"/>
      <c r="I537" s="376"/>
      <c r="J537" s="377"/>
      <c r="K537" s="377"/>
      <c r="L537" s="378"/>
    </row>
    <row r="538" spans="2:12" ht="17.45" customHeight="1">
      <c r="B538" s="385"/>
      <c r="C538" s="388"/>
      <c r="D538" s="388"/>
      <c r="E538" s="379"/>
      <c r="F538" s="386"/>
      <c r="G538" s="379"/>
      <c r="H538" s="386"/>
      <c r="I538" s="379"/>
      <c r="J538" s="380"/>
      <c r="K538" s="380"/>
      <c r="L538" s="381"/>
    </row>
    <row r="539" spans="2:12" ht="17.45" customHeight="1">
      <c r="B539" s="382"/>
      <c r="C539" s="383"/>
      <c r="D539" s="383"/>
      <c r="E539" s="376"/>
      <c r="F539" s="384"/>
      <c r="G539" s="376"/>
      <c r="H539" s="384"/>
      <c r="I539" s="376"/>
      <c r="J539" s="377"/>
      <c r="K539" s="377"/>
      <c r="L539" s="378"/>
    </row>
    <row r="540" spans="2:12" ht="17.45" customHeight="1">
      <c r="B540" s="385"/>
      <c r="C540" s="388"/>
      <c r="D540" s="388"/>
      <c r="E540" s="379"/>
      <c r="F540" s="386"/>
      <c r="G540" s="379"/>
      <c r="H540" s="386"/>
      <c r="I540" s="379"/>
      <c r="J540" s="380"/>
      <c r="K540" s="380"/>
      <c r="L540" s="381"/>
    </row>
    <row r="541" spans="2:12" ht="17.45" customHeight="1">
      <c r="B541" s="382"/>
      <c r="C541" s="383"/>
      <c r="D541" s="383"/>
      <c r="E541" s="376"/>
      <c r="F541" s="384"/>
      <c r="G541" s="376"/>
      <c r="H541" s="384"/>
      <c r="I541" s="376"/>
      <c r="J541" s="377"/>
      <c r="K541" s="377"/>
      <c r="L541" s="378"/>
    </row>
    <row r="542" spans="2:12" ht="17.45" customHeight="1">
      <c r="B542" s="385"/>
      <c r="C542" s="388"/>
      <c r="D542" s="388"/>
      <c r="E542" s="379"/>
      <c r="F542" s="386"/>
      <c r="G542" s="379"/>
      <c r="H542" s="386"/>
      <c r="I542" s="379"/>
      <c r="J542" s="380"/>
      <c r="K542" s="380"/>
      <c r="L542" s="381"/>
    </row>
    <row r="543" spans="2:12" ht="17.45" customHeight="1">
      <c r="B543" s="382"/>
      <c r="C543" s="383"/>
      <c r="D543" s="383"/>
      <c r="E543" s="376"/>
      <c r="F543" s="384"/>
      <c r="G543" s="376"/>
      <c r="H543" s="384"/>
      <c r="I543" s="376"/>
      <c r="J543" s="377"/>
      <c r="K543" s="377"/>
      <c r="L543" s="378"/>
    </row>
    <row r="544" spans="2:12" ht="17.45" customHeight="1">
      <c r="B544" s="351"/>
      <c r="C544" s="352"/>
      <c r="D544" s="352"/>
      <c r="E544" s="353"/>
      <c r="F544" s="354"/>
      <c r="G544" s="353"/>
      <c r="H544" s="354"/>
      <c r="I544" s="379"/>
      <c r="J544" s="380"/>
      <c r="K544" s="380"/>
      <c r="L544" s="381"/>
    </row>
    <row r="545" spans="2:27" ht="17.45" customHeight="1">
      <c r="B545" s="357"/>
      <c r="C545" s="358"/>
      <c r="D545" s="358"/>
      <c r="E545" s="359"/>
      <c r="F545" s="360"/>
      <c r="G545" s="359"/>
      <c r="H545" s="360"/>
      <c r="I545" s="376"/>
      <c r="J545" s="377"/>
      <c r="K545" s="377"/>
      <c r="L545" s="378"/>
    </row>
    <row r="546" spans="2:27" ht="17.45" customHeight="1" thickBot="1">
      <c r="B546" s="395"/>
      <c r="C546" s="396"/>
      <c r="D546" s="396"/>
      <c r="E546" s="397"/>
      <c r="F546" s="398"/>
      <c r="G546" s="397"/>
      <c r="H546" s="398"/>
      <c r="I546" s="397"/>
      <c r="J546" s="399"/>
      <c r="K546" s="399"/>
      <c r="L546" s="400"/>
    </row>
    <row r="547" spans="2:27" ht="15" customHeight="1" thickBot="1">
      <c r="J547" s="327"/>
      <c r="K547" s="1353"/>
      <c r="L547" s="1353"/>
    </row>
    <row r="548" spans="2:27" ht="17.45" customHeight="1">
      <c r="B548" s="1354" t="s">
        <v>3510</v>
      </c>
      <c r="C548" s="1420"/>
      <c r="D548" s="1420"/>
      <c r="E548" s="1358"/>
      <c r="F548" s="1403"/>
      <c r="G548" s="1403"/>
      <c r="H548" s="1403"/>
      <c r="I548" s="1403"/>
      <c r="J548" s="1403"/>
      <c r="K548" s="1403"/>
      <c r="L548" s="1404"/>
    </row>
    <row r="549" spans="2:27" ht="17.45" customHeight="1">
      <c r="B549" s="1421"/>
      <c r="C549" s="1422"/>
      <c r="D549" s="1422"/>
      <c r="E549" s="1405"/>
      <c r="F549" s="1405"/>
      <c r="G549" s="1405"/>
      <c r="H549" s="1405"/>
      <c r="I549" s="1405"/>
      <c r="J549" s="1405"/>
      <c r="K549" s="1405"/>
      <c r="L549" s="1406"/>
    </row>
    <row r="550" spans="2:27" ht="17.45" customHeight="1">
      <c r="B550" s="330" t="s">
        <v>67</v>
      </c>
      <c r="C550" s="1407" t="s">
        <v>68</v>
      </c>
      <c r="D550" s="1408"/>
      <c r="E550" s="1362" t="s">
        <v>44</v>
      </c>
      <c r="F550" s="1409"/>
      <c r="G550" s="331"/>
      <c r="H550" s="332" t="s">
        <v>56</v>
      </c>
      <c r="I550" s="332" t="s">
        <v>57</v>
      </c>
      <c r="J550" s="332" t="s">
        <v>21</v>
      </c>
      <c r="K550" s="1364" t="s">
        <v>24</v>
      </c>
      <c r="L550" s="1410"/>
      <c r="M550" s="342"/>
      <c r="N550" s="342"/>
      <c r="O550" s="342"/>
      <c r="P550" s="342"/>
      <c r="Q550" s="342"/>
      <c r="R550" s="342"/>
      <c r="S550" s="342"/>
      <c r="T550" s="342"/>
      <c r="U550" s="342"/>
      <c r="V550" s="342"/>
      <c r="W550" s="342"/>
      <c r="X550" s="342"/>
      <c r="Y550" s="342"/>
      <c r="Z550" s="342"/>
      <c r="AA550" s="342"/>
    </row>
    <row r="551" spans="2:27" ht="17.45" customHeight="1">
      <c r="B551" s="334" t="s">
        <v>2901</v>
      </c>
      <c r="C551" s="1366" t="str">
        <f>B548</f>
        <v>GameNomalService</v>
      </c>
      <c r="D551" s="1409"/>
      <c r="E551" s="1366" t="s">
        <v>2903</v>
      </c>
      <c r="F551" s="1409"/>
      <c r="G551" s="331"/>
      <c r="H551" s="335"/>
      <c r="I551" s="335"/>
      <c r="J551" s="336"/>
      <c r="K551" s="1368"/>
      <c r="L551" s="1416"/>
      <c r="M551" s="342"/>
      <c r="N551" s="342"/>
      <c r="O551" s="342"/>
      <c r="P551" s="342"/>
      <c r="Q551" s="342"/>
      <c r="R551" s="342"/>
      <c r="S551" s="342"/>
      <c r="T551" s="342"/>
      <c r="U551" s="342"/>
      <c r="V551" s="342"/>
      <c r="W551" s="342"/>
      <c r="X551" s="342"/>
      <c r="Y551" s="342"/>
      <c r="Z551" s="342"/>
      <c r="AA551" s="342"/>
    </row>
    <row r="552" spans="2:27" ht="17.45" customHeight="1">
      <c r="B552" s="337"/>
      <c r="C552" s="338"/>
      <c r="D552" s="338"/>
      <c r="E552" s="338"/>
      <c r="F552" s="338"/>
      <c r="G552" s="339"/>
      <c r="H552" s="339"/>
      <c r="I552" s="339"/>
      <c r="J552" s="339"/>
      <c r="K552" s="339"/>
      <c r="L552" s="340"/>
    </row>
    <row r="553" spans="2:27" ht="17.45" customHeight="1">
      <c r="B553" s="1346" t="s">
        <v>69</v>
      </c>
      <c r="C553" s="1401"/>
      <c r="D553" s="1401"/>
      <c r="E553" s="1401"/>
      <c r="F553" s="1401"/>
      <c r="G553" s="1401"/>
      <c r="H553" s="1401"/>
      <c r="I553" s="1401"/>
      <c r="J553" s="1401"/>
      <c r="K553" s="1401"/>
      <c r="L553" s="1402"/>
      <c r="M553" s="342"/>
      <c r="N553" s="342"/>
      <c r="O553" s="342"/>
      <c r="P553" s="342"/>
      <c r="Q553" s="342"/>
      <c r="R553" s="342"/>
      <c r="S553" s="342"/>
      <c r="T553" s="342"/>
      <c r="U553" s="342"/>
      <c r="V553" s="342"/>
      <c r="W553" s="342"/>
      <c r="X553" s="342"/>
      <c r="Y553" s="342"/>
      <c r="Z553" s="342"/>
      <c r="AA553" s="342"/>
    </row>
    <row r="554" spans="2:27" ht="17.45" customHeight="1">
      <c r="B554" s="1348" t="s">
        <v>47</v>
      </c>
      <c r="C554" s="1333" t="s">
        <v>2867</v>
      </c>
      <c r="D554" s="1335" t="s">
        <v>63</v>
      </c>
      <c r="E554" s="1335" t="s">
        <v>70</v>
      </c>
      <c r="F554" s="1335"/>
      <c r="G554" s="341"/>
      <c r="H554" s="1335" t="s">
        <v>47</v>
      </c>
      <c r="I554" s="1333" t="s">
        <v>2867</v>
      </c>
      <c r="J554" s="1335" t="s">
        <v>63</v>
      </c>
      <c r="K554" s="1335" t="s">
        <v>70</v>
      </c>
      <c r="L554" s="1337"/>
      <c r="M554" s="342"/>
      <c r="N554" s="342"/>
      <c r="O554" s="342"/>
      <c r="P554" s="342"/>
      <c r="Q554" s="342"/>
      <c r="R554" s="342"/>
      <c r="S554" s="342"/>
      <c r="T554" s="342"/>
      <c r="U554" s="342"/>
      <c r="V554" s="342"/>
      <c r="W554" s="342"/>
      <c r="X554" s="342"/>
      <c r="Y554" s="342"/>
      <c r="Z554" s="342"/>
      <c r="AA554" s="342"/>
    </row>
    <row r="555" spans="2:27" ht="17.45" customHeight="1">
      <c r="B555" s="1349"/>
      <c r="C555" s="1334"/>
      <c r="D555" s="1336"/>
      <c r="E555" s="1336"/>
      <c r="F555" s="1336"/>
      <c r="G555" s="343"/>
      <c r="H555" s="1336"/>
      <c r="I555" s="1334"/>
      <c r="J555" s="1336"/>
      <c r="K555" s="1336"/>
      <c r="L555" s="1338"/>
      <c r="M555" s="342"/>
      <c r="N555" s="342"/>
      <c r="O555" s="342"/>
      <c r="P555" s="342"/>
      <c r="Q555" s="342"/>
      <c r="R555" s="342"/>
      <c r="S555" s="342"/>
      <c r="T555" s="342"/>
      <c r="U555" s="342"/>
      <c r="V555" s="342"/>
      <c r="W555" s="342"/>
      <c r="X555" s="342"/>
      <c r="Y555" s="342"/>
      <c r="Z555" s="342"/>
      <c r="AA555" s="342"/>
    </row>
    <row r="556" spans="2:27" ht="17.45" customHeight="1">
      <c r="B556" s="344" t="s">
        <v>2871</v>
      </c>
      <c r="C556" s="345" t="s">
        <v>2873</v>
      </c>
      <c r="D556" s="345" t="s">
        <v>2875</v>
      </c>
      <c r="E556" s="346"/>
      <c r="F556" s="347"/>
      <c r="G556" s="348"/>
      <c r="H556" s="349"/>
      <c r="I556" s="345"/>
      <c r="J556" s="345"/>
      <c r="K556" s="346"/>
      <c r="L556" s="350"/>
    </row>
    <row r="557" spans="2:27" ht="17.45" customHeight="1">
      <c r="B557" s="351" t="s">
        <v>2905</v>
      </c>
      <c r="C557" s="352" t="s">
        <v>2873</v>
      </c>
      <c r="D557" s="352" t="s">
        <v>2904</v>
      </c>
      <c r="E557" s="353"/>
      <c r="F557" s="354"/>
      <c r="G557" s="348"/>
      <c r="H557" s="355"/>
      <c r="I557" s="352"/>
      <c r="J557" s="352"/>
      <c r="K557" s="353"/>
      <c r="L557" s="356"/>
    </row>
    <row r="558" spans="2:27" ht="17.45" customHeight="1">
      <c r="B558" s="357" t="s">
        <v>2906</v>
      </c>
      <c r="C558" s="358" t="s">
        <v>2873</v>
      </c>
      <c r="D558" s="358" t="s">
        <v>2881</v>
      </c>
      <c r="E558" s="359"/>
      <c r="F558" s="360"/>
      <c r="G558" s="348"/>
      <c r="H558" s="361"/>
      <c r="I558" s="358"/>
      <c r="J558" s="358"/>
      <c r="K558" s="359"/>
      <c r="L558" s="362"/>
    </row>
    <row r="559" spans="2:27" ht="17.45" customHeight="1">
      <c r="B559" s="351" t="s">
        <v>2907</v>
      </c>
      <c r="C559" s="352" t="s">
        <v>2874</v>
      </c>
      <c r="D559" s="352" t="s">
        <v>2908</v>
      </c>
      <c r="E559" s="353"/>
      <c r="F559" s="354"/>
      <c r="G559" s="348"/>
      <c r="H559" s="355"/>
      <c r="I559" s="352"/>
      <c r="J559" s="352"/>
      <c r="K559" s="353"/>
      <c r="L559" s="356"/>
    </row>
    <row r="560" spans="2:27" ht="17.45" customHeight="1">
      <c r="B560" s="363"/>
      <c r="C560" s="364"/>
      <c r="D560" s="364"/>
      <c r="E560" s="365"/>
      <c r="F560" s="366"/>
      <c r="G560" s="367"/>
      <c r="H560" s="368"/>
      <c r="I560" s="367"/>
      <c r="J560" s="367"/>
      <c r="K560" s="369"/>
      <c r="L560" s="370"/>
    </row>
    <row r="561" spans="2:27" ht="17.45" customHeight="1">
      <c r="B561" s="371"/>
      <c r="C561" s="339"/>
      <c r="D561" s="339"/>
      <c r="E561" s="339"/>
      <c r="F561" s="339"/>
      <c r="G561" s="339"/>
      <c r="H561" s="339"/>
      <c r="I561" s="339"/>
      <c r="J561" s="339"/>
      <c r="K561" s="339"/>
      <c r="L561" s="340"/>
    </row>
    <row r="562" spans="2:27" ht="17.45" customHeight="1">
      <c r="B562" s="1346" t="s">
        <v>71</v>
      </c>
      <c r="C562" s="1401"/>
      <c r="D562" s="1401"/>
      <c r="E562" s="1401"/>
      <c r="F562" s="1401"/>
      <c r="G562" s="1401"/>
      <c r="H562" s="1401"/>
      <c r="I562" s="1401"/>
      <c r="J562" s="1401"/>
      <c r="K562" s="1401"/>
      <c r="L562" s="1402"/>
      <c r="M562" s="342"/>
      <c r="N562" s="342"/>
      <c r="O562" s="342"/>
      <c r="P562" s="342"/>
      <c r="Q562" s="342"/>
      <c r="R562" s="342"/>
      <c r="S562" s="342"/>
      <c r="T562" s="342"/>
      <c r="U562" s="342"/>
      <c r="V562" s="342"/>
      <c r="W562" s="342"/>
      <c r="X562" s="342"/>
      <c r="Y562" s="342"/>
      <c r="Z562" s="342"/>
      <c r="AA562" s="342"/>
    </row>
    <row r="563" spans="2:27" ht="17.45" customHeight="1">
      <c r="B563" s="1370" t="s">
        <v>47</v>
      </c>
      <c r="C563" s="1372" t="s">
        <v>2867</v>
      </c>
      <c r="D563" s="1413" t="s">
        <v>81</v>
      </c>
      <c r="E563" s="1374" t="s">
        <v>72</v>
      </c>
      <c r="F563" s="1415"/>
      <c r="G563" s="1374" t="s">
        <v>73</v>
      </c>
      <c r="H563" s="1415"/>
      <c r="I563" s="1374" t="s">
        <v>74</v>
      </c>
      <c r="J563" s="1417"/>
      <c r="K563" s="1417"/>
      <c r="L563" s="1418"/>
      <c r="M563" s="342"/>
      <c r="N563" s="342"/>
      <c r="O563" s="342"/>
      <c r="P563" s="342"/>
      <c r="Q563" s="342"/>
      <c r="R563" s="342"/>
      <c r="S563" s="342"/>
      <c r="T563" s="342"/>
      <c r="U563" s="342"/>
      <c r="V563" s="342"/>
      <c r="W563" s="342"/>
      <c r="X563" s="342"/>
      <c r="Y563" s="342"/>
      <c r="Z563" s="342"/>
      <c r="AA563" s="342"/>
    </row>
    <row r="564" spans="2:27" ht="17.45" customHeight="1">
      <c r="B564" s="1411"/>
      <c r="C564" s="1412"/>
      <c r="D564" s="1414"/>
      <c r="E564" s="372" t="s">
        <v>63</v>
      </c>
      <c r="F564" s="373" t="s">
        <v>47</v>
      </c>
      <c r="G564" s="372" t="s">
        <v>63</v>
      </c>
      <c r="H564" s="373" t="s">
        <v>47</v>
      </c>
      <c r="I564" s="372" t="s">
        <v>75</v>
      </c>
      <c r="J564" s="374" t="s">
        <v>71</v>
      </c>
      <c r="K564" s="374" t="s">
        <v>2868</v>
      </c>
      <c r="L564" s="375" t="s">
        <v>2870</v>
      </c>
      <c r="M564" s="342"/>
      <c r="N564" s="342"/>
      <c r="O564" s="342"/>
      <c r="P564" s="342"/>
      <c r="Q564" s="342"/>
      <c r="R564" s="342"/>
      <c r="S564" s="342"/>
      <c r="T564" s="342"/>
      <c r="U564" s="342"/>
      <c r="V564" s="342"/>
      <c r="W564" s="342"/>
      <c r="X564" s="342"/>
      <c r="Y564" s="342"/>
      <c r="Z564" s="342"/>
      <c r="AA564" s="342"/>
    </row>
    <row r="565" spans="2:27" ht="17.45" customHeight="1">
      <c r="B565" s="382" t="s">
        <v>3174</v>
      </c>
      <c r="C565" s="383" t="s">
        <v>2986</v>
      </c>
      <c r="D565" s="383" t="s">
        <v>2875</v>
      </c>
      <c r="E565" s="376" t="s">
        <v>2975</v>
      </c>
      <c r="F565" s="384" t="s">
        <v>3007</v>
      </c>
      <c r="G565" s="376" t="s">
        <v>2875</v>
      </c>
      <c r="H565" s="384" t="s">
        <v>2992</v>
      </c>
      <c r="I565" s="376"/>
      <c r="J565" s="377"/>
      <c r="K565" s="377"/>
      <c r="L565" s="378"/>
    </row>
    <row r="566" spans="2:27" ht="17.45" customHeight="1">
      <c r="B566" s="392"/>
      <c r="C566" s="352"/>
      <c r="D566" s="352"/>
      <c r="E566" s="353" t="s">
        <v>3050</v>
      </c>
      <c r="F566" s="354" t="s">
        <v>3008</v>
      </c>
      <c r="G566" s="353"/>
      <c r="H566" s="354"/>
      <c r="I566" s="379"/>
      <c r="J566" s="380"/>
      <c r="K566" s="380"/>
      <c r="L566" s="381"/>
    </row>
    <row r="567" spans="2:27" ht="17.45" customHeight="1">
      <c r="B567" s="357" t="s">
        <v>1112</v>
      </c>
      <c r="C567" s="358" t="s">
        <v>2873</v>
      </c>
      <c r="D567" s="358" t="s">
        <v>2871</v>
      </c>
      <c r="E567" s="359" t="s">
        <v>2888</v>
      </c>
      <c r="F567" s="360" t="s">
        <v>2883</v>
      </c>
      <c r="G567" s="359" t="s">
        <v>2875</v>
      </c>
      <c r="H567" s="360" t="s">
        <v>2871</v>
      </c>
      <c r="I567" s="376" t="s">
        <v>2234</v>
      </c>
      <c r="J567" s="377" t="s">
        <v>2909</v>
      </c>
      <c r="K567" s="377" t="s">
        <v>2911</v>
      </c>
      <c r="L567" s="378" t="s">
        <v>2910</v>
      </c>
    </row>
    <row r="568" spans="2:27" ht="17.45" customHeight="1">
      <c r="B568" s="351" t="s">
        <v>2920</v>
      </c>
      <c r="C568" s="352" t="s">
        <v>2873</v>
      </c>
      <c r="D568" s="352" t="s">
        <v>2871</v>
      </c>
      <c r="E568" s="353" t="s">
        <v>2888</v>
      </c>
      <c r="F568" s="354" t="s">
        <v>2883</v>
      </c>
      <c r="G568" s="353" t="s">
        <v>2875</v>
      </c>
      <c r="H568" s="354" t="s">
        <v>2871</v>
      </c>
      <c r="I568" s="379"/>
      <c r="J568" s="380" t="s">
        <v>2921</v>
      </c>
      <c r="K568" s="380" t="s">
        <v>2911</v>
      </c>
      <c r="L568" s="381" t="s">
        <v>2912</v>
      </c>
    </row>
    <row r="569" spans="2:27" ht="17.45" customHeight="1">
      <c r="B569" s="357" t="s">
        <v>2913</v>
      </c>
      <c r="C569" s="358" t="s">
        <v>2873</v>
      </c>
      <c r="D569" s="358" t="s">
        <v>2871</v>
      </c>
      <c r="E569" s="359" t="s">
        <v>2888</v>
      </c>
      <c r="F569" s="360" t="s">
        <v>2883</v>
      </c>
      <c r="G569" s="359" t="s">
        <v>2875</v>
      </c>
      <c r="H569" s="360" t="s">
        <v>2871</v>
      </c>
      <c r="I569" s="376"/>
      <c r="J569" s="377" t="s">
        <v>2914</v>
      </c>
      <c r="K569" s="377" t="s">
        <v>2911</v>
      </c>
      <c r="L569" s="378" t="s">
        <v>2912</v>
      </c>
    </row>
    <row r="570" spans="2:27" ht="17.45" customHeight="1">
      <c r="B570" s="351" t="s">
        <v>2915</v>
      </c>
      <c r="C570" s="352" t="s">
        <v>2873</v>
      </c>
      <c r="D570" s="352" t="s">
        <v>2871</v>
      </c>
      <c r="E570" s="353" t="s">
        <v>2888</v>
      </c>
      <c r="F570" s="354" t="s">
        <v>2883</v>
      </c>
      <c r="G570" s="353" t="s">
        <v>2875</v>
      </c>
      <c r="H570" s="354" t="s">
        <v>2871</v>
      </c>
      <c r="I570" s="379"/>
      <c r="J570" s="380" t="s">
        <v>2916</v>
      </c>
      <c r="K570" s="380" t="s">
        <v>2911</v>
      </c>
      <c r="L570" s="381" t="s">
        <v>2912</v>
      </c>
    </row>
    <row r="571" spans="2:27" ht="17.45" customHeight="1">
      <c r="B571" s="382" t="s">
        <v>2919</v>
      </c>
      <c r="C571" s="383" t="s">
        <v>2873</v>
      </c>
      <c r="D571" s="383" t="s">
        <v>2871</v>
      </c>
      <c r="E571" s="376" t="s">
        <v>2888</v>
      </c>
      <c r="F571" s="384" t="s">
        <v>2883</v>
      </c>
      <c r="G571" s="376" t="s">
        <v>2875</v>
      </c>
      <c r="H571" s="384" t="s">
        <v>2871</v>
      </c>
      <c r="I571" s="376"/>
      <c r="J571" s="377" t="s">
        <v>2922</v>
      </c>
      <c r="K571" s="377" t="s">
        <v>2911</v>
      </c>
      <c r="L571" s="378" t="s">
        <v>2912</v>
      </c>
    </row>
    <row r="572" spans="2:27" ht="17.45" customHeight="1">
      <c r="B572" s="385" t="s">
        <v>3252</v>
      </c>
      <c r="C572" s="388" t="s">
        <v>2873</v>
      </c>
      <c r="D572" s="388" t="s">
        <v>2875</v>
      </c>
      <c r="E572" s="379" t="s">
        <v>2963</v>
      </c>
      <c r="F572" s="386" t="s">
        <v>2991</v>
      </c>
      <c r="G572" s="379" t="s">
        <v>2875</v>
      </c>
      <c r="H572" s="386" t="s">
        <v>2992</v>
      </c>
      <c r="I572" s="379"/>
      <c r="J572" s="380"/>
      <c r="K572" s="380"/>
      <c r="L572" s="381"/>
    </row>
    <row r="573" spans="2:27" ht="17.45" customHeight="1">
      <c r="B573" s="382" t="s">
        <v>3264</v>
      </c>
      <c r="C573" s="383" t="s">
        <v>2873</v>
      </c>
      <c r="D573" s="383" t="s">
        <v>2883</v>
      </c>
      <c r="E573" s="376" t="s">
        <v>2963</v>
      </c>
      <c r="F573" s="384" t="s">
        <v>2991</v>
      </c>
      <c r="G573" s="376" t="s">
        <v>2883</v>
      </c>
      <c r="H573" s="384" t="s">
        <v>3254</v>
      </c>
      <c r="I573" s="376"/>
      <c r="J573" s="377" t="s">
        <v>3265</v>
      </c>
      <c r="K573" s="377" t="s">
        <v>2963</v>
      </c>
      <c r="L573" s="378" t="s">
        <v>3206</v>
      </c>
    </row>
    <row r="574" spans="2:27" ht="17.45" customHeight="1">
      <c r="B574" s="385" t="s">
        <v>3266</v>
      </c>
      <c r="C574" s="388" t="s">
        <v>2873</v>
      </c>
      <c r="D574" s="388" t="s">
        <v>2883</v>
      </c>
      <c r="E574" s="379" t="s">
        <v>2963</v>
      </c>
      <c r="F574" s="386" t="s">
        <v>2991</v>
      </c>
      <c r="G574" s="379" t="s">
        <v>2883</v>
      </c>
      <c r="H574" s="386" t="s">
        <v>3254</v>
      </c>
      <c r="I574" s="379"/>
      <c r="J574" s="380" t="s">
        <v>3267</v>
      </c>
      <c r="K574" s="380" t="s">
        <v>2963</v>
      </c>
      <c r="L574" s="381" t="s">
        <v>3206</v>
      </c>
    </row>
    <row r="575" spans="2:27" ht="17.45" customHeight="1">
      <c r="B575" s="389" t="s">
        <v>3268</v>
      </c>
      <c r="C575" s="383" t="s">
        <v>2873</v>
      </c>
      <c r="D575" s="383" t="s">
        <v>2883</v>
      </c>
      <c r="E575" s="376" t="s">
        <v>2963</v>
      </c>
      <c r="F575" s="384" t="s">
        <v>2991</v>
      </c>
      <c r="G575" s="376" t="s">
        <v>2883</v>
      </c>
      <c r="H575" s="384" t="s">
        <v>3254</v>
      </c>
      <c r="I575" s="376"/>
      <c r="J575" s="377"/>
      <c r="K575" s="377"/>
      <c r="L575" s="378"/>
    </row>
    <row r="576" spans="2:27" ht="17.45" customHeight="1">
      <c r="B576" s="387" t="s">
        <v>3253</v>
      </c>
      <c r="C576" s="388" t="s">
        <v>2873</v>
      </c>
      <c r="D576" s="388" t="s">
        <v>2875</v>
      </c>
      <c r="E576" s="379" t="s">
        <v>2963</v>
      </c>
      <c r="F576" s="386" t="s">
        <v>2991</v>
      </c>
      <c r="G576" s="379" t="s">
        <v>2875</v>
      </c>
      <c r="H576" s="386" t="s">
        <v>2992</v>
      </c>
      <c r="I576" s="379"/>
      <c r="J576" s="380" t="s">
        <v>3269</v>
      </c>
      <c r="K576" s="380" t="s">
        <v>3012</v>
      </c>
      <c r="L576" s="381" t="s">
        <v>2975</v>
      </c>
    </row>
    <row r="577" spans="2:12" ht="17.45" customHeight="1">
      <c r="B577" s="390"/>
      <c r="C577" s="358"/>
      <c r="D577" s="358"/>
      <c r="E577" s="359" t="s">
        <v>2883</v>
      </c>
      <c r="F577" s="360" t="s">
        <v>3254</v>
      </c>
      <c r="G577" s="359"/>
      <c r="H577" s="360"/>
      <c r="I577" s="359"/>
      <c r="J577" s="377"/>
      <c r="K577" s="394"/>
      <c r="L577" s="362"/>
    </row>
    <row r="578" spans="2:12" ht="17.45" customHeight="1">
      <c r="B578" s="392"/>
      <c r="C578" s="352"/>
      <c r="D578" s="352"/>
      <c r="E578" s="353"/>
      <c r="F578" s="354"/>
      <c r="G578" s="353"/>
      <c r="H578" s="354"/>
      <c r="I578" s="353"/>
      <c r="J578" s="380"/>
      <c r="K578" s="393"/>
      <c r="L578" s="356"/>
    </row>
    <row r="579" spans="2:12" ht="17.45" customHeight="1">
      <c r="B579" s="382"/>
      <c r="C579" s="383"/>
      <c r="D579" s="383"/>
      <c r="E579" s="376"/>
      <c r="F579" s="384"/>
      <c r="G579" s="376"/>
      <c r="H579" s="384"/>
      <c r="I579" s="376"/>
      <c r="J579" s="377"/>
      <c r="K579" s="377"/>
      <c r="L579" s="378"/>
    </row>
    <row r="580" spans="2:12" ht="17.45" customHeight="1">
      <c r="B580" s="387"/>
      <c r="C580" s="388"/>
      <c r="D580" s="388"/>
      <c r="E580" s="379"/>
      <c r="F580" s="386"/>
      <c r="G580" s="379"/>
      <c r="H580" s="386"/>
      <c r="I580" s="379"/>
      <c r="J580" s="380"/>
      <c r="K580" s="380"/>
      <c r="L580" s="381"/>
    </row>
    <row r="581" spans="2:12" ht="17.45" customHeight="1">
      <c r="B581" s="389"/>
      <c r="C581" s="383"/>
      <c r="D581" s="383"/>
      <c r="E581" s="376"/>
      <c r="F581" s="384"/>
      <c r="G581" s="376"/>
      <c r="H581" s="384"/>
      <c r="I581" s="376"/>
      <c r="J581" s="377"/>
      <c r="K581" s="377"/>
      <c r="L581" s="378"/>
    </row>
    <row r="582" spans="2:12" ht="17.45" customHeight="1">
      <c r="B582" s="351"/>
      <c r="C582" s="352"/>
      <c r="D582" s="352"/>
      <c r="E582" s="353"/>
      <c r="F582" s="354"/>
      <c r="G582" s="353"/>
      <c r="H582" s="354"/>
      <c r="I582" s="379"/>
      <c r="J582" s="380"/>
      <c r="K582" s="380"/>
      <c r="L582" s="381"/>
    </row>
    <row r="583" spans="2:12" ht="17.45" customHeight="1">
      <c r="B583" s="357"/>
      <c r="C583" s="358"/>
      <c r="D583" s="358"/>
      <c r="E583" s="359"/>
      <c r="F583" s="360"/>
      <c r="G583" s="359"/>
      <c r="H583" s="360"/>
      <c r="I583" s="376"/>
      <c r="J583" s="377"/>
      <c r="K583" s="377"/>
      <c r="L583" s="378"/>
    </row>
    <row r="584" spans="2:12" ht="17.45" customHeight="1">
      <c r="B584" s="351"/>
      <c r="C584" s="352"/>
      <c r="D584" s="352"/>
      <c r="E584" s="353"/>
      <c r="F584" s="354"/>
      <c r="G584" s="353"/>
      <c r="H584" s="354"/>
      <c r="I584" s="379"/>
      <c r="J584" s="380"/>
      <c r="K584" s="380"/>
      <c r="L584" s="381"/>
    </row>
    <row r="585" spans="2:12" ht="17.45" customHeight="1">
      <c r="B585" s="382"/>
      <c r="C585" s="383"/>
      <c r="D585" s="383"/>
      <c r="E585" s="376"/>
      <c r="F585" s="384"/>
      <c r="G585" s="376"/>
      <c r="H585" s="384"/>
      <c r="I585" s="376"/>
      <c r="J585" s="377"/>
      <c r="K585" s="377"/>
      <c r="L585" s="378"/>
    </row>
    <row r="586" spans="2:12" ht="17.45" customHeight="1">
      <c r="B586" s="385"/>
      <c r="C586" s="388"/>
      <c r="D586" s="388"/>
      <c r="E586" s="379"/>
      <c r="F586" s="386"/>
      <c r="G586" s="379"/>
      <c r="H586" s="386"/>
      <c r="I586" s="379"/>
      <c r="J586" s="380"/>
      <c r="K586" s="380"/>
      <c r="L586" s="381"/>
    </row>
    <row r="587" spans="2:12" ht="17.45" customHeight="1">
      <c r="B587" s="382"/>
      <c r="C587" s="383"/>
      <c r="D587" s="383"/>
      <c r="E587" s="376"/>
      <c r="F587" s="384"/>
      <c r="G587" s="376"/>
      <c r="H587" s="384"/>
      <c r="I587" s="376"/>
      <c r="J587" s="377"/>
      <c r="K587" s="377"/>
      <c r="L587" s="378"/>
    </row>
    <row r="588" spans="2:12" ht="17.45" customHeight="1">
      <c r="B588" s="385"/>
      <c r="C588" s="388"/>
      <c r="D588" s="388"/>
      <c r="E588" s="379"/>
      <c r="F588" s="386"/>
      <c r="G588" s="379"/>
      <c r="H588" s="386"/>
      <c r="I588" s="379"/>
      <c r="J588" s="380"/>
      <c r="K588" s="380"/>
      <c r="L588" s="381"/>
    </row>
    <row r="589" spans="2:12" ht="17.45" customHeight="1">
      <c r="B589" s="382"/>
      <c r="C589" s="383"/>
      <c r="D589" s="383"/>
      <c r="E589" s="376"/>
      <c r="F589" s="384"/>
      <c r="G589" s="376"/>
      <c r="H589" s="384"/>
      <c r="I589" s="376"/>
      <c r="J589" s="377"/>
      <c r="K589" s="377"/>
      <c r="L589" s="378"/>
    </row>
    <row r="590" spans="2:12" ht="17.45" customHeight="1">
      <c r="B590" s="385"/>
      <c r="C590" s="388"/>
      <c r="D590" s="388"/>
      <c r="E590" s="379"/>
      <c r="F590" s="386"/>
      <c r="G590" s="379"/>
      <c r="H590" s="386"/>
      <c r="I590" s="379"/>
      <c r="J590" s="380"/>
      <c r="K590" s="380"/>
      <c r="L590" s="381"/>
    </row>
    <row r="591" spans="2:12" ht="17.45" customHeight="1">
      <c r="B591" s="382"/>
      <c r="C591" s="383"/>
      <c r="D591" s="383"/>
      <c r="E591" s="376"/>
      <c r="F591" s="384"/>
      <c r="G591" s="376"/>
      <c r="H591" s="384"/>
      <c r="I591" s="376"/>
      <c r="J591" s="377"/>
      <c r="K591" s="377"/>
      <c r="L591" s="378"/>
    </row>
    <row r="592" spans="2:12" ht="17.45" customHeight="1">
      <c r="B592" s="387"/>
      <c r="C592" s="388"/>
      <c r="D592" s="388"/>
      <c r="E592" s="379"/>
      <c r="F592" s="386"/>
      <c r="G592" s="379"/>
      <c r="H592" s="386"/>
      <c r="I592" s="379"/>
      <c r="J592" s="380"/>
      <c r="K592" s="380"/>
      <c r="L592" s="381"/>
    </row>
    <row r="593" spans="2:12" ht="17.45" customHeight="1">
      <c r="B593" s="389"/>
      <c r="C593" s="383"/>
      <c r="D593" s="383"/>
      <c r="E593" s="376"/>
      <c r="F593" s="384"/>
      <c r="G593" s="376"/>
      <c r="H593" s="384"/>
      <c r="I593" s="376"/>
      <c r="J593" s="377"/>
      <c r="K593" s="377"/>
      <c r="L593" s="378"/>
    </row>
    <row r="594" spans="2:12" ht="17.45" customHeight="1">
      <c r="B594" s="387"/>
      <c r="C594" s="388"/>
      <c r="D594" s="388"/>
      <c r="E594" s="379"/>
      <c r="F594" s="386"/>
      <c r="G594" s="379"/>
      <c r="H594" s="386"/>
      <c r="I594" s="379"/>
      <c r="J594" s="380"/>
      <c r="K594" s="380"/>
      <c r="L594" s="381"/>
    </row>
    <row r="595" spans="2:12" ht="17.45" customHeight="1">
      <c r="B595" s="390"/>
      <c r="C595" s="358"/>
      <c r="D595" s="358"/>
      <c r="E595" s="359"/>
      <c r="F595" s="360"/>
      <c r="G595" s="359"/>
      <c r="H595" s="360"/>
      <c r="I595" s="359"/>
      <c r="J595" s="377"/>
      <c r="K595" s="394"/>
      <c r="L595" s="362"/>
    </row>
    <row r="596" spans="2:12" ht="17.45" customHeight="1">
      <c r="B596" s="392"/>
      <c r="C596" s="352"/>
      <c r="D596" s="352"/>
      <c r="E596" s="353"/>
      <c r="F596" s="354"/>
      <c r="G596" s="353"/>
      <c r="H596" s="354"/>
      <c r="I596" s="353"/>
      <c r="J596" s="380"/>
      <c r="K596" s="393"/>
      <c r="L596" s="356"/>
    </row>
    <row r="597" spans="2:12" ht="17.45" customHeight="1">
      <c r="B597" s="390"/>
      <c r="C597" s="358"/>
      <c r="D597" s="358"/>
      <c r="E597" s="359"/>
      <c r="F597" s="360"/>
      <c r="G597" s="359"/>
      <c r="H597" s="360"/>
      <c r="I597" s="359"/>
      <c r="J597" s="377"/>
      <c r="K597" s="394"/>
      <c r="L597" s="362"/>
    </row>
    <row r="598" spans="2:12" ht="17.45" customHeight="1">
      <c r="B598" s="392"/>
      <c r="C598" s="352"/>
      <c r="D598" s="352"/>
      <c r="E598" s="353"/>
      <c r="F598" s="354"/>
      <c r="G598" s="353"/>
      <c r="H598" s="354"/>
      <c r="I598" s="353"/>
      <c r="J598" s="380"/>
      <c r="K598" s="393"/>
      <c r="L598" s="356"/>
    </row>
    <row r="599" spans="2:12" ht="17.45" customHeight="1">
      <c r="B599" s="390"/>
      <c r="C599" s="358"/>
      <c r="D599" s="358"/>
      <c r="E599" s="359"/>
      <c r="F599" s="360"/>
      <c r="G599" s="359"/>
      <c r="H599" s="360"/>
      <c r="I599" s="359"/>
      <c r="J599" s="377"/>
      <c r="K599" s="391"/>
      <c r="L599" s="362"/>
    </row>
    <row r="600" spans="2:12" ht="17.45" customHeight="1">
      <c r="B600" s="351"/>
      <c r="C600" s="352"/>
      <c r="D600" s="352"/>
      <c r="E600" s="353"/>
      <c r="F600" s="354"/>
      <c r="G600" s="353"/>
      <c r="H600" s="354"/>
      <c r="I600" s="379"/>
      <c r="J600" s="380"/>
      <c r="K600" s="380"/>
      <c r="L600" s="381"/>
    </row>
    <row r="601" spans="2:12" ht="17.45" customHeight="1">
      <c r="B601" s="357"/>
      <c r="C601" s="358"/>
      <c r="D601" s="358"/>
      <c r="E601" s="359"/>
      <c r="F601" s="360"/>
      <c r="G601" s="359"/>
      <c r="H601" s="360"/>
      <c r="I601" s="376"/>
      <c r="J601" s="377"/>
      <c r="K601" s="377"/>
      <c r="L601" s="378"/>
    </row>
    <row r="602" spans="2:12" ht="17.45" customHeight="1">
      <c r="B602" s="351"/>
      <c r="C602" s="352"/>
      <c r="D602" s="352"/>
      <c r="E602" s="353"/>
      <c r="F602" s="354"/>
      <c r="G602" s="353"/>
      <c r="H602" s="354"/>
      <c r="I602" s="379"/>
      <c r="J602" s="380"/>
      <c r="K602" s="380"/>
      <c r="L602" s="381"/>
    </row>
    <row r="603" spans="2:12" ht="17.45" customHeight="1">
      <c r="B603" s="382"/>
      <c r="C603" s="383"/>
      <c r="D603" s="383"/>
      <c r="E603" s="376"/>
      <c r="F603" s="384"/>
      <c r="G603" s="376"/>
      <c r="H603" s="384"/>
      <c r="I603" s="376"/>
      <c r="J603" s="377"/>
      <c r="K603" s="377"/>
      <c r="L603" s="378"/>
    </row>
    <row r="604" spans="2:12" ht="17.45" customHeight="1">
      <c r="B604" s="385"/>
      <c r="C604" s="388"/>
      <c r="D604" s="388"/>
      <c r="E604" s="379"/>
      <c r="F604" s="386"/>
      <c r="G604" s="379"/>
      <c r="H604" s="386"/>
      <c r="I604" s="379"/>
      <c r="J604" s="380"/>
      <c r="K604" s="380"/>
      <c r="L604" s="381"/>
    </row>
    <row r="605" spans="2:12" ht="17.45" customHeight="1">
      <c r="B605" s="382"/>
      <c r="C605" s="383"/>
      <c r="D605" s="383"/>
      <c r="E605" s="376"/>
      <c r="F605" s="384"/>
      <c r="G605" s="376"/>
      <c r="H605" s="384"/>
      <c r="I605" s="376"/>
      <c r="J605" s="377"/>
      <c r="K605" s="377"/>
      <c r="L605" s="378"/>
    </row>
    <row r="606" spans="2:12" ht="17.45" customHeight="1">
      <c r="B606" s="385"/>
      <c r="C606" s="388"/>
      <c r="D606" s="388"/>
      <c r="E606" s="379"/>
      <c r="F606" s="386"/>
      <c r="G606" s="379"/>
      <c r="H606" s="386"/>
      <c r="I606" s="379"/>
      <c r="J606" s="380"/>
      <c r="K606" s="380"/>
      <c r="L606" s="381"/>
    </row>
    <row r="607" spans="2:12" ht="17.45" customHeight="1">
      <c r="B607" s="382"/>
      <c r="C607" s="383"/>
      <c r="D607" s="383"/>
      <c r="E607" s="376"/>
      <c r="F607" s="384"/>
      <c r="G607" s="376"/>
      <c r="H607" s="384"/>
      <c r="I607" s="376"/>
      <c r="J607" s="377"/>
      <c r="K607" s="377"/>
      <c r="L607" s="378"/>
    </row>
    <row r="608" spans="2:12" ht="17.45" customHeight="1">
      <c r="B608" s="385"/>
      <c r="C608" s="388"/>
      <c r="D608" s="388"/>
      <c r="E608" s="379"/>
      <c r="F608" s="386"/>
      <c r="G608" s="379"/>
      <c r="H608" s="386"/>
      <c r="I608" s="379"/>
      <c r="J608" s="380"/>
      <c r="K608" s="380"/>
      <c r="L608" s="381"/>
    </row>
    <row r="609" spans="2:27" ht="17.45" customHeight="1">
      <c r="B609" s="382"/>
      <c r="C609" s="383"/>
      <c r="D609" s="383"/>
      <c r="E609" s="376"/>
      <c r="F609" s="384"/>
      <c r="G609" s="376"/>
      <c r="H609" s="384"/>
      <c r="I609" s="376"/>
      <c r="J609" s="377"/>
      <c r="K609" s="377"/>
      <c r="L609" s="378"/>
    </row>
    <row r="610" spans="2:27" ht="17.45" customHeight="1">
      <c r="B610" s="385"/>
      <c r="C610" s="388"/>
      <c r="D610" s="388"/>
      <c r="E610" s="379"/>
      <c r="F610" s="386"/>
      <c r="G610" s="379"/>
      <c r="H610" s="386"/>
      <c r="I610" s="379"/>
      <c r="J610" s="380"/>
      <c r="K610" s="380"/>
      <c r="L610" s="381"/>
    </row>
    <row r="611" spans="2:27" ht="17.45" customHeight="1">
      <c r="B611" s="382"/>
      <c r="C611" s="383"/>
      <c r="D611" s="383"/>
      <c r="E611" s="376"/>
      <c r="F611" s="384"/>
      <c r="G611" s="376"/>
      <c r="H611" s="384"/>
      <c r="I611" s="376"/>
      <c r="J611" s="377"/>
      <c r="K611" s="377"/>
      <c r="L611" s="378"/>
    </row>
    <row r="612" spans="2:27" ht="17.45" customHeight="1">
      <c r="B612" s="351"/>
      <c r="C612" s="352"/>
      <c r="D612" s="352"/>
      <c r="E612" s="353"/>
      <c r="F612" s="354"/>
      <c r="G612" s="353"/>
      <c r="H612" s="354"/>
      <c r="I612" s="379"/>
      <c r="J612" s="380"/>
      <c r="K612" s="380"/>
      <c r="L612" s="381"/>
    </row>
    <row r="613" spans="2:27" ht="17.45" customHeight="1">
      <c r="B613" s="357"/>
      <c r="C613" s="358"/>
      <c r="D613" s="358"/>
      <c r="E613" s="359"/>
      <c r="F613" s="360"/>
      <c r="G613" s="359"/>
      <c r="H613" s="360"/>
      <c r="I613" s="376"/>
      <c r="J613" s="377"/>
      <c r="K613" s="377"/>
      <c r="L613" s="378"/>
    </row>
    <row r="614" spans="2:27" ht="17.45" customHeight="1" thickBot="1">
      <c r="B614" s="395"/>
      <c r="C614" s="396"/>
      <c r="D614" s="396"/>
      <c r="E614" s="397"/>
      <c r="F614" s="398"/>
      <c r="G614" s="397"/>
      <c r="H614" s="398"/>
      <c r="I614" s="397"/>
      <c r="J614" s="399"/>
      <c r="K614" s="399"/>
      <c r="L614" s="400"/>
    </row>
    <row r="615" spans="2:27" ht="15" customHeight="1" thickBot="1">
      <c r="J615" s="327"/>
      <c r="K615" s="1353"/>
      <c r="L615" s="1353"/>
    </row>
    <row r="616" spans="2:27" ht="17.45" customHeight="1">
      <c r="B616" s="1354" t="s">
        <v>3511</v>
      </c>
      <c r="C616" s="1420"/>
      <c r="D616" s="1420"/>
      <c r="E616" s="1358"/>
      <c r="F616" s="1403"/>
      <c r="G616" s="1403"/>
      <c r="H616" s="1403"/>
      <c r="I616" s="1403"/>
      <c r="J616" s="1403"/>
      <c r="K616" s="1403"/>
      <c r="L616" s="1404"/>
    </row>
    <row r="617" spans="2:27" ht="17.45" customHeight="1">
      <c r="B617" s="1421"/>
      <c r="C617" s="1422"/>
      <c r="D617" s="1422"/>
      <c r="E617" s="1405"/>
      <c r="F617" s="1405"/>
      <c r="G617" s="1405"/>
      <c r="H617" s="1405"/>
      <c r="I617" s="1405"/>
      <c r="J617" s="1405"/>
      <c r="K617" s="1405"/>
      <c r="L617" s="1406"/>
    </row>
    <row r="618" spans="2:27" ht="17.45" customHeight="1">
      <c r="B618" s="330" t="s">
        <v>67</v>
      </c>
      <c r="C618" s="1407" t="s">
        <v>68</v>
      </c>
      <c r="D618" s="1408"/>
      <c r="E618" s="1362" t="s">
        <v>44</v>
      </c>
      <c r="F618" s="1409"/>
      <c r="G618" s="331"/>
      <c r="H618" s="332" t="s">
        <v>56</v>
      </c>
      <c r="I618" s="332" t="s">
        <v>57</v>
      </c>
      <c r="J618" s="332" t="s">
        <v>21</v>
      </c>
      <c r="K618" s="1364" t="s">
        <v>24</v>
      </c>
      <c r="L618" s="1410"/>
      <c r="M618" s="342"/>
      <c r="N618" s="342"/>
      <c r="O618" s="342"/>
      <c r="P618" s="342"/>
      <c r="Q618" s="342"/>
      <c r="R618" s="342"/>
      <c r="S618" s="342"/>
      <c r="T618" s="342"/>
      <c r="U618" s="342"/>
      <c r="V618" s="342"/>
      <c r="W618" s="342"/>
      <c r="X618" s="342"/>
      <c r="Y618" s="342"/>
      <c r="Z618" s="342"/>
      <c r="AA618" s="342"/>
    </row>
    <row r="619" spans="2:27" ht="17.45" customHeight="1">
      <c r="B619" s="334" t="s">
        <v>2878</v>
      </c>
      <c r="C619" s="1366" t="str">
        <f>B616</f>
        <v>GamePlayService(1)</v>
      </c>
      <c r="D619" s="1409"/>
      <c r="E619" s="1366" t="s">
        <v>2903</v>
      </c>
      <c r="F619" s="1409"/>
      <c r="G619" s="331"/>
      <c r="H619" s="335"/>
      <c r="I619" s="335"/>
      <c r="J619" s="336"/>
      <c r="K619" s="1368"/>
      <c r="L619" s="1416"/>
      <c r="M619" s="342"/>
      <c r="N619" s="342"/>
      <c r="O619" s="342"/>
      <c r="P619" s="342"/>
      <c r="Q619" s="342"/>
      <c r="R619" s="342"/>
      <c r="S619" s="342"/>
      <c r="T619" s="342"/>
      <c r="U619" s="342"/>
      <c r="V619" s="342"/>
      <c r="W619" s="342"/>
      <c r="X619" s="342"/>
      <c r="Y619" s="342"/>
      <c r="Z619" s="342"/>
      <c r="AA619" s="342"/>
    </row>
    <row r="620" spans="2:27" ht="17.45" customHeight="1">
      <c r="B620" s="337"/>
      <c r="C620" s="338"/>
      <c r="D620" s="338"/>
      <c r="E620" s="338"/>
      <c r="F620" s="338"/>
      <c r="G620" s="339"/>
      <c r="H620" s="339"/>
      <c r="I620" s="339"/>
      <c r="J620" s="339"/>
      <c r="K620" s="339"/>
      <c r="L620" s="340"/>
    </row>
    <row r="621" spans="2:27" ht="17.45" customHeight="1">
      <c r="B621" s="1346" t="s">
        <v>69</v>
      </c>
      <c r="C621" s="1401"/>
      <c r="D621" s="1401"/>
      <c r="E621" s="1401"/>
      <c r="F621" s="1401"/>
      <c r="G621" s="1401"/>
      <c r="H621" s="1401"/>
      <c r="I621" s="1401"/>
      <c r="J621" s="1401"/>
      <c r="K621" s="1401"/>
      <c r="L621" s="1402"/>
      <c r="M621" s="342"/>
      <c r="N621" s="342"/>
      <c r="O621" s="342"/>
      <c r="P621" s="342"/>
      <c r="Q621" s="342"/>
      <c r="R621" s="342"/>
      <c r="S621" s="342"/>
      <c r="T621" s="342"/>
      <c r="U621" s="342"/>
      <c r="V621" s="342"/>
      <c r="W621" s="342"/>
      <c r="X621" s="342"/>
      <c r="Y621" s="342"/>
      <c r="Z621" s="342"/>
      <c r="AA621" s="342"/>
    </row>
    <row r="622" spans="2:27" ht="17.45" customHeight="1">
      <c r="B622" s="1348" t="s">
        <v>47</v>
      </c>
      <c r="C622" s="1333" t="s">
        <v>2867</v>
      </c>
      <c r="D622" s="1335" t="s">
        <v>63</v>
      </c>
      <c r="E622" s="1335" t="s">
        <v>70</v>
      </c>
      <c r="F622" s="1335"/>
      <c r="G622" s="341"/>
      <c r="H622" s="1335" t="s">
        <v>47</v>
      </c>
      <c r="I622" s="1333" t="s">
        <v>2867</v>
      </c>
      <c r="J622" s="1335" t="s">
        <v>63</v>
      </c>
      <c r="K622" s="1335" t="s">
        <v>70</v>
      </c>
      <c r="L622" s="1337"/>
      <c r="M622" s="342"/>
      <c r="N622" s="342"/>
      <c r="O622" s="342"/>
      <c r="P622" s="342"/>
      <c r="Q622" s="342"/>
      <c r="R622" s="342"/>
      <c r="S622" s="342"/>
      <c r="T622" s="342"/>
      <c r="U622" s="342"/>
      <c r="V622" s="342"/>
      <c r="W622" s="342"/>
      <c r="X622" s="342"/>
      <c r="Y622" s="342"/>
      <c r="Z622" s="342"/>
      <c r="AA622" s="342"/>
    </row>
    <row r="623" spans="2:27" ht="17.45" customHeight="1">
      <c r="B623" s="1349"/>
      <c r="C623" s="1334"/>
      <c r="D623" s="1336"/>
      <c r="E623" s="1336"/>
      <c r="F623" s="1336"/>
      <c r="G623" s="343"/>
      <c r="H623" s="1336"/>
      <c r="I623" s="1334"/>
      <c r="J623" s="1336"/>
      <c r="K623" s="1336"/>
      <c r="L623" s="1338"/>
      <c r="M623" s="342"/>
      <c r="N623" s="342"/>
      <c r="O623" s="342"/>
      <c r="P623" s="342"/>
      <c r="Q623" s="342"/>
      <c r="R623" s="342"/>
      <c r="S623" s="342"/>
      <c r="T623" s="342"/>
      <c r="U623" s="342"/>
      <c r="V623" s="342"/>
      <c r="W623" s="342"/>
      <c r="X623" s="342"/>
      <c r="Y623" s="342"/>
      <c r="Z623" s="342"/>
      <c r="AA623" s="342"/>
    </row>
    <row r="624" spans="2:27" ht="17.45" customHeight="1">
      <c r="B624" s="344" t="s">
        <v>2871</v>
      </c>
      <c r="C624" s="345" t="s">
        <v>2873</v>
      </c>
      <c r="D624" s="345" t="s">
        <v>2875</v>
      </c>
      <c r="E624" s="346"/>
      <c r="F624" s="347"/>
      <c r="G624" s="348"/>
      <c r="H624" s="349" t="s">
        <v>3190</v>
      </c>
      <c r="I624" s="345" t="s">
        <v>2873</v>
      </c>
      <c r="J624" s="345" t="s">
        <v>2969</v>
      </c>
      <c r="K624" s="346"/>
      <c r="L624" s="350"/>
    </row>
    <row r="625" spans="2:27" ht="17.45" customHeight="1">
      <c r="B625" s="351" t="s">
        <v>2905</v>
      </c>
      <c r="C625" s="352" t="s">
        <v>2873</v>
      </c>
      <c r="D625" s="352" t="s">
        <v>2904</v>
      </c>
      <c r="E625" s="353"/>
      <c r="F625" s="354"/>
      <c r="G625" s="348"/>
      <c r="H625" s="355" t="s">
        <v>3202</v>
      </c>
      <c r="I625" s="352" t="s">
        <v>2873</v>
      </c>
      <c r="J625" s="352" t="s">
        <v>2969</v>
      </c>
      <c r="K625" s="353"/>
      <c r="L625" s="356"/>
    </row>
    <row r="626" spans="2:27" ht="17.45" customHeight="1">
      <c r="B626" s="357" t="s">
        <v>2906</v>
      </c>
      <c r="C626" s="358" t="s">
        <v>2873</v>
      </c>
      <c r="D626" s="358" t="s">
        <v>2881</v>
      </c>
      <c r="E626" s="359"/>
      <c r="F626" s="360"/>
      <c r="G626" s="348"/>
      <c r="H626" s="361" t="s">
        <v>3192</v>
      </c>
      <c r="I626" s="358" t="s">
        <v>2873</v>
      </c>
      <c r="J626" s="358" t="s">
        <v>2975</v>
      </c>
      <c r="K626" s="359"/>
      <c r="L626" s="362"/>
    </row>
    <row r="627" spans="2:27" ht="17.45" customHeight="1">
      <c r="B627" s="351" t="s">
        <v>2907</v>
      </c>
      <c r="C627" s="352" t="s">
        <v>2874</v>
      </c>
      <c r="D627" s="352" t="s">
        <v>2908</v>
      </c>
      <c r="E627" s="353"/>
      <c r="F627" s="354"/>
      <c r="G627" s="348"/>
      <c r="H627" s="355"/>
      <c r="I627" s="352"/>
      <c r="J627" s="352"/>
      <c r="K627" s="353"/>
      <c r="L627" s="356"/>
    </row>
    <row r="628" spans="2:27" ht="17.45" customHeight="1">
      <c r="B628" s="363" t="s">
        <v>3199</v>
      </c>
      <c r="C628" s="364" t="s">
        <v>2873</v>
      </c>
      <c r="D628" s="364" t="s">
        <v>2969</v>
      </c>
      <c r="E628" s="365"/>
      <c r="F628" s="366"/>
      <c r="G628" s="367"/>
      <c r="H628" s="368"/>
      <c r="I628" s="367"/>
      <c r="J628" s="367"/>
      <c r="K628" s="369"/>
      <c r="L628" s="370"/>
    </row>
    <row r="629" spans="2:27" ht="17.45" customHeight="1">
      <c r="B629" s="371"/>
      <c r="C629" s="339"/>
      <c r="D629" s="339"/>
      <c r="E629" s="339"/>
      <c r="F629" s="339"/>
      <c r="G629" s="339"/>
      <c r="H629" s="339"/>
      <c r="I629" s="339"/>
      <c r="J629" s="339"/>
      <c r="K629" s="339"/>
      <c r="L629" s="340"/>
    </row>
    <row r="630" spans="2:27" ht="17.45" customHeight="1">
      <c r="B630" s="1346" t="s">
        <v>71</v>
      </c>
      <c r="C630" s="1401"/>
      <c r="D630" s="1401"/>
      <c r="E630" s="1401"/>
      <c r="F630" s="1401"/>
      <c r="G630" s="1401"/>
      <c r="H630" s="1401"/>
      <c r="I630" s="1401"/>
      <c r="J630" s="1401"/>
      <c r="K630" s="1401"/>
      <c r="L630" s="1402"/>
      <c r="M630" s="342"/>
      <c r="N630" s="342"/>
      <c r="O630" s="342"/>
      <c r="P630" s="342"/>
      <c r="Q630" s="342"/>
      <c r="R630" s="342"/>
      <c r="S630" s="342"/>
      <c r="T630" s="342"/>
      <c r="U630" s="342"/>
      <c r="V630" s="342"/>
      <c r="W630" s="342"/>
      <c r="X630" s="342"/>
      <c r="Y630" s="342"/>
      <c r="Z630" s="342"/>
      <c r="AA630" s="342"/>
    </row>
    <row r="631" spans="2:27" ht="17.45" customHeight="1">
      <c r="B631" s="1370" t="s">
        <v>47</v>
      </c>
      <c r="C631" s="1372" t="s">
        <v>2867</v>
      </c>
      <c r="D631" s="1413" t="s">
        <v>81</v>
      </c>
      <c r="E631" s="1374" t="s">
        <v>72</v>
      </c>
      <c r="F631" s="1415"/>
      <c r="G631" s="1374" t="s">
        <v>73</v>
      </c>
      <c r="H631" s="1415"/>
      <c r="I631" s="1374" t="s">
        <v>74</v>
      </c>
      <c r="J631" s="1417"/>
      <c r="K631" s="1417"/>
      <c r="L631" s="1418"/>
      <c r="M631" s="342"/>
      <c r="N631" s="342"/>
      <c r="O631" s="342"/>
      <c r="P631" s="342"/>
      <c r="Q631" s="342"/>
      <c r="R631" s="342"/>
      <c r="S631" s="342"/>
      <c r="T631" s="342"/>
      <c r="U631" s="342"/>
      <c r="V631" s="342"/>
      <c r="W631" s="342"/>
      <c r="X631" s="342"/>
      <c r="Y631" s="342"/>
      <c r="Z631" s="342"/>
      <c r="AA631" s="342"/>
    </row>
    <row r="632" spans="2:27" ht="17.45" customHeight="1">
      <c r="B632" s="1411"/>
      <c r="C632" s="1412"/>
      <c r="D632" s="1414"/>
      <c r="E632" s="372" t="s">
        <v>63</v>
      </c>
      <c r="F632" s="373" t="s">
        <v>47</v>
      </c>
      <c r="G632" s="372" t="s">
        <v>63</v>
      </c>
      <c r="H632" s="373" t="s">
        <v>47</v>
      </c>
      <c r="I632" s="372" t="s">
        <v>75</v>
      </c>
      <c r="J632" s="374" t="s">
        <v>71</v>
      </c>
      <c r="K632" s="374" t="s">
        <v>2868</v>
      </c>
      <c r="L632" s="375" t="s">
        <v>2870</v>
      </c>
      <c r="M632" s="342"/>
      <c r="N632" s="342"/>
      <c r="O632" s="342"/>
      <c r="P632" s="342"/>
      <c r="Q632" s="342"/>
      <c r="R632" s="342"/>
      <c r="S632" s="342"/>
      <c r="T632" s="342"/>
      <c r="U632" s="342"/>
      <c r="V632" s="342"/>
      <c r="W632" s="342"/>
      <c r="X632" s="342"/>
      <c r="Y632" s="342"/>
      <c r="Z632" s="342"/>
      <c r="AA632" s="342"/>
    </row>
    <row r="633" spans="2:27" ht="17.45" customHeight="1">
      <c r="B633" s="382" t="s">
        <v>3174</v>
      </c>
      <c r="C633" s="383" t="s">
        <v>2986</v>
      </c>
      <c r="D633" s="383" t="s">
        <v>2875</v>
      </c>
      <c r="E633" s="376" t="s">
        <v>2975</v>
      </c>
      <c r="F633" s="384" t="s">
        <v>3007</v>
      </c>
      <c r="G633" s="376" t="s">
        <v>2875</v>
      </c>
      <c r="H633" s="384" t="s">
        <v>2992</v>
      </c>
      <c r="I633" s="376"/>
      <c r="J633" s="377"/>
      <c r="K633" s="377"/>
      <c r="L633" s="378"/>
    </row>
    <row r="634" spans="2:27" ht="17.45" customHeight="1">
      <c r="B634" s="351"/>
      <c r="C634" s="352"/>
      <c r="D634" s="352"/>
      <c r="E634" s="353" t="s">
        <v>3050</v>
      </c>
      <c r="F634" s="354" t="s">
        <v>3008</v>
      </c>
      <c r="G634" s="353"/>
      <c r="H634" s="354"/>
      <c r="I634" s="379"/>
      <c r="J634" s="380"/>
      <c r="K634" s="380"/>
      <c r="L634" s="381"/>
    </row>
    <row r="635" spans="2:27" ht="17.45" customHeight="1">
      <c r="B635" s="357" t="s">
        <v>2917</v>
      </c>
      <c r="C635" s="358" t="s">
        <v>2873</v>
      </c>
      <c r="D635" s="358" t="s">
        <v>2871</v>
      </c>
      <c r="E635" s="359" t="s">
        <v>2888</v>
      </c>
      <c r="F635" s="360" t="s">
        <v>2883</v>
      </c>
      <c r="G635" s="359" t="s">
        <v>2875</v>
      </c>
      <c r="H635" s="360" t="s">
        <v>2871</v>
      </c>
      <c r="I635" s="376" t="s">
        <v>2234</v>
      </c>
      <c r="J635" s="377" t="s">
        <v>2923</v>
      </c>
      <c r="K635" s="377" t="s">
        <v>2878</v>
      </c>
      <c r="L635" s="378" t="s">
        <v>2918</v>
      </c>
    </row>
    <row r="636" spans="2:27" ht="17.45" customHeight="1">
      <c r="B636" s="351"/>
      <c r="C636" s="352"/>
      <c r="D636" s="352"/>
      <c r="E636" s="353"/>
      <c r="F636" s="354"/>
      <c r="G636" s="353"/>
      <c r="H636" s="354"/>
      <c r="I636" s="379"/>
      <c r="J636" s="380" t="s">
        <v>2924</v>
      </c>
      <c r="K636" s="380" t="s">
        <v>2878</v>
      </c>
      <c r="L636" s="381" t="s">
        <v>2918</v>
      </c>
    </row>
    <row r="637" spans="2:27" ht="17.45" customHeight="1">
      <c r="B637" s="357" t="s">
        <v>3189</v>
      </c>
      <c r="C637" s="358" t="s">
        <v>2986</v>
      </c>
      <c r="D637" s="358" t="s">
        <v>2875</v>
      </c>
      <c r="E637" s="359" t="s">
        <v>2969</v>
      </c>
      <c r="F637" s="360" t="s">
        <v>3190</v>
      </c>
      <c r="G637" s="359" t="s">
        <v>2875</v>
      </c>
      <c r="H637" s="360" t="s">
        <v>2871</v>
      </c>
      <c r="I637" s="376" t="s">
        <v>3010</v>
      </c>
      <c r="J637" s="377" t="s">
        <v>3191</v>
      </c>
      <c r="K637" s="377" t="s">
        <v>2975</v>
      </c>
      <c r="L637" s="378" t="s">
        <v>3192</v>
      </c>
    </row>
    <row r="638" spans="2:27" ht="17.45" customHeight="1">
      <c r="B638" s="351" t="s">
        <v>3193</v>
      </c>
      <c r="C638" s="352" t="s">
        <v>2986</v>
      </c>
      <c r="D638" s="352" t="s">
        <v>2875</v>
      </c>
      <c r="E638" s="353" t="s">
        <v>2975</v>
      </c>
      <c r="F638" s="354" t="s">
        <v>3192</v>
      </c>
      <c r="G638" s="353" t="s">
        <v>2875</v>
      </c>
      <c r="H638" s="354" t="s">
        <v>2871</v>
      </c>
      <c r="I638" s="379" t="s">
        <v>3010</v>
      </c>
      <c r="J638" s="380" t="s">
        <v>3194</v>
      </c>
      <c r="K638" s="380" t="s">
        <v>2969</v>
      </c>
      <c r="L638" s="381" t="s">
        <v>3190</v>
      </c>
    </row>
    <row r="639" spans="2:27" ht="17.45" customHeight="1">
      <c r="B639" s="382" t="s">
        <v>3195</v>
      </c>
      <c r="C639" s="383" t="s">
        <v>2986</v>
      </c>
      <c r="D639" s="383" t="s">
        <v>2875</v>
      </c>
      <c r="E639" s="376" t="s">
        <v>2969</v>
      </c>
      <c r="F639" s="384" t="s">
        <v>3190</v>
      </c>
      <c r="G639" s="376" t="s">
        <v>2875</v>
      </c>
      <c r="H639" s="384" t="s">
        <v>2871</v>
      </c>
      <c r="I639" s="376" t="s">
        <v>3010</v>
      </c>
      <c r="J639" s="377" t="s">
        <v>3196</v>
      </c>
      <c r="K639" s="377" t="s">
        <v>2969</v>
      </c>
      <c r="L639" s="378" t="s">
        <v>3197</v>
      </c>
    </row>
    <row r="640" spans="2:27" ht="17.45" customHeight="1">
      <c r="B640" s="385" t="s">
        <v>3198</v>
      </c>
      <c r="C640" s="388" t="s">
        <v>2986</v>
      </c>
      <c r="D640" s="388" t="s">
        <v>2875</v>
      </c>
      <c r="E640" s="379" t="s">
        <v>2969</v>
      </c>
      <c r="F640" s="386" t="s">
        <v>3199</v>
      </c>
      <c r="G640" s="379" t="s">
        <v>2875</v>
      </c>
      <c r="H640" s="386" t="s">
        <v>2871</v>
      </c>
      <c r="I640" s="379" t="s">
        <v>3010</v>
      </c>
      <c r="J640" s="380" t="s">
        <v>3200</v>
      </c>
      <c r="K640" s="380" t="s">
        <v>2975</v>
      </c>
      <c r="L640" s="381" t="s">
        <v>3192</v>
      </c>
    </row>
    <row r="641" spans="2:12" ht="17.45" customHeight="1">
      <c r="B641" s="382"/>
      <c r="C641" s="383"/>
      <c r="D641" s="383" t="s">
        <v>2875</v>
      </c>
      <c r="E641" s="376" t="s">
        <v>2969</v>
      </c>
      <c r="F641" s="384" t="s">
        <v>3190</v>
      </c>
      <c r="G641" s="376" t="s">
        <v>2875</v>
      </c>
      <c r="H641" s="384" t="s">
        <v>2871</v>
      </c>
      <c r="I641" s="376" t="s">
        <v>3010</v>
      </c>
      <c r="J641" s="377" t="s">
        <v>3201</v>
      </c>
      <c r="K641" s="377" t="s">
        <v>2975</v>
      </c>
      <c r="L641" s="378" t="s">
        <v>3192</v>
      </c>
    </row>
    <row r="642" spans="2:12" ht="17.45" customHeight="1">
      <c r="B642" s="385"/>
      <c r="C642" s="388"/>
      <c r="D642" s="388" t="s">
        <v>2875</v>
      </c>
      <c r="E642" s="379" t="s">
        <v>2969</v>
      </c>
      <c r="F642" s="386" t="s">
        <v>3202</v>
      </c>
      <c r="G642" s="379" t="s">
        <v>2875</v>
      </c>
      <c r="H642" s="386" t="s">
        <v>2871</v>
      </c>
      <c r="I642" s="379" t="s">
        <v>3010</v>
      </c>
      <c r="J642" s="380" t="s">
        <v>3203</v>
      </c>
      <c r="K642" s="380" t="s">
        <v>2975</v>
      </c>
      <c r="L642" s="381" t="s">
        <v>3192</v>
      </c>
    </row>
    <row r="643" spans="2:12" ht="17.45" customHeight="1">
      <c r="B643" s="382"/>
      <c r="C643" s="383"/>
      <c r="D643" s="383" t="s">
        <v>2875</v>
      </c>
      <c r="E643" s="376" t="s">
        <v>2975</v>
      </c>
      <c r="F643" s="384" t="s">
        <v>3204</v>
      </c>
      <c r="G643" s="376" t="s">
        <v>2875</v>
      </c>
      <c r="H643" s="384" t="s">
        <v>2871</v>
      </c>
      <c r="I643" s="376" t="s">
        <v>3010</v>
      </c>
      <c r="J643" s="377" t="s">
        <v>3203</v>
      </c>
      <c r="K643" s="377" t="s">
        <v>2975</v>
      </c>
      <c r="L643" s="378" t="s">
        <v>3192</v>
      </c>
    </row>
    <row r="644" spans="2:12" ht="17.45" customHeight="1">
      <c r="B644" s="387" t="s">
        <v>3186</v>
      </c>
      <c r="C644" s="388" t="s">
        <v>2986</v>
      </c>
      <c r="D644" s="388" t="s">
        <v>2875</v>
      </c>
      <c r="E644" s="379" t="s">
        <v>2963</v>
      </c>
      <c r="F644" s="386" t="s">
        <v>3161</v>
      </c>
      <c r="G644" s="379" t="s">
        <v>2875</v>
      </c>
      <c r="H644" s="386" t="s">
        <v>2871</v>
      </c>
      <c r="I644" s="379" t="s">
        <v>3173</v>
      </c>
      <c r="J644" s="380" t="s">
        <v>3205</v>
      </c>
      <c r="K644" s="380" t="s">
        <v>2969</v>
      </c>
      <c r="L644" s="381" t="s">
        <v>3206</v>
      </c>
    </row>
    <row r="645" spans="2:12" ht="17.45" customHeight="1">
      <c r="B645" s="389"/>
      <c r="C645" s="383"/>
      <c r="D645" s="383"/>
      <c r="E645" s="376" t="s">
        <v>2883</v>
      </c>
      <c r="F645" s="384" t="s">
        <v>3185</v>
      </c>
      <c r="G645" s="376"/>
      <c r="H645" s="384"/>
      <c r="I645" s="376"/>
      <c r="J645" s="377"/>
      <c r="K645" s="377"/>
      <c r="L645" s="378"/>
    </row>
    <row r="646" spans="2:12" ht="17.45" customHeight="1">
      <c r="B646" s="387" t="s">
        <v>3207</v>
      </c>
      <c r="C646" s="388" t="s">
        <v>2986</v>
      </c>
      <c r="D646" s="388" t="s">
        <v>2883</v>
      </c>
      <c r="E646" s="379" t="s">
        <v>2963</v>
      </c>
      <c r="F646" s="386" t="s">
        <v>3161</v>
      </c>
      <c r="G646" s="379" t="s">
        <v>2883</v>
      </c>
      <c r="H646" s="386" t="s">
        <v>3185</v>
      </c>
      <c r="I646" s="379" t="s">
        <v>3173</v>
      </c>
      <c r="J646" s="380" t="s">
        <v>3208</v>
      </c>
      <c r="K646" s="380" t="s">
        <v>2883</v>
      </c>
      <c r="L646" s="381" t="s">
        <v>3206</v>
      </c>
    </row>
    <row r="647" spans="2:12" ht="17.45" customHeight="1">
      <c r="B647" s="390"/>
      <c r="C647" s="358"/>
      <c r="D647" s="358"/>
      <c r="E647" s="359" t="s">
        <v>2883</v>
      </c>
      <c r="F647" s="360" t="s">
        <v>3185</v>
      </c>
      <c r="G647" s="359"/>
      <c r="H647" s="360"/>
      <c r="I647" s="359"/>
      <c r="J647" s="377"/>
      <c r="K647" s="394"/>
      <c r="L647" s="362"/>
    </row>
    <row r="648" spans="2:12" ht="17.45" customHeight="1">
      <c r="B648" s="392" t="s">
        <v>3209</v>
      </c>
      <c r="C648" s="352" t="s">
        <v>2986</v>
      </c>
      <c r="D648" s="352" t="s">
        <v>2875</v>
      </c>
      <c r="E648" s="353" t="s">
        <v>2969</v>
      </c>
      <c r="F648" s="354" t="s">
        <v>3202</v>
      </c>
      <c r="G648" s="353" t="s">
        <v>2875</v>
      </c>
      <c r="H648" s="354" t="s">
        <v>2871</v>
      </c>
      <c r="I648" s="353" t="s">
        <v>3010</v>
      </c>
      <c r="J648" s="380" t="s">
        <v>3210</v>
      </c>
      <c r="K648" s="393" t="s">
        <v>2975</v>
      </c>
      <c r="L648" s="356" t="s">
        <v>3192</v>
      </c>
    </row>
    <row r="649" spans="2:12" ht="17.45" customHeight="1">
      <c r="B649" s="382" t="s">
        <v>3211</v>
      </c>
      <c r="C649" s="383" t="s">
        <v>2986</v>
      </c>
      <c r="D649" s="383" t="s">
        <v>2875</v>
      </c>
      <c r="E649" s="376" t="s">
        <v>2975</v>
      </c>
      <c r="F649" s="384" t="s">
        <v>3192</v>
      </c>
      <c r="G649" s="376" t="s">
        <v>2875</v>
      </c>
      <c r="H649" s="384" t="s">
        <v>2871</v>
      </c>
      <c r="I649" s="376" t="s">
        <v>3010</v>
      </c>
      <c r="J649" s="377" t="s">
        <v>3212</v>
      </c>
      <c r="K649" s="377" t="s">
        <v>2969</v>
      </c>
      <c r="L649" s="378" t="s">
        <v>3202</v>
      </c>
    </row>
    <row r="650" spans="2:12" ht="17.45" customHeight="1">
      <c r="B650" s="387"/>
      <c r="C650" s="388"/>
      <c r="D650" s="388"/>
      <c r="E650" s="379" t="s">
        <v>2975</v>
      </c>
      <c r="F650" s="386" t="s">
        <v>3204</v>
      </c>
      <c r="G650" s="379" t="s">
        <v>2875</v>
      </c>
      <c r="H650" s="386" t="s">
        <v>2871</v>
      </c>
      <c r="I650" s="379" t="s">
        <v>3010</v>
      </c>
      <c r="J650" s="380" t="s">
        <v>3212</v>
      </c>
      <c r="K650" s="380" t="s">
        <v>2975</v>
      </c>
      <c r="L650" s="381" t="s">
        <v>3204</v>
      </c>
    </row>
    <row r="651" spans="2:12" ht="17.45" customHeight="1">
      <c r="B651" s="389" t="s">
        <v>3213</v>
      </c>
      <c r="C651" s="383" t="s">
        <v>2986</v>
      </c>
      <c r="D651" s="383" t="s">
        <v>2875</v>
      </c>
      <c r="E651" s="376" t="s">
        <v>2969</v>
      </c>
      <c r="F651" s="384" t="s">
        <v>3199</v>
      </c>
      <c r="G651" s="376" t="s">
        <v>2875</v>
      </c>
      <c r="H651" s="384" t="s">
        <v>2871</v>
      </c>
      <c r="I651" s="376" t="s">
        <v>3010</v>
      </c>
      <c r="J651" s="377" t="s">
        <v>3214</v>
      </c>
      <c r="K651" s="377" t="s">
        <v>2969</v>
      </c>
      <c r="L651" s="378" t="s">
        <v>3197</v>
      </c>
    </row>
    <row r="652" spans="2:12" ht="17.45" customHeight="1">
      <c r="B652" s="351" t="s">
        <v>3215</v>
      </c>
      <c r="C652" s="352" t="s">
        <v>2986</v>
      </c>
      <c r="D652" s="352" t="s">
        <v>2875</v>
      </c>
      <c r="E652" s="353" t="s">
        <v>2969</v>
      </c>
      <c r="F652" s="354" t="s">
        <v>3199</v>
      </c>
      <c r="G652" s="353" t="s">
        <v>2875</v>
      </c>
      <c r="H652" s="354" t="s">
        <v>2871</v>
      </c>
      <c r="I652" s="379" t="s">
        <v>3010</v>
      </c>
      <c r="J652" s="380" t="s">
        <v>3200</v>
      </c>
      <c r="K652" s="380" t="s">
        <v>2975</v>
      </c>
      <c r="L652" s="381" t="s">
        <v>3192</v>
      </c>
    </row>
    <row r="653" spans="2:12" ht="17.45" customHeight="1">
      <c r="B653" s="357"/>
      <c r="C653" s="358"/>
      <c r="D653" s="358" t="s">
        <v>2875</v>
      </c>
      <c r="E653" s="359" t="s">
        <v>2969</v>
      </c>
      <c r="F653" s="360" t="s">
        <v>3190</v>
      </c>
      <c r="G653" s="359" t="s">
        <v>2875</v>
      </c>
      <c r="H653" s="360" t="s">
        <v>2871</v>
      </c>
      <c r="I653" s="376" t="s">
        <v>3010</v>
      </c>
      <c r="J653" s="377" t="s">
        <v>3201</v>
      </c>
      <c r="K653" s="377" t="s">
        <v>2975</v>
      </c>
      <c r="L653" s="378" t="s">
        <v>3192</v>
      </c>
    </row>
    <row r="654" spans="2:12" ht="17.45" customHeight="1">
      <c r="B654" s="351"/>
      <c r="C654" s="352"/>
      <c r="D654" s="352" t="s">
        <v>2875</v>
      </c>
      <c r="E654" s="353" t="s">
        <v>2969</v>
      </c>
      <c r="F654" s="354" t="s">
        <v>3202</v>
      </c>
      <c r="G654" s="353" t="s">
        <v>2875</v>
      </c>
      <c r="H654" s="354" t="s">
        <v>2871</v>
      </c>
      <c r="I654" s="379" t="s">
        <v>3010</v>
      </c>
      <c r="J654" s="380" t="s">
        <v>3203</v>
      </c>
      <c r="K654" s="380" t="s">
        <v>2975</v>
      </c>
      <c r="L654" s="381" t="s">
        <v>3192</v>
      </c>
    </row>
    <row r="655" spans="2:12" ht="17.45" customHeight="1">
      <c r="B655" s="382"/>
      <c r="C655" s="383"/>
      <c r="D655" s="383" t="s">
        <v>2875</v>
      </c>
      <c r="E655" s="376" t="s">
        <v>2975</v>
      </c>
      <c r="F655" s="384" t="s">
        <v>3204</v>
      </c>
      <c r="G655" s="376" t="s">
        <v>2875</v>
      </c>
      <c r="H655" s="384" t="s">
        <v>2871</v>
      </c>
      <c r="I655" s="376" t="s">
        <v>3010</v>
      </c>
      <c r="J655" s="377" t="s">
        <v>3203</v>
      </c>
      <c r="K655" s="377" t="s">
        <v>2975</v>
      </c>
      <c r="L655" s="378" t="s">
        <v>3192</v>
      </c>
    </row>
    <row r="656" spans="2:12" ht="17.45" customHeight="1">
      <c r="B656" s="385" t="s">
        <v>3187</v>
      </c>
      <c r="C656" s="388" t="s">
        <v>2986</v>
      </c>
      <c r="D656" s="388" t="s">
        <v>2875</v>
      </c>
      <c r="E656" s="379" t="s">
        <v>2963</v>
      </c>
      <c r="F656" s="386" t="s">
        <v>3161</v>
      </c>
      <c r="G656" s="379" t="s">
        <v>2875</v>
      </c>
      <c r="H656" s="386" t="s">
        <v>2871</v>
      </c>
      <c r="I656" s="379" t="s">
        <v>3173</v>
      </c>
      <c r="J656" s="380" t="s">
        <v>3216</v>
      </c>
      <c r="K656" s="380" t="s">
        <v>2969</v>
      </c>
      <c r="L656" s="381" t="s">
        <v>3206</v>
      </c>
    </row>
    <row r="657" spans="2:12" ht="17.45" customHeight="1">
      <c r="B657" s="382"/>
      <c r="C657" s="383"/>
      <c r="D657" s="383"/>
      <c r="E657" s="376" t="s">
        <v>2883</v>
      </c>
      <c r="F657" s="384" t="s">
        <v>3185</v>
      </c>
      <c r="G657" s="376"/>
      <c r="H657" s="384"/>
      <c r="I657" s="376"/>
      <c r="J657" s="377"/>
      <c r="K657" s="377"/>
      <c r="L657" s="378"/>
    </row>
    <row r="658" spans="2:12" ht="17.45" customHeight="1">
      <c r="B658" s="385" t="s">
        <v>3217</v>
      </c>
      <c r="C658" s="388" t="s">
        <v>2986</v>
      </c>
      <c r="D658" s="388" t="s">
        <v>2883</v>
      </c>
      <c r="E658" s="379" t="s">
        <v>2963</v>
      </c>
      <c r="F658" s="386" t="s">
        <v>3161</v>
      </c>
      <c r="G658" s="379" t="s">
        <v>2883</v>
      </c>
      <c r="H658" s="386" t="s">
        <v>3185</v>
      </c>
      <c r="I658" s="379" t="s">
        <v>3173</v>
      </c>
      <c r="J658" s="380" t="s">
        <v>3208</v>
      </c>
      <c r="K658" s="380" t="s">
        <v>2883</v>
      </c>
      <c r="L658" s="381" t="s">
        <v>3206</v>
      </c>
    </row>
    <row r="659" spans="2:12" ht="17.45" customHeight="1">
      <c r="B659" s="382"/>
      <c r="C659" s="383"/>
      <c r="D659" s="383"/>
      <c r="E659" s="376" t="s">
        <v>2883</v>
      </c>
      <c r="F659" s="384" t="s">
        <v>3185</v>
      </c>
      <c r="G659" s="376"/>
      <c r="H659" s="384"/>
      <c r="I659" s="376"/>
      <c r="J659" s="377"/>
      <c r="K659" s="377"/>
      <c r="L659" s="378"/>
    </row>
    <row r="660" spans="2:12" ht="17.45" customHeight="1">
      <c r="B660" s="385" t="s">
        <v>3218</v>
      </c>
      <c r="C660" s="388" t="s">
        <v>2986</v>
      </c>
      <c r="D660" s="388" t="s">
        <v>2875</v>
      </c>
      <c r="E660" s="379" t="s">
        <v>2969</v>
      </c>
      <c r="F660" s="386" t="s">
        <v>3199</v>
      </c>
      <c r="G660" s="379" t="s">
        <v>2875</v>
      </c>
      <c r="H660" s="386" t="s">
        <v>2871</v>
      </c>
      <c r="I660" s="379" t="s">
        <v>3010</v>
      </c>
      <c r="J660" s="380" t="s">
        <v>3219</v>
      </c>
      <c r="K660" s="380" t="s">
        <v>2975</v>
      </c>
      <c r="L660" s="381" t="s">
        <v>3192</v>
      </c>
    </row>
    <row r="661" spans="2:12" ht="17.45" customHeight="1">
      <c r="B661" s="382" t="s">
        <v>3220</v>
      </c>
      <c r="C661" s="383" t="s">
        <v>2986</v>
      </c>
      <c r="D661" s="383" t="s">
        <v>2875</v>
      </c>
      <c r="E661" s="376" t="s">
        <v>2975</v>
      </c>
      <c r="F661" s="384" t="s">
        <v>3192</v>
      </c>
      <c r="G661" s="376" t="s">
        <v>2875</v>
      </c>
      <c r="H661" s="384" t="s">
        <v>2871</v>
      </c>
      <c r="I661" s="376" t="s">
        <v>3010</v>
      </c>
      <c r="J661" s="377" t="s">
        <v>3221</v>
      </c>
      <c r="K661" s="377" t="s">
        <v>2969</v>
      </c>
      <c r="L661" s="378" t="s">
        <v>3190</v>
      </c>
    </row>
    <row r="662" spans="2:12" ht="17.45" customHeight="1">
      <c r="B662" s="387" t="s">
        <v>3222</v>
      </c>
      <c r="C662" s="388" t="s">
        <v>2986</v>
      </c>
      <c r="D662" s="388" t="s">
        <v>2875</v>
      </c>
      <c r="E662" s="379" t="s">
        <v>2969</v>
      </c>
      <c r="F662" s="386" t="s">
        <v>3199</v>
      </c>
      <c r="G662" s="379" t="s">
        <v>2875</v>
      </c>
      <c r="H662" s="386" t="s">
        <v>2871</v>
      </c>
      <c r="I662" s="379" t="s">
        <v>3010</v>
      </c>
      <c r="J662" s="380" t="s">
        <v>3223</v>
      </c>
      <c r="K662" s="380" t="s">
        <v>2969</v>
      </c>
      <c r="L662" s="381" t="s">
        <v>3197</v>
      </c>
    </row>
    <row r="663" spans="2:12" ht="17.45" customHeight="1">
      <c r="B663" s="389" t="s">
        <v>3224</v>
      </c>
      <c r="C663" s="383" t="s">
        <v>2986</v>
      </c>
      <c r="D663" s="383" t="s">
        <v>2875</v>
      </c>
      <c r="E663" s="376" t="s">
        <v>2969</v>
      </c>
      <c r="F663" s="384" t="s">
        <v>3199</v>
      </c>
      <c r="G663" s="376" t="s">
        <v>2875</v>
      </c>
      <c r="H663" s="384" t="s">
        <v>2871</v>
      </c>
      <c r="I663" s="376" t="s">
        <v>3010</v>
      </c>
      <c r="J663" s="377" t="s">
        <v>3200</v>
      </c>
      <c r="K663" s="377" t="s">
        <v>2975</v>
      </c>
      <c r="L663" s="378" t="s">
        <v>3192</v>
      </c>
    </row>
    <row r="664" spans="2:12" ht="17.45" customHeight="1">
      <c r="B664" s="387"/>
      <c r="C664" s="388"/>
      <c r="D664" s="388" t="s">
        <v>2875</v>
      </c>
      <c r="E664" s="379" t="s">
        <v>2969</v>
      </c>
      <c r="F664" s="386" t="s">
        <v>3190</v>
      </c>
      <c r="G664" s="379" t="s">
        <v>2875</v>
      </c>
      <c r="H664" s="386" t="s">
        <v>2871</v>
      </c>
      <c r="I664" s="379" t="s">
        <v>3010</v>
      </c>
      <c r="J664" s="380" t="s">
        <v>3201</v>
      </c>
      <c r="K664" s="380" t="s">
        <v>2975</v>
      </c>
      <c r="L664" s="381" t="s">
        <v>3192</v>
      </c>
    </row>
    <row r="665" spans="2:12" ht="17.45" customHeight="1">
      <c r="B665" s="390"/>
      <c r="C665" s="358"/>
      <c r="D665" s="358" t="s">
        <v>2875</v>
      </c>
      <c r="E665" s="359" t="s">
        <v>2969</v>
      </c>
      <c r="F665" s="360" t="s">
        <v>3202</v>
      </c>
      <c r="G665" s="359" t="s">
        <v>2875</v>
      </c>
      <c r="H665" s="360" t="s">
        <v>2871</v>
      </c>
      <c r="I665" s="359" t="s">
        <v>3010</v>
      </c>
      <c r="J665" s="377" t="s">
        <v>3203</v>
      </c>
      <c r="K665" s="394" t="s">
        <v>2975</v>
      </c>
      <c r="L665" s="362" t="s">
        <v>3192</v>
      </c>
    </row>
    <row r="666" spans="2:12" ht="17.45" customHeight="1">
      <c r="B666" s="392"/>
      <c r="C666" s="352"/>
      <c r="D666" s="352" t="s">
        <v>2875</v>
      </c>
      <c r="E666" s="353" t="s">
        <v>2975</v>
      </c>
      <c r="F666" s="354" t="s">
        <v>3204</v>
      </c>
      <c r="G666" s="353" t="s">
        <v>2875</v>
      </c>
      <c r="H666" s="354" t="s">
        <v>2871</v>
      </c>
      <c r="I666" s="353" t="s">
        <v>3010</v>
      </c>
      <c r="J666" s="380" t="s">
        <v>3203</v>
      </c>
      <c r="K666" s="393" t="s">
        <v>2975</v>
      </c>
      <c r="L666" s="356" t="s">
        <v>3192</v>
      </c>
    </row>
    <row r="667" spans="2:12" ht="17.45" customHeight="1">
      <c r="B667" s="390" t="s">
        <v>3184</v>
      </c>
      <c r="C667" s="358" t="s">
        <v>2986</v>
      </c>
      <c r="D667" s="358" t="s">
        <v>2875</v>
      </c>
      <c r="E667" s="359" t="s">
        <v>2963</v>
      </c>
      <c r="F667" s="360" t="s">
        <v>3161</v>
      </c>
      <c r="G667" s="359" t="s">
        <v>2875</v>
      </c>
      <c r="H667" s="360" t="s">
        <v>2871</v>
      </c>
      <c r="I667" s="359" t="s">
        <v>3173</v>
      </c>
      <c r="J667" s="377" t="s">
        <v>3225</v>
      </c>
      <c r="K667" s="394" t="s">
        <v>2969</v>
      </c>
      <c r="L667" s="362" t="s">
        <v>3206</v>
      </c>
    </row>
    <row r="668" spans="2:12" ht="17.45" customHeight="1">
      <c r="B668" s="392"/>
      <c r="C668" s="352"/>
      <c r="D668" s="352"/>
      <c r="E668" s="353" t="s">
        <v>2883</v>
      </c>
      <c r="F668" s="354" t="s">
        <v>3185</v>
      </c>
      <c r="G668" s="353"/>
      <c r="H668" s="354"/>
      <c r="I668" s="353"/>
      <c r="J668" s="380"/>
      <c r="K668" s="393"/>
      <c r="L668" s="356"/>
    </row>
    <row r="669" spans="2:12" ht="17.45" customHeight="1">
      <c r="B669" s="390" t="s">
        <v>3226</v>
      </c>
      <c r="C669" s="358" t="s">
        <v>2986</v>
      </c>
      <c r="D669" s="358" t="s">
        <v>2883</v>
      </c>
      <c r="E669" s="359" t="s">
        <v>2963</v>
      </c>
      <c r="F669" s="360" t="s">
        <v>3161</v>
      </c>
      <c r="G669" s="359" t="s">
        <v>2883</v>
      </c>
      <c r="H669" s="360" t="s">
        <v>3185</v>
      </c>
      <c r="I669" s="359" t="s">
        <v>3173</v>
      </c>
      <c r="J669" s="377" t="s">
        <v>3208</v>
      </c>
      <c r="K669" s="391" t="s">
        <v>2883</v>
      </c>
      <c r="L669" s="362" t="s">
        <v>3206</v>
      </c>
    </row>
    <row r="670" spans="2:12" ht="17.45" customHeight="1">
      <c r="B670" s="351"/>
      <c r="C670" s="352"/>
      <c r="D670" s="352"/>
      <c r="E670" s="353" t="s">
        <v>2883</v>
      </c>
      <c r="F670" s="354" t="s">
        <v>3185</v>
      </c>
      <c r="G670" s="353"/>
      <c r="H670" s="354"/>
      <c r="I670" s="379"/>
      <c r="J670" s="380"/>
      <c r="K670" s="380"/>
      <c r="L670" s="381"/>
    </row>
    <row r="671" spans="2:12" ht="17.45" customHeight="1">
      <c r="B671" s="357" t="s">
        <v>3255</v>
      </c>
      <c r="C671" s="358" t="s">
        <v>2873</v>
      </c>
      <c r="D671" s="358" t="s">
        <v>2875</v>
      </c>
      <c r="E671" s="359" t="s">
        <v>2963</v>
      </c>
      <c r="F671" s="360" t="s">
        <v>2991</v>
      </c>
      <c r="G671" s="359" t="s">
        <v>2875</v>
      </c>
      <c r="H671" s="360" t="s">
        <v>2992</v>
      </c>
      <c r="I671" s="376" t="s">
        <v>3173</v>
      </c>
      <c r="J671" s="377" t="s">
        <v>3270</v>
      </c>
      <c r="K671" s="377" t="s">
        <v>2883</v>
      </c>
      <c r="L671" s="378" t="s">
        <v>3206</v>
      </c>
    </row>
    <row r="672" spans="2:12" ht="17.45" customHeight="1">
      <c r="B672" s="351"/>
      <c r="C672" s="352"/>
      <c r="D672" s="352"/>
      <c r="E672" s="353" t="s">
        <v>2883</v>
      </c>
      <c r="F672" s="354" t="s">
        <v>3254</v>
      </c>
      <c r="G672" s="353"/>
      <c r="H672" s="354"/>
      <c r="I672" s="379"/>
      <c r="J672" s="380"/>
      <c r="K672" s="380"/>
      <c r="L672" s="381"/>
    </row>
    <row r="673" spans="2:27" ht="17.45" customHeight="1">
      <c r="B673" s="382" t="s">
        <v>3271</v>
      </c>
      <c r="C673" s="383" t="s">
        <v>2873</v>
      </c>
      <c r="D673" s="383" t="s">
        <v>3257</v>
      </c>
      <c r="E673" s="376"/>
      <c r="F673" s="384"/>
      <c r="G673" s="376" t="s">
        <v>3257</v>
      </c>
      <c r="H673" s="384" t="s">
        <v>3258</v>
      </c>
      <c r="I673" s="376" t="s">
        <v>3173</v>
      </c>
      <c r="J673" s="377" t="s">
        <v>3272</v>
      </c>
      <c r="K673" s="377" t="s">
        <v>2975</v>
      </c>
      <c r="L673" s="378" t="s">
        <v>3273</v>
      </c>
    </row>
    <row r="674" spans="2:27" ht="17.45" customHeight="1">
      <c r="B674" s="385" t="s">
        <v>3274</v>
      </c>
      <c r="C674" s="388" t="s">
        <v>2873</v>
      </c>
      <c r="D674" s="388" t="s">
        <v>3257</v>
      </c>
      <c r="E674" s="379" t="s">
        <v>3257</v>
      </c>
      <c r="F674" s="386" t="s">
        <v>3258</v>
      </c>
      <c r="G674" s="379" t="s">
        <v>3257</v>
      </c>
      <c r="H674" s="386" t="s">
        <v>3258</v>
      </c>
      <c r="I674" s="379" t="s">
        <v>3173</v>
      </c>
      <c r="J674" s="380" t="s">
        <v>3275</v>
      </c>
      <c r="K674" s="380" t="s">
        <v>3257</v>
      </c>
      <c r="L674" s="381" t="s">
        <v>3273</v>
      </c>
    </row>
    <row r="675" spans="2:27" ht="17.45" customHeight="1">
      <c r="B675" s="382" t="s">
        <v>3276</v>
      </c>
      <c r="C675" s="383" t="s">
        <v>2873</v>
      </c>
      <c r="D675" s="383" t="s">
        <v>2875</v>
      </c>
      <c r="E675" s="376" t="s">
        <v>2963</v>
      </c>
      <c r="F675" s="384" t="s">
        <v>2991</v>
      </c>
      <c r="G675" s="376" t="s">
        <v>2875</v>
      </c>
      <c r="H675" s="384" t="s">
        <v>2992</v>
      </c>
      <c r="I675" s="376" t="s">
        <v>3173</v>
      </c>
      <c r="J675" s="377" t="s">
        <v>3277</v>
      </c>
      <c r="K675" s="377" t="s">
        <v>2883</v>
      </c>
      <c r="L675" s="378" t="s">
        <v>3273</v>
      </c>
    </row>
    <row r="676" spans="2:27" ht="17.45" customHeight="1">
      <c r="B676" s="385"/>
      <c r="C676" s="388"/>
      <c r="D676" s="388"/>
      <c r="E676" s="379" t="s">
        <v>2883</v>
      </c>
      <c r="F676" s="386" t="s">
        <v>3254</v>
      </c>
      <c r="G676" s="379"/>
      <c r="H676" s="386"/>
      <c r="I676" s="379"/>
      <c r="J676" s="380"/>
      <c r="K676" s="380"/>
      <c r="L676" s="381"/>
    </row>
    <row r="677" spans="2:27" ht="17.45" customHeight="1">
      <c r="B677" s="382"/>
      <c r="C677" s="383"/>
      <c r="D677" s="383"/>
      <c r="E677" s="376" t="s">
        <v>3257</v>
      </c>
      <c r="F677" s="384" t="s">
        <v>3258</v>
      </c>
      <c r="G677" s="376"/>
      <c r="H677" s="384"/>
      <c r="I677" s="376"/>
      <c r="J677" s="377"/>
      <c r="K677" s="377"/>
      <c r="L677" s="378"/>
    </row>
    <row r="678" spans="2:27" ht="17.45" customHeight="1">
      <c r="B678" s="385" t="s">
        <v>3278</v>
      </c>
      <c r="C678" s="388" t="s">
        <v>2873</v>
      </c>
      <c r="D678" s="388" t="s">
        <v>2969</v>
      </c>
      <c r="E678" s="379" t="s">
        <v>2963</v>
      </c>
      <c r="F678" s="386" t="s">
        <v>2991</v>
      </c>
      <c r="G678" s="379" t="s">
        <v>2969</v>
      </c>
      <c r="H678" s="386" t="s">
        <v>3279</v>
      </c>
      <c r="I678" s="379"/>
      <c r="J678" s="380"/>
      <c r="K678" s="380"/>
      <c r="L678" s="381"/>
    </row>
    <row r="679" spans="2:27" ht="17.45" customHeight="1">
      <c r="B679" s="382"/>
      <c r="C679" s="383"/>
      <c r="D679" s="383"/>
      <c r="E679" s="376" t="s">
        <v>2883</v>
      </c>
      <c r="F679" s="384" t="s">
        <v>3254</v>
      </c>
      <c r="G679" s="376"/>
      <c r="H679" s="384"/>
      <c r="I679" s="376"/>
      <c r="J679" s="377"/>
      <c r="K679" s="377"/>
      <c r="L679" s="378"/>
    </row>
    <row r="680" spans="2:27" ht="17.45" customHeight="1">
      <c r="B680" s="385"/>
      <c r="C680" s="388"/>
      <c r="D680" s="388"/>
      <c r="E680" s="379" t="s">
        <v>3257</v>
      </c>
      <c r="F680" s="386" t="s">
        <v>3258</v>
      </c>
      <c r="G680" s="379"/>
      <c r="H680" s="386"/>
      <c r="I680" s="379"/>
      <c r="J680" s="380"/>
      <c r="K680" s="380"/>
      <c r="L680" s="381"/>
    </row>
    <row r="681" spans="2:27" ht="17.45" customHeight="1">
      <c r="B681" s="357"/>
      <c r="C681" s="358"/>
      <c r="D681" s="358"/>
      <c r="E681" s="359"/>
      <c r="F681" s="360"/>
      <c r="G681" s="359"/>
      <c r="H681" s="360"/>
      <c r="I681" s="376"/>
      <c r="J681" s="377"/>
      <c r="K681" s="377"/>
      <c r="L681" s="378"/>
    </row>
    <row r="682" spans="2:27" ht="17.45" customHeight="1" thickBot="1">
      <c r="B682" s="395"/>
      <c r="C682" s="396"/>
      <c r="D682" s="396"/>
      <c r="E682" s="397"/>
      <c r="F682" s="398"/>
      <c r="G682" s="397"/>
      <c r="H682" s="398"/>
      <c r="I682" s="397"/>
      <c r="J682" s="399"/>
      <c r="K682" s="399"/>
      <c r="L682" s="400"/>
    </row>
    <row r="683" spans="2:27" ht="15" customHeight="1" thickBot="1">
      <c r="J683" s="327"/>
      <c r="K683" s="1353"/>
      <c r="L683" s="1353"/>
    </row>
    <row r="684" spans="2:27" ht="17.45" customHeight="1">
      <c r="B684" s="1354" t="s">
        <v>3512</v>
      </c>
      <c r="C684" s="1420"/>
      <c r="D684" s="1420"/>
      <c r="E684" s="1358"/>
      <c r="F684" s="1403"/>
      <c r="G684" s="1403"/>
      <c r="H684" s="1403"/>
      <c r="I684" s="1403"/>
      <c r="J684" s="1403"/>
      <c r="K684" s="1403"/>
      <c r="L684" s="1404"/>
    </row>
    <row r="685" spans="2:27" ht="17.45" customHeight="1">
      <c r="B685" s="1421"/>
      <c r="C685" s="1422"/>
      <c r="D685" s="1422"/>
      <c r="E685" s="1405"/>
      <c r="F685" s="1405"/>
      <c r="G685" s="1405"/>
      <c r="H685" s="1405"/>
      <c r="I685" s="1405"/>
      <c r="J685" s="1405"/>
      <c r="K685" s="1405"/>
      <c r="L685" s="1406"/>
    </row>
    <row r="686" spans="2:27" ht="17.45" customHeight="1">
      <c r="B686" s="330" t="s">
        <v>67</v>
      </c>
      <c r="C686" s="1407" t="s">
        <v>68</v>
      </c>
      <c r="D686" s="1408"/>
      <c r="E686" s="1362" t="s">
        <v>44</v>
      </c>
      <c r="F686" s="1409"/>
      <c r="G686" s="331"/>
      <c r="H686" s="332" t="s">
        <v>56</v>
      </c>
      <c r="I686" s="332" t="s">
        <v>57</v>
      </c>
      <c r="J686" s="332" t="s">
        <v>21</v>
      </c>
      <c r="K686" s="1364" t="s">
        <v>24</v>
      </c>
      <c r="L686" s="1410"/>
      <c r="M686" s="342"/>
      <c r="N686" s="342"/>
      <c r="O686" s="342"/>
      <c r="P686" s="342"/>
      <c r="Q686" s="342"/>
      <c r="R686" s="342"/>
      <c r="S686" s="342"/>
      <c r="T686" s="342"/>
      <c r="U686" s="342"/>
      <c r="V686" s="342"/>
      <c r="W686" s="342"/>
      <c r="X686" s="342"/>
      <c r="Y686" s="342"/>
      <c r="Z686" s="342"/>
      <c r="AA686" s="342"/>
    </row>
    <row r="687" spans="2:27" ht="17.45" customHeight="1">
      <c r="B687" s="334" t="s">
        <v>2878</v>
      </c>
      <c r="C687" s="1366" t="str">
        <f>B684</f>
        <v>GamePlayService(2)</v>
      </c>
      <c r="D687" s="1409"/>
      <c r="E687" s="1366" t="s">
        <v>2903</v>
      </c>
      <c r="F687" s="1409"/>
      <c r="G687" s="331"/>
      <c r="H687" s="335"/>
      <c r="I687" s="335"/>
      <c r="J687" s="336"/>
      <c r="K687" s="1368"/>
      <c r="L687" s="1416"/>
      <c r="M687" s="342"/>
      <c r="N687" s="342"/>
      <c r="O687" s="342"/>
      <c r="P687" s="342"/>
      <c r="Q687" s="342"/>
      <c r="R687" s="342"/>
      <c r="S687" s="342"/>
      <c r="T687" s="342"/>
      <c r="U687" s="342"/>
      <c r="V687" s="342"/>
      <c r="W687" s="342"/>
      <c r="X687" s="342"/>
      <c r="Y687" s="342"/>
      <c r="Z687" s="342"/>
      <c r="AA687" s="342"/>
    </row>
    <row r="688" spans="2:27" ht="17.45" customHeight="1">
      <c r="B688" s="337"/>
      <c r="C688" s="338"/>
      <c r="D688" s="338"/>
      <c r="E688" s="338"/>
      <c r="F688" s="338"/>
      <c r="G688" s="339"/>
      <c r="H688" s="339"/>
      <c r="I688" s="339"/>
      <c r="J688" s="339"/>
      <c r="K688" s="339"/>
      <c r="L688" s="340"/>
    </row>
    <row r="689" spans="2:27" ht="17.45" customHeight="1">
      <c r="B689" s="1346" t="s">
        <v>69</v>
      </c>
      <c r="C689" s="1401"/>
      <c r="D689" s="1401"/>
      <c r="E689" s="1401"/>
      <c r="F689" s="1401"/>
      <c r="G689" s="1401"/>
      <c r="H689" s="1401"/>
      <c r="I689" s="1401"/>
      <c r="J689" s="1401"/>
      <c r="K689" s="1401"/>
      <c r="L689" s="1402"/>
      <c r="M689" s="342"/>
      <c r="N689" s="342"/>
      <c r="O689" s="342"/>
      <c r="P689" s="342"/>
      <c r="Q689" s="342"/>
      <c r="R689" s="342"/>
      <c r="S689" s="342"/>
      <c r="T689" s="342"/>
      <c r="U689" s="342"/>
      <c r="V689" s="342"/>
      <c r="W689" s="342"/>
      <c r="X689" s="342"/>
      <c r="Y689" s="342"/>
      <c r="Z689" s="342"/>
      <c r="AA689" s="342"/>
    </row>
    <row r="690" spans="2:27" ht="17.45" customHeight="1">
      <c r="B690" s="1348" t="s">
        <v>47</v>
      </c>
      <c r="C690" s="1333" t="s">
        <v>2867</v>
      </c>
      <c r="D690" s="1335" t="s">
        <v>63</v>
      </c>
      <c r="E690" s="1335" t="s">
        <v>70</v>
      </c>
      <c r="F690" s="1335"/>
      <c r="G690" s="341"/>
      <c r="H690" s="1335" t="s">
        <v>47</v>
      </c>
      <c r="I690" s="1333" t="s">
        <v>2867</v>
      </c>
      <c r="J690" s="1335" t="s">
        <v>63</v>
      </c>
      <c r="K690" s="1335" t="s">
        <v>70</v>
      </c>
      <c r="L690" s="1337"/>
      <c r="M690" s="342"/>
      <c r="N690" s="342"/>
      <c r="O690" s="342"/>
      <c r="P690" s="342"/>
      <c r="Q690" s="342"/>
      <c r="R690" s="342"/>
      <c r="S690" s="342"/>
      <c r="T690" s="342"/>
      <c r="U690" s="342"/>
      <c r="V690" s="342"/>
      <c r="W690" s="342"/>
      <c r="X690" s="342"/>
      <c r="Y690" s="342"/>
      <c r="Z690" s="342"/>
      <c r="AA690" s="342"/>
    </row>
    <row r="691" spans="2:27" ht="17.45" customHeight="1">
      <c r="B691" s="1349"/>
      <c r="C691" s="1334"/>
      <c r="D691" s="1336"/>
      <c r="E691" s="1336"/>
      <c r="F691" s="1336"/>
      <c r="G691" s="343"/>
      <c r="H691" s="1336"/>
      <c r="I691" s="1334"/>
      <c r="J691" s="1336"/>
      <c r="K691" s="1336"/>
      <c r="L691" s="1338"/>
      <c r="M691" s="342"/>
      <c r="N691" s="342"/>
      <c r="O691" s="342"/>
      <c r="P691" s="342"/>
      <c r="Q691" s="342"/>
      <c r="R691" s="342"/>
      <c r="S691" s="342"/>
      <c r="T691" s="342"/>
      <c r="U691" s="342"/>
      <c r="V691" s="342"/>
      <c r="W691" s="342"/>
      <c r="X691" s="342"/>
      <c r="Y691" s="342"/>
      <c r="Z691" s="342"/>
      <c r="AA691" s="342"/>
    </row>
    <row r="692" spans="2:27" ht="17.45" customHeight="1">
      <c r="B692" s="344" t="s">
        <v>2871</v>
      </c>
      <c r="C692" s="345" t="s">
        <v>2873</v>
      </c>
      <c r="D692" s="345" t="s">
        <v>2875</v>
      </c>
      <c r="E692" s="346"/>
      <c r="F692" s="347"/>
      <c r="G692" s="348"/>
      <c r="H692" s="349" t="s">
        <v>3190</v>
      </c>
      <c r="I692" s="345" t="s">
        <v>2873</v>
      </c>
      <c r="J692" s="345" t="s">
        <v>2969</v>
      </c>
      <c r="K692" s="346"/>
      <c r="L692" s="350"/>
    </row>
    <row r="693" spans="2:27" ht="17.45" customHeight="1">
      <c r="B693" s="351" t="s">
        <v>2905</v>
      </c>
      <c r="C693" s="352" t="s">
        <v>2873</v>
      </c>
      <c r="D693" s="352" t="s">
        <v>2904</v>
      </c>
      <c r="E693" s="353"/>
      <c r="F693" s="354"/>
      <c r="G693" s="348"/>
      <c r="H693" s="355" t="s">
        <v>3202</v>
      </c>
      <c r="I693" s="352" t="s">
        <v>2873</v>
      </c>
      <c r="J693" s="352" t="s">
        <v>2969</v>
      </c>
      <c r="K693" s="353"/>
      <c r="L693" s="356"/>
    </row>
    <row r="694" spans="2:27" ht="17.45" customHeight="1">
      <c r="B694" s="357" t="s">
        <v>2906</v>
      </c>
      <c r="C694" s="358" t="s">
        <v>2873</v>
      </c>
      <c r="D694" s="358" t="s">
        <v>2881</v>
      </c>
      <c r="E694" s="359"/>
      <c r="F694" s="360"/>
      <c r="G694" s="348"/>
      <c r="H694" s="361" t="s">
        <v>3192</v>
      </c>
      <c r="I694" s="358" t="s">
        <v>2873</v>
      </c>
      <c r="J694" s="358" t="s">
        <v>2975</v>
      </c>
      <c r="K694" s="359"/>
      <c r="L694" s="362"/>
    </row>
    <row r="695" spans="2:27" ht="17.45" customHeight="1">
      <c r="B695" s="351" t="s">
        <v>2907</v>
      </c>
      <c r="C695" s="352" t="s">
        <v>2874</v>
      </c>
      <c r="D695" s="352" t="s">
        <v>2908</v>
      </c>
      <c r="E695" s="353"/>
      <c r="F695" s="354"/>
      <c r="G695" s="348"/>
      <c r="H695" s="355"/>
      <c r="I695" s="352"/>
      <c r="J695" s="352"/>
      <c r="K695" s="353"/>
      <c r="L695" s="356"/>
    </row>
    <row r="696" spans="2:27" ht="17.45" customHeight="1">
      <c r="B696" s="363" t="s">
        <v>3199</v>
      </c>
      <c r="C696" s="364" t="s">
        <v>2873</v>
      </c>
      <c r="D696" s="364" t="s">
        <v>2969</v>
      </c>
      <c r="E696" s="365"/>
      <c r="F696" s="366"/>
      <c r="G696" s="367"/>
      <c r="H696" s="368"/>
      <c r="I696" s="367"/>
      <c r="J696" s="367"/>
      <c r="K696" s="369"/>
      <c r="L696" s="370"/>
    </row>
    <row r="697" spans="2:27" ht="17.45" customHeight="1">
      <c r="B697" s="371"/>
      <c r="C697" s="339"/>
      <c r="D697" s="339"/>
      <c r="E697" s="339"/>
      <c r="F697" s="339"/>
      <c r="G697" s="339"/>
      <c r="H697" s="339"/>
      <c r="I697" s="339"/>
      <c r="J697" s="339"/>
      <c r="K697" s="339"/>
      <c r="L697" s="340"/>
    </row>
    <row r="698" spans="2:27" ht="17.45" customHeight="1">
      <c r="B698" s="1346" t="s">
        <v>71</v>
      </c>
      <c r="C698" s="1401"/>
      <c r="D698" s="1401"/>
      <c r="E698" s="1401"/>
      <c r="F698" s="1401"/>
      <c r="G698" s="1401"/>
      <c r="H698" s="1401"/>
      <c r="I698" s="1401"/>
      <c r="J698" s="1401"/>
      <c r="K698" s="1401"/>
      <c r="L698" s="1402"/>
      <c r="M698" s="342"/>
      <c r="N698" s="342"/>
      <c r="O698" s="342"/>
      <c r="P698" s="342"/>
      <c r="Q698" s="342"/>
      <c r="R698" s="342"/>
      <c r="S698" s="342"/>
      <c r="T698" s="342"/>
      <c r="U698" s="342"/>
      <c r="V698" s="342"/>
      <c r="W698" s="342"/>
      <c r="X698" s="342"/>
      <c r="Y698" s="342"/>
      <c r="Z698" s="342"/>
      <c r="AA698" s="342"/>
    </row>
    <row r="699" spans="2:27" ht="17.45" customHeight="1">
      <c r="B699" s="1370" t="s">
        <v>47</v>
      </c>
      <c r="C699" s="1372" t="s">
        <v>2867</v>
      </c>
      <c r="D699" s="1413" t="s">
        <v>81</v>
      </c>
      <c r="E699" s="1374" t="s">
        <v>72</v>
      </c>
      <c r="F699" s="1415"/>
      <c r="G699" s="1374" t="s">
        <v>73</v>
      </c>
      <c r="H699" s="1415"/>
      <c r="I699" s="1374" t="s">
        <v>74</v>
      </c>
      <c r="J699" s="1417"/>
      <c r="K699" s="1417"/>
      <c r="L699" s="1418"/>
      <c r="M699" s="342"/>
      <c r="N699" s="342"/>
      <c r="O699" s="342"/>
      <c r="P699" s="342"/>
      <c r="Q699" s="342"/>
      <c r="R699" s="342"/>
      <c r="S699" s="342"/>
      <c r="T699" s="342"/>
      <c r="U699" s="342"/>
      <c r="V699" s="342"/>
      <c r="W699" s="342"/>
      <c r="X699" s="342"/>
      <c r="Y699" s="342"/>
      <c r="Z699" s="342"/>
      <c r="AA699" s="342"/>
    </row>
    <row r="700" spans="2:27" ht="17.45" customHeight="1">
      <c r="B700" s="1411"/>
      <c r="C700" s="1412"/>
      <c r="D700" s="1414"/>
      <c r="E700" s="372" t="s">
        <v>63</v>
      </c>
      <c r="F700" s="373" t="s">
        <v>47</v>
      </c>
      <c r="G700" s="372" t="s">
        <v>63</v>
      </c>
      <c r="H700" s="373" t="s">
        <v>47</v>
      </c>
      <c r="I700" s="372" t="s">
        <v>75</v>
      </c>
      <c r="J700" s="374" t="s">
        <v>71</v>
      </c>
      <c r="K700" s="374" t="s">
        <v>2868</v>
      </c>
      <c r="L700" s="375" t="s">
        <v>2870</v>
      </c>
      <c r="M700" s="342"/>
      <c r="N700" s="342"/>
      <c r="O700" s="342"/>
      <c r="P700" s="342"/>
      <c r="Q700" s="342"/>
      <c r="R700" s="342"/>
      <c r="S700" s="342"/>
      <c r="T700" s="342"/>
      <c r="U700" s="342"/>
      <c r="V700" s="342"/>
      <c r="W700" s="342"/>
      <c r="X700" s="342"/>
      <c r="Y700" s="342"/>
      <c r="Z700" s="342"/>
      <c r="AA700" s="342"/>
    </row>
    <row r="701" spans="2:27" ht="17.45" customHeight="1">
      <c r="B701" s="344" t="s">
        <v>3259</v>
      </c>
      <c r="C701" s="345" t="s">
        <v>2873</v>
      </c>
      <c r="D701" s="345" t="s">
        <v>2875</v>
      </c>
      <c r="E701" s="346" t="s">
        <v>2963</v>
      </c>
      <c r="F701" s="347" t="s">
        <v>2991</v>
      </c>
      <c r="G701" s="346" t="s">
        <v>2875</v>
      </c>
      <c r="H701" s="347" t="s">
        <v>2992</v>
      </c>
      <c r="I701" s="376"/>
      <c r="J701" s="377"/>
      <c r="K701" s="377"/>
      <c r="L701" s="378"/>
    </row>
    <row r="702" spans="2:27" ht="17.45" customHeight="1">
      <c r="B702" s="351"/>
      <c r="C702" s="352"/>
      <c r="D702" s="352"/>
      <c r="E702" s="353" t="s">
        <v>2883</v>
      </c>
      <c r="F702" s="354" t="s">
        <v>3254</v>
      </c>
      <c r="G702" s="353"/>
      <c r="H702" s="354"/>
      <c r="I702" s="379"/>
      <c r="J702" s="380"/>
      <c r="K702" s="380"/>
      <c r="L702" s="381"/>
    </row>
    <row r="703" spans="2:27" ht="17.45" customHeight="1">
      <c r="B703" s="357"/>
      <c r="C703" s="358"/>
      <c r="D703" s="358"/>
      <c r="E703" s="359" t="s">
        <v>3257</v>
      </c>
      <c r="F703" s="360" t="s">
        <v>3258</v>
      </c>
      <c r="G703" s="359"/>
      <c r="H703" s="360"/>
      <c r="I703" s="376"/>
      <c r="J703" s="377"/>
      <c r="K703" s="377"/>
      <c r="L703" s="378"/>
    </row>
    <row r="704" spans="2:27" ht="17.45" customHeight="1">
      <c r="B704" s="351" t="s">
        <v>3280</v>
      </c>
      <c r="C704" s="352" t="s">
        <v>2873</v>
      </c>
      <c r="D704" s="352" t="s">
        <v>2975</v>
      </c>
      <c r="E704" s="353" t="s">
        <v>2963</v>
      </c>
      <c r="F704" s="354" t="s">
        <v>2991</v>
      </c>
      <c r="G704" s="353" t="s">
        <v>2975</v>
      </c>
      <c r="H704" s="354" t="s">
        <v>3281</v>
      </c>
      <c r="I704" s="379" t="s">
        <v>3173</v>
      </c>
      <c r="J704" s="380" t="s">
        <v>3282</v>
      </c>
      <c r="K704" s="380" t="s">
        <v>3012</v>
      </c>
      <c r="L704" s="381" t="s">
        <v>2975</v>
      </c>
    </row>
    <row r="705" spans="2:12" ht="17.45" customHeight="1">
      <c r="B705" s="382"/>
      <c r="C705" s="383"/>
      <c r="D705" s="383"/>
      <c r="E705" s="376" t="s">
        <v>2883</v>
      </c>
      <c r="F705" s="384" t="s">
        <v>3254</v>
      </c>
      <c r="G705" s="376"/>
      <c r="H705" s="384"/>
      <c r="I705" s="376"/>
      <c r="J705" s="377"/>
      <c r="K705" s="377"/>
      <c r="L705" s="378"/>
    </row>
    <row r="706" spans="2:12" ht="17.45" customHeight="1">
      <c r="B706" s="385"/>
      <c r="C706" s="388"/>
      <c r="D706" s="388"/>
      <c r="E706" s="379" t="s">
        <v>3257</v>
      </c>
      <c r="F706" s="386" t="s">
        <v>3258</v>
      </c>
      <c r="G706" s="379"/>
      <c r="H706" s="386"/>
      <c r="I706" s="379"/>
      <c r="J706" s="380"/>
      <c r="K706" s="380"/>
      <c r="L706" s="381"/>
    </row>
    <row r="707" spans="2:12" ht="17.45" customHeight="1">
      <c r="B707" s="382" t="s">
        <v>3283</v>
      </c>
      <c r="C707" s="383" t="s">
        <v>2873</v>
      </c>
      <c r="D707" s="383" t="s">
        <v>2975</v>
      </c>
      <c r="E707" s="376" t="s">
        <v>2963</v>
      </c>
      <c r="F707" s="384" t="s">
        <v>2991</v>
      </c>
      <c r="G707" s="376" t="s">
        <v>2975</v>
      </c>
      <c r="H707" s="384" t="s">
        <v>3284</v>
      </c>
      <c r="I707" s="376" t="s">
        <v>3173</v>
      </c>
      <c r="J707" s="377" t="s">
        <v>3285</v>
      </c>
      <c r="K707" s="377" t="s">
        <v>3012</v>
      </c>
      <c r="L707" s="378" t="s">
        <v>2975</v>
      </c>
    </row>
    <row r="708" spans="2:12" ht="17.45" customHeight="1">
      <c r="B708" s="385"/>
      <c r="C708" s="388"/>
      <c r="D708" s="388"/>
      <c r="E708" s="379" t="s">
        <v>2883</v>
      </c>
      <c r="F708" s="386" t="s">
        <v>3254</v>
      </c>
      <c r="G708" s="379"/>
      <c r="H708" s="386"/>
      <c r="I708" s="379"/>
      <c r="J708" s="380"/>
      <c r="K708" s="380"/>
      <c r="L708" s="381"/>
    </row>
    <row r="709" spans="2:12" ht="17.45" customHeight="1">
      <c r="B709" s="382"/>
      <c r="C709" s="383"/>
      <c r="D709" s="383"/>
      <c r="E709" s="376" t="s">
        <v>3257</v>
      </c>
      <c r="F709" s="384" t="s">
        <v>3258</v>
      </c>
      <c r="G709" s="376"/>
      <c r="H709" s="384"/>
      <c r="I709" s="376"/>
      <c r="J709" s="377"/>
      <c r="K709" s="377"/>
      <c r="L709" s="378"/>
    </row>
    <row r="710" spans="2:12" ht="17.45" customHeight="1">
      <c r="B710" s="387" t="s">
        <v>3286</v>
      </c>
      <c r="C710" s="388" t="s">
        <v>2873</v>
      </c>
      <c r="D710" s="388" t="s">
        <v>2975</v>
      </c>
      <c r="E710" s="379" t="s">
        <v>2963</v>
      </c>
      <c r="F710" s="386" t="s">
        <v>2991</v>
      </c>
      <c r="G710" s="379" t="s">
        <v>2975</v>
      </c>
      <c r="H710" s="386" t="s">
        <v>3287</v>
      </c>
      <c r="I710" s="379"/>
      <c r="J710" s="380"/>
      <c r="K710" s="380"/>
      <c r="L710" s="381"/>
    </row>
    <row r="711" spans="2:12" ht="17.45" customHeight="1">
      <c r="B711" s="389"/>
      <c r="C711" s="383"/>
      <c r="D711" s="383"/>
      <c r="E711" s="376" t="s">
        <v>2883</v>
      </c>
      <c r="F711" s="384" t="s">
        <v>3254</v>
      </c>
      <c r="G711" s="376"/>
      <c r="H711" s="384"/>
      <c r="I711" s="376"/>
      <c r="J711" s="377"/>
      <c r="K711" s="377"/>
      <c r="L711" s="378"/>
    </row>
    <row r="712" spans="2:12" ht="17.45" customHeight="1">
      <c r="B712" s="387"/>
      <c r="C712" s="388"/>
      <c r="D712" s="388"/>
      <c r="E712" s="379" t="s">
        <v>3257</v>
      </c>
      <c r="F712" s="386" t="s">
        <v>3258</v>
      </c>
      <c r="G712" s="379"/>
      <c r="H712" s="386"/>
      <c r="I712" s="379"/>
      <c r="J712" s="380"/>
      <c r="K712" s="380"/>
      <c r="L712" s="381"/>
    </row>
    <row r="713" spans="2:12" ht="17.45" customHeight="1">
      <c r="B713" s="390" t="s">
        <v>3288</v>
      </c>
      <c r="C713" s="358" t="s">
        <v>2873</v>
      </c>
      <c r="D713" s="358" t="s">
        <v>2975</v>
      </c>
      <c r="E713" s="359" t="s">
        <v>2963</v>
      </c>
      <c r="F713" s="360" t="s">
        <v>2991</v>
      </c>
      <c r="G713" s="359" t="s">
        <v>2975</v>
      </c>
      <c r="H713" s="360" t="s">
        <v>3289</v>
      </c>
      <c r="I713" s="359"/>
      <c r="J713" s="377"/>
      <c r="K713" s="394"/>
      <c r="L713" s="362"/>
    </row>
    <row r="714" spans="2:12" ht="17.45" customHeight="1">
      <c r="B714" s="392"/>
      <c r="C714" s="352"/>
      <c r="D714" s="352"/>
      <c r="E714" s="353" t="s">
        <v>2883</v>
      </c>
      <c r="F714" s="354" t="s">
        <v>3254</v>
      </c>
      <c r="G714" s="353"/>
      <c r="H714" s="354"/>
      <c r="I714" s="353"/>
      <c r="J714" s="380"/>
      <c r="K714" s="393"/>
      <c r="L714" s="356"/>
    </row>
    <row r="715" spans="2:12" ht="17.45" customHeight="1">
      <c r="B715" s="382"/>
      <c r="C715" s="383"/>
      <c r="D715" s="383"/>
      <c r="E715" s="376" t="s">
        <v>3257</v>
      </c>
      <c r="F715" s="384" t="s">
        <v>3258</v>
      </c>
      <c r="G715" s="376"/>
      <c r="H715" s="384"/>
      <c r="I715" s="376"/>
      <c r="J715" s="377"/>
      <c r="K715" s="377"/>
      <c r="L715" s="378"/>
    </row>
    <row r="716" spans="2:12" ht="17.45" customHeight="1">
      <c r="B716" s="387" t="s">
        <v>3261</v>
      </c>
      <c r="C716" s="388" t="s">
        <v>2873</v>
      </c>
      <c r="D716" s="388" t="s">
        <v>2875</v>
      </c>
      <c r="E716" s="379" t="s">
        <v>2963</v>
      </c>
      <c r="F716" s="386" t="s">
        <v>2991</v>
      </c>
      <c r="G716" s="379" t="s">
        <v>2875</v>
      </c>
      <c r="H716" s="386" t="s">
        <v>2992</v>
      </c>
      <c r="I716" s="379"/>
      <c r="J716" s="380"/>
      <c r="K716" s="380"/>
      <c r="L716" s="381"/>
    </row>
    <row r="717" spans="2:12" ht="17.45" customHeight="1">
      <c r="B717" s="389"/>
      <c r="C717" s="383"/>
      <c r="D717" s="383"/>
      <c r="E717" s="376" t="s">
        <v>2883</v>
      </c>
      <c r="F717" s="384" t="s">
        <v>3254</v>
      </c>
      <c r="G717" s="376"/>
      <c r="H717" s="384"/>
      <c r="I717" s="376"/>
      <c r="J717" s="377"/>
      <c r="K717" s="377"/>
      <c r="L717" s="378"/>
    </row>
    <row r="718" spans="2:12" ht="17.45" customHeight="1">
      <c r="B718" s="351" t="s">
        <v>3262</v>
      </c>
      <c r="C718" s="352" t="s">
        <v>2873</v>
      </c>
      <c r="D718" s="352" t="s">
        <v>2875</v>
      </c>
      <c r="E718" s="353" t="s">
        <v>2963</v>
      </c>
      <c r="F718" s="354" t="s">
        <v>2991</v>
      </c>
      <c r="G718" s="353" t="s">
        <v>2875</v>
      </c>
      <c r="H718" s="354" t="s">
        <v>2992</v>
      </c>
      <c r="I718" s="379" t="s">
        <v>3173</v>
      </c>
      <c r="J718" s="380" t="s">
        <v>3290</v>
      </c>
      <c r="K718" s="380" t="s">
        <v>2969</v>
      </c>
      <c r="L718" s="381" t="s">
        <v>3206</v>
      </c>
    </row>
    <row r="719" spans="2:12" ht="17.45" customHeight="1">
      <c r="B719" s="357"/>
      <c r="C719" s="358"/>
      <c r="D719" s="358"/>
      <c r="E719" s="359" t="s">
        <v>2883</v>
      </c>
      <c r="F719" s="360" t="s">
        <v>3254</v>
      </c>
      <c r="G719" s="359"/>
      <c r="H719" s="360"/>
      <c r="I719" s="376"/>
      <c r="J719" s="377"/>
      <c r="K719" s="377"/>
      <c r="L719" s="378"/>
    </row>
    <row r="720" spans="2:12" ht="17.45" customHeight="1">
      <c r="B720" s="351" t="s">
        <v>3291</v>
      </c>
      <c r="C720" s="352" t="s">
        <v>2873</v>
      </c>
      <c r="D720" s="352" t="s">
        <v>2883</v>
      </c>
      <c r="E720" s="353" t="s">
        <v>2963</v>
      </c>
      <c r="F720" s="354" t="s">
        <v>2991</v>
      </c>
      <c r="G720" s="353" t="s">
        <v>2883</v>
      </c>
      <c r="H720" s="354" t="s">
        <v>3254</v>
      </c>
      <c r="I720" s="379" t="s">
        <v>3173</v>
      </c>
      <c r="J720" s="380" t="s">
        <v>3208</v>
      </c>
      <c r="K720" s="380" t="s">
        <v>2883</v>
      </c>
      <c r="L720" s="381" t="s">
        <v>3206</v>
      </c>
    </row>
    <row r="721" spans="2:12" ht="17.45" customHeight="1">
      <c r="B721" s="382"/>
      <c r="C721" s="383"/>
      <c r="D721" s="383"/>
      <c r="E721" s="376" t="s">
        <v>2883</v>
      </c>
      <c r="F721" s="384" t="s">
        <v>3254</v>
      </c>
      <c r="G721" s="376"/>
      <c r="H721" s="384"/>
      <c r="I721" s="376"/>
      <c r="J721" s="377"/>
      <c r="K721" s="377"/>
      <c r="L721" s="378"/>
    </row>
    <row r="722" spans="2:12" ht="17.45" customHeight="1">
      <c r="B722" s="385" t="s">
        <v>3263</v>
      </c>
      <c r="C722" s="388" t="s">
        <v>2873</v>
      </c>
      <c r="D722" s="388" t="s">
        <v>2875</v>
      </c>
      <c r="E722" s="379" t="s">
        <v>2963</v>
      </c>
      <c r="F722" s="386" t="s">
        <v>2991</v>
      </c>
      <c r="G722" s="379" t="s">
        <v>2875</v>
      </c>
      <c r="H722" s="386" t="s">
        <v>2992</v>
      </c>
      <c r="I722" s="379"/>
      <c r="J722" s="380"/>
      <c r="K722" s="380"/>
      <c r="L722" s="381"/>
    </row>
    <row r="723" spans="2:12" ht="17.45" customHeight="1">
      <c r="B723" s="382"/>
      <c r="C723" s="383"/>
      <c r="D723" s="383"/>
      <c r="E723" s="376" t="s">
        <v>2883</v>
      </c>
      <c r="F723" s="384" t="s">
        <v>3254</v>
      </c>
      <c r="G723" s="376"/>
      <c r="H723" s="384"/>
      <c r="I723" s="376"/>
      <c r="J723" s="377"/>
      <c r="K723" s="377"/>
      <c r="L723" s="378"/>
    </row>
    <row r="724" spans="2:12" ht="17.45" customHeight="1">
      <c r="B724" s="385" t="s">
        <v>3292</v>
      </c>
      <c r="C724" s="388" t="s">
        <v>2873</v>
      </c>
      <c r="D724" s="388" t="s">
        <v>2883</v>
      </c>
      <c r="E724" s="379" t="s">
        <v>2883</v>
      </c>
      <c r="F724" s="386" t="s">
        <v>3254</v>
      </c>
      <c r="G724" s="379" t="s">
        <v>2883</v>
      </c>
      <c r="H724" s="386" t="s">
        <v>3254</v>
      </c>
      <c r="I724" s="379" t="s">
        <v>3173</v>
      </c>
      <c r="J724" s="380" t="s">
        <v>3293</v>
      </c>
      <c r="K724" s="380" t="s">
        <v>2883</v>
      </c>
      <c r="L724" s="381" t="s">
        <v>3206</v>
      </c>
    </row>
    <row r="725" spans="2:12" ht="17.45" customHeight="1">
      <c r="B725" s="382" t="s">
        <v>3294</v>
      </c>
      <c r="C725" s="383" t="s">
        <v>2873</v>
      </c>
      <c r="D725" s="383" t="s">
        <v>3295</v>
      </c>
      <c r="E725" s="376" t="s">
        <v>2883</v>
      </c>
      <c r="F725" s="384" t="s">
        <v>3254</v>
      </c>
      <c r="G725" s="376" t="s">
        <v>3295</v>
      </c>
      <c r="H725" s="384" t="s">
        <v>3296</v>
      </c>
      <c r="I725" s="376"/>
      <c r="J725" s="377"/>
      <c r="K725" s="377"/>
      <c r="L725" s="378"/>
    </row>
    <row r="726" spans="2:12" ht="17.45" customHeight="1">
      <c r="B726" s="385" t="s">
        <v>3297</v>
      </c>
      <c r="C726" s="388" t="s">
        <v>2873</v>
      </c>
      <c r="D726" s="388" t="s">
        <v>2883</v>
      </c>
      <c r="E726" s="379" t="s">
        <v>2883</v>
      </c>
      <c r="F726" s="386" t="s">
        <v>3254</v>
      </c>
      <c r="G726" s="379" t="s">
        <v>2883</v>
      </c>
      <c r="H726" s="386" t="s">
        <v>3254</v>
      </c>
      <c r="I726" s="379" t="s">
        <v>3173</v>
      </c>
      <c r="J726" s="380" t="s">
        <v>3298</v>
      </c>
      <c r="K726" s="380" t="s">
        <v>2883</v>
      </c>
      <c r="L726" s="381" t="s">
        <v>3206</v>
      </c>
    </row>
    <row r="727" spans="2:12" ht="17.45" customHeight="1">
      <c r="B727" s="382" t="s">
        <v>3299</v>
      </c>
      <c r="C727" s="383" t="s">
        <v>2873</v>
      </c>
      <c r="D727" s="383" t="s">
        <v>2883</v>
      </c>
      <c r="E727" s="376" t="s">
        <v>2883</v>
      </c>
      <c r="F727" s="384" t="s">
        <v>3254</v>
      </c>
      <c r="G727" s="376" t="s">
        <v>2883</v>
      </c>
      <c r="H727" s="384" t="s">
        <v>3254</v>
      </c>
      <c r="I727" s="376" t="s">
        <v>3173</v>
      </c>
      <c r="J727" s="377" t="s">
        <v>3300</v>
      </c>
      <c r="K727" s="377" t="s">
        <v>2883</v>
      </c>
      <c r="L727" s="378" t="s">
        <v>3206</v>
      </c>
    </row>
    <row r="728" spans="2:12" ht="17.45" customHeight="1">
      <c r="B728" s="387" t="s">
        <v>3301</v>
      </c>
      <c r="C728" s="388" t="s">
        <v>2873</v>
      </c>
      <c r="D728" s="388" t="s">
        <v>2883</v>
      </c>
      <c r="E728" s="379" t="s">
        <v>2883</v>
      </c>
      <c r="F728" s="386" t="s">
        <v>3254</v>
      </c>
      <c r="G728" s="379" t="s">
        <v>2883</v>
      </c>
      <c r="H728" s="386" t="s">
        <v>3254</v>
      </c>
      <c r="I728" s="379" t="s">
        <v>3173</v>
      </c>
      <c r="J728" s="380" t="s">
        <v>3302</v>
      </c>
      <c r="K728" s="380" t="s">
        <v>2883</v>
      </c>
      <c r="L728" s="381" t="s">
        <v>3206</v>
      </c>
    </row>
    <row r="729" spans="2:12" ht="17.45" customHeight="1">
      <c r="B729" s="389"/>
      <c r="C729" s="383"/>
      <c r="D729" s="383"/>
      <c r="E729" s="376"/>
      <c r="F729" s="384"/>
      <c r="G729" s="376"/>
      <c r="H729" s="384"/>
      <c r="I729" s="376"/>
      <c r="J729" s="377"/>
      <c r="K729" s="377"/>
      <c r="L729" s="378"/>
    </row>
    <row r="730" spans="2:12" ht="17.45" customHeight="1">
      <c r="B730" s="387"/>
      <c r="C730" s="388"/>
      <c r="D730" s="388"/>
      <c r="E730" s="379"/>
      <c r="F730" s="386"/>
      <c r="G730" s="379"/>
      <c r="H730" s="386"/>
      <c r="I730" s="379"/>
      <c r="J730" s="380"/>
      <c r="K730" s="380"/>
      <c r="L730" s="381"/>
    </row>
    <row r="731" spans="2:12" ht="17.45" customHeight="1">
      <c r="B731" s="390"/>
      <c r="C731" s="358"/>
      <c r="D731" s="358"/>
      <c r="E731" s="359"/>
      <c r="F731" s="360"/>
      <c r="G731" s="359"/>
      <c r="H731" s="360"/>
      <c r="I731" s="359"/>
      <c r="J731" s="377"/>
      <c r="K731" s="394"/>
      <c r="L731" s="362"/>
    </row>
    <row r="732" spans="2:12" ht="17.45" customHeight="1">
      <c r="B732" s="392"/>
      <c r="C732" s="352"/>
      <c r="D732" s="352"/>
      <c r="E732" s="353"/>
      <c r="F732" s="354"/>
      <c r="G732" s="353"/>
      <c r="H732" s="354"/>
      <c r="I732" s="353"/>
      <c r="J732" s="380"/>
      <c r="K732" s="393"/>
      <c r="L732" s="356"/>
    </row>
    <row r="733" spans="2:12" ht="17.45" customHeight="1">
      <c r="B733" s="390"/>
      <c r="C733" s="358"/>
      <c r="D733" s="358"/>
      <c r="E733" s="359"/>
      <c r="F733" s="360"/>
      <c r="G733" s="359"/>
      <c r="H733" s="360"/>
      <c r="I733" s="359"/>
      <c r="J733" s="377"/>
      <c r="K733" s="394"/>
      <c r="L733" s="362"/>
    </row>
    <row r="734" spans="2:12" ht="17.45" customHeight="1">
      <c r="B734" s="392"/>
      <c r="C734" s="352"/>
      <c r="D734" s="352"/>
      <c r="E734" s="353"/>
      <c r="F734" s="354"/>
      <c r="G734" s="353"/>
      <c r="H734" s="354"/>
      <c r="I734" s="353"/>
      <c r="J734" s="380"/>
      <c r="K734" s="393"/>
      <c r="L734" s="356"/>
    </row>
    <row r="735" spans="2:12" ht="17.45" customHeight="1">
      <c r="B735" s="390"/>
      <c r="C735" s="358"/>
      <c r="D735" s="358"/>
      <c r="E735" s="359"/>
      <c r="F735" s="360"/>
      <c r="G735" s="359"/>
      <c r="H735" s="360"/>
      <c r="I735" s="359"/>
      <c r="J735" s="377"/>
      <c r="K735" s="391"/>
      <c r="L735" s="362"/>
    </row>
    <row r="736" spans="2:12" ht="17.45" customHeight="1">
      <c r="B736" s="351"/>
      <c r="C736" s="352"/>
      <c r="D736" s="352"/>
      <c r="E736" s="353"/>
      <c r="F736" s="354"/>
      <c r="G736" s="353"/>
      <c r="H736" s="354"/>
      <c r="I736" s="379"/>
      <c r="J736" s="380"/>
      <c r="K736" s="380"/>
      <c r="L736" s="381"/>
    </row>
    <row r="737" spans="2:12" ht="17.45" customHeight="1">
      <c r="B737" s="357"/>
      <c r="C737" s="358"/>
      <c r="D737" s="358"/>
      <c r="E737" s="359"/>
      <c r="F737" s="360"/>
      <c r="G737" s="359"/>
      <c r="H737" s="360"/>
      <c r="I737" s="376"/>
      <c r="J737" s="377"/>
      <c r="K737" s="377"/>
      <c r="L737" s="378"/>
    </row>
    <row r="738" spans="2:12" ht="17.45" customHeight="1">
      <c r="B738" s="351"/>
      <c r="C738" s="352"/>
      <c r="D738" s="352"/>
      <c r="E738" s="353"/>
      <c r="F738" s="354"/>
      <c r="G738" s="353"/>
      <c r="H738" s="354"/>
      <c r="I738" s="379"/>
      <c r="J738" s="380"/>
      <c r="K738" s="380"/>
      <c r="L738" s="381"/>
    </row>
    <row r="739" spans="2:12" ht="17.45" customHeight="1">
      <c r="B739" s="382"/>
      <c r="C739" s="383"/>
      <c r="D739" s="383"/>
      <c r="E739" s="376"/>
      <c r="F739" s="384"/>
      <c r="G739" s="376"/>
      <c r="H739" s="384"/>
      <c r="I739" s="376"/>
      <c r="J739" s="377"/>
      <c r="K739" s="377"/>
      <c r="L739" s="378"/>
    </row>
    <row r="740" spans="2:12" ht="17.45" customHeight="1">
      <c r="B740" s="385"/>
      <c r="C740" s="388"/>
      <c r="D740" s="388"/>
      <c r="E740" s="379"/>
      <c r="F740" s="386"/>
      <c r="G740" s="379"/>
      <c r="H740" s="386"/>
      <c r="I740" s="379"/>
      <c r="J740" s="380"/>
      <c r="K740" s="380"/>
      <c r="L740" s="381"/>
    </row>
    <row r="741" spans="2:12" ht="17.45" customHeight="1">
      <c r="B741" s="382"/>
      <c r="C741" s="383"/>
      <c r="D741" s="383"/>
      <c r="E741" s="376"/>
      <c r="F741" s="384"/>
      <c r="G741" s="376"/>
      <c r="H741" s="384"/>
      <c r="I741" s="376"/>
      <c r="J741" s="377"/>
      <c r="K741" s="377"/>
      <c r="L741" s="378"/>
    </row>
    <row r="742" spans="2:12" ht="17.45" customHeight="1">
      <c r="B742" s="385"/>
      <c r="C742" s="388"/>
      <c r="D742" s="388"/>
      <c r="E742" s="379"/>
      <c r="F742" s="386"/>
      <c r="G742" s="379"/>
      <c r="H742" s="386"/>
      <c r="I742" s="379"/>
      <c r="J742" s="380"/>
      <c r="K742" s="380"/>
      <c r="L742" s="381"/>
    </row>
    <row r="743" spans="2:12" ht="17.45" customHeight="1">
      <c r="B743" s="382"/>
      <c r="C743" s="383"/>
      <c r="D743" s="383"/>
      <c r="E743" s="376"/>
      <c r="F743" s="384"/>
      <c r="G743" s="376"/>
      <c r="H743" s="384"/>
      <c r="I743" s="376"/>
      <c r="J743" s="377"/>
      <c r="K743" s="377"/>
      <c r="L743" s="378"/>
    </row>
    <row r="744" spans="2:12" ht="17.45" customHeight="1">
      <c r="B744" s="385"/>
      <c r="C744" s="388"/>
      <c r="D744" s="388"/>
      <c r="E744" s="379"/>
      <c r="F744" s="386"/>
      <c r="G744" s="379"/>
      <c r="H744" s="386"/>
      <c r="I744" s="379"/>
      <c r="J744" s="380"/>
      <c r="K744" s="380"/>
      <c r="L744" s="381"/>
    </row>
    <row r="745" spans="2:12" ht="17.45" customHeight="1">
      <c r="B745" s="382"/>
      <c r="C745" s="383"/>
      <c r="D745" s="383"/>
      <c r="E745" s="376"/>
      <c r="F745" s="384"/>
      <c r="G745" s="376"/>
      <c r="H745" s="384"/>
      <c r="I745" s="376"/>
      <c r="J745" s="377"/>
      <c r="K745" s="377"/>
      <c r="L745" s="378"/>
    </row>
    <row r="746" spans="2:12" ht="17.45" customHeight="1">
      <c r="B746" s="385"/>
      <c r="C746" s="388"/>
      <c r="D746" s="388"/>
      <c r="E746" s="379"/>
      <c r="F746" s="386"/>
      <c r="G746" s="379"/>
      <c r="H746" s="386"/>
      <c r="I746" s="379"/>
      <c r="J746" s="380"/>
      <c r="K746" s="380"/>
      <c r="L746" s="381"/>
    </row>
    <row r="747" spans="2:12" ht="17.45" customHeight="1">
      <c r="B747" s="382"/>
      <c r="C747" s="383"/>
      <c r="D747" s="383"/>
      <c r="E747" s="376"/>
      <c r="F747" s="384"/>
      <c r="G747" s="376"/>
      <c r="H747" s="384"/>
      <c r="I747" s="376"/>
      <c r="J747" s="377"/>
      <c r="K747" s="377"/>
      <c r="L747" s="378"/>
    </row>
    <row r="748" spans="2:12" ht="17.45" customHeight="1">
      <c r="B748" s="351"/>
      <c r="C748" s="352"/>
      <c r="D748" s="352"/>
      <c r="E748" s="353"/>
      <c r="F748" s="354"/>
      <c r="G748" s="353"/>
      <c r="H748" s="354"/>
      <c r="I748" s="379"/>
      <c r="J748" s="380"/>
      <c r="K748" s="380"/>
      <c r="L748" s="381"/>
    </row>
    <row r="749" spans="2:12" ht="17.45" customHeight="1">
      <c r="B749" s="357"/>
      <c r="C749" s="358"/>
      <c r="D749" s="358"/>
      <c r="E749" s="359"/>
      <c r="F749" s="360"/>
      <c r="G749" s="359"/>
      <c r="H749" s="360"/>
      <c r="I749" s="376"/>
      <c r="J749" s="377"/>
      <c r="K749" s="377"/>
      <c r="L749" s="378"/>
    </row>
    <row r="750" spans="2:12" ht="17.45" customHeight="1" thickBot="1">
      <c r="B750" s="395"/>
      <c r="C750" s="396"/>
      <c r="D750" s="396"/>
      <c r="E750" s="397"/>
      <c r="F750" s="398"/>
      <c r="G750" s="397"/>
      <c r="H750" s="398"/>
      <c r="I750" s="397"/>
      <c r="J750" s="399"/>
      <c r="K750" s="399"/>
      <c r="L750" s="400"/>
    </row>
    <row r="751" spans="2:12" ht="15" customHeight="1" thickBot="1">
      <c r="J751" s="327"/>
      <c r="K751" s="1353"/>
      <c r="L751" s="1353"/>
    </row>
    <row r="752" spans="2:12" ht="17.45" customHeight="1">
      <c r="B752" s="1354" t="s">
        <v>3513</v>
      </c>
      <c r="C752" s="1420"/>
      <c r="D752" s="1420"/>
      <c r="E752" s="1358"/>
      <c r="F752" s="1403"/>
      <c r="G752" s="1403"/>
      <c r="H752" s="1403"/>
      <c r="I752" s="1403"/>
      <c r="J752" s="1403"/>
      <c r="K752" s="1403"/>
      <c r="L752" s="1404"/>
    </row>
    <row r="753" spans="2:27" ht="17.45" customHeight="1">
      <c r="B753" s="1421"/>
      <c r="C753" s="1422"/>
      <c r="D753" s="1422"/>
      <c r="E753" s="1405"/>
      <c r="F753" s="1405"/>
      <c r="G753" s="1405"/>
      <c r="H753" s="1405"/>
      <c r="I753" s="1405"/>
      <c r="J753" s="1405"/>
      <c r="K753" s="1405"/>
      <c r="L753" s="1406"/>
    </row>
    <row r="754" spans="2:27" ht="17.45" customHeight="1">
      <c r="B754" s="330" t="s">
        <v>67</v>
      </c>
      <c r="C754" s="1407" t="s">
        <v>2925</v>
      </c>
      <c r="D754" s="1408"/>
      <c r="E754" s="1362" t="s">
        <v>44</v>
      </c>
      <c r="F754" s="1409"/>
      <c r="G754" s="331"/>
      <c r="H754" s="332" t="s">
        <v>56</v>
      </c>
      <c r="I754" s="332" t="s">
        <v>57</v>
      </c>
      <c r="J754" s="332" t="s">
        <v>21</v>
      </c>
      <c r="K754" s="1364" t="s">
        <v>24</v>
      </c>
      <c r="L754" s="1410"/>
      <c r="M754" s="342"/>
      <c r="N754" s="342"/>
      <c r="O754" s="342"/>
      <c r="P754" s="342"/>
      <c r="Q754" s="342"/>
      <c r="R754" s="342"/>
      <c r="S754" s="342"/>
      <c r="T754" s="342"/>
      <c r="U754" s="342"/>
      <c r="V754" s="342"/>
      <c r="W754" s="342"/>
      <c r="X754" s="342"/>
      <c r="Y754" s="342"/>
      <c r="Z754" s="342"/>
      <c r="AA754" s="342"/>
    </row>
    <row r="755" spans="2:27" ht="17.45" customHeight="1">
      <c r="B755" s="334" t="s">
        <v>2946</v>
      </c>
      <c r="C755" s="1366" t="str">
        <f>B752</f>
        <v>SocketHandlerService</v>
      </c>
      <c r="D755" s="1409"/>
      <c r="E755" s="1366" t="s">
        <v>2903</v>
      </c>
      <c r="F755" s="1409"/>
      <c r="G755" s="331"/>
      <c r="H755" s="335"/>
      <c r="I755" s="335"/>
      <c r="J755" s="336"/>
      <c r="K755" s="1368"/>
      <c r="L755" s="1416"/>
      <c r="M755" s="342"/>
      <c r="N755" s="342"/>
      <c r="O755" s="342"/>
      <c r="P755" s="342"/>
      <c r="Q755" s="342"/>
      <c r="R755" s="342"/>
      <c r="S755" s="342"/>
      <c r="T755" s="342"/>
      <c r="U755" s="342"/>
      <c r="V755" s="342"/>
      <c r="W755" s="342"/>
      <c r="X755" s="342"/>
      <c r="Y755" s="342"/>
      <c r="Z755" s="342"/>
      <c r="AA755" s="342"/>
    </row>
    <row r="756" spans="2:27" ht="17.45" customHeight="1">
      <c r="B756" s="337"/>
      <c r="C756" s="338"/>
      <c r="D756" s="338"/>
      <c r="E756" s="338"/>
      <c r="F756" s="338"/>
      <c r="G756" s="339"/>
      <c r="H756" s="339"/>
      <c r="I756" s="339"/>
      <c r="J756" s="339"/>
      <c r="K756" s="339"/>
      <c r="L756" s="340"/>
    </row>
    <row r="757" spans="2:27" ht="17.45" customHeight="1">
      <c r="B757" s="1346" t="s">
        <v>69</v>
      </c>
      <c r="C757" s="1401"/>
      <c r="D757" s="1401"/>
      <c r="E757" s="1401"/>
      <c r="F757" s="1401"/>
      <c r="G757" s="1401"/>
      <c r="H757" s="1401"/>
      <c r="I757" s="1401"/>
      <c r="J757" s="1401"/>
      <c r="K757" s="1401"/>
      <c r="L757" s="1402"/>
      <c r="M757" s="342"/>
      <c r="N757" s="342"/>
      <c r="O757" s="342"/>
      <c r="P757" s="342"/>
      <c r="Q757" s="342"/>
      <c r="R757" s="342"/>
      <c r="S757" s="342"/>
      <c r="T757" s="342"/>
      <c r="U757" s="342"/>
      <c r="V757" s="342"/>
      <c r="W757" s="342"/>
      <c r="X757" s="342"/>
      <c r="Y757" s="342"/>
      <c r="Z757" s="342"/>
      <c r="AA757" s="342"/>
    </row>
    <row r="758" spans="2:27" ht="17.45" customHeight="1">
      <c r="B758" s="1348" t="s">
        <v>47</v>
      </c>
      <c r="C758" s="1333" t="s">
        <v>2867</v>
      </c>
      <c r="D758" s="1335" t="s">
        <v>63</v>
      </c>
      <c r="E758" s="1335" t="s">
        <v>70</v>
      </c>
      <c r="F758" s="1335"/>
      <c r="G758" s="341"/>
      <c r="H758" s="1335" t="s">
        <v>47</v>
      </c>
      <c r="I758" s="1333" t="s">
        <v>2867</v>
      </c>
      <c r="J758" s="1335" t="s">
        <v>63</v>
      </c>
      <c r="K758" s="1335" t="s">
        <v>70</v>
      </c>
      <c r="L758" s="1337"/>
      <c r="M758" s="342"/>
      <c r="N758" s="342"/>
      <c r="O758" s="342"/>
      <c r="P758" s="342"/>
      <c r="Q758" s="342"/>
      <c r="R758" s="342"/>
      <c r="S758" s="342"/>
      <c r="T758" s="342"/>
      <c r="U758" s="342"/>
      <c r="V758" s="342"/>
      <c r="W758" s="342"/>
      <c r="X758" s="342"/>
      <c r="Y758" s="342"/>
      <c r="Z758" s="342"/>
      <c r="AA758" s="342"/>
    </row>
    <row r="759" spans="2:27" ht="17.45" customHeight="1">
      <c r="B759" s="1349"/>
      <c r="C759" s="1334"/>
      <c r="D759" s="1336"/>
      <c r="E759" s="1336"/>
      <c r="F759" s="1336"/>
      <c r="G759" s="343"/>
      <c r="H759" s="1336"/>
      <c r="I759" s="1334"/>
      <c r="J759" s="1336"/>
      <c r="K759" s="1336"/>
      <c r="L759" s="1338"/>
      <c r="M759" s="342"/>
      <c r="N759" s="342"/>
      <c r="O759" s="342"/>
      <c r="P759" s="342"/>
      <c r="Q759" s="342"/>
      <c r="R759" s="342"/>
      <c r="S759" s="342"/>
      <c r="T759" s="342"/>
      <c r="U759" s="342"/>
      <c r="V759" s="342"/>
      <c r="W759" s="342"/>
      <c r="X759" s="342"/>
      <c r="Y759" s="342"/>
      <c r="Z759" s="342"/>
      <c r="AA759" s="342"/>
    </row>
    <row r="760" spans="2:27" ht="17.45" customHeight="1">
      <c r="B760" s="344" t="s">
        <v>2926</v>
      </c>
      <c r="C760" s="345"/>
      <c r="D760" s="345"/>
      <c r="E760" s="346"/>
      <c r="F760" s="347"/>
      <c r="G760" s="348"/>
      <c r="H760" s="349"/>
      <c r="I760" s="345"/>
      <c r="J760" s="345"/>
      <c r="K760" s="346"/>
      <c r="L760" s="350"/>
    </row>
    <row r="761" spans="2:27" ht="17.45" customHeight="1">
      <c r="B761" s="351"/>
      <c r="C761" s="352"/>
      <c r="D761" s="352"/>
      <c r="E761" s="353"/>
      <c r="F761" s="354"/>
      <c r="G761" s="348"/>
      <c r="H761" s="355"/>
      <c r="I761" s="352"/>
      <c r="J761" s="352"/>
      <c r="K761" s="353"/>
      <c r="L761" s="356"/>
    </row>
    <row r="762" spans="2:27" ht="17.45" customHeight="1">
      <c r="B762" s="357"/>
      <c r="C762" s="358"/>
      <c r="D762" s="358"/>
      <c r="E762" s="359"/>
      <c r="F762" s="360"/>
      <c r="G762" s="348"/>
      <c r="H762" s="361"/>
      <c r="I762" s="358"/>
      <c r="J762" s="358"/>
      <c r="K762" s="359"/>
      <c r="L762" s="362"/>
    </row>
    <row r="763" spans="2:27" ht="17.45" customHeight="1">
      <c r="B763" s="351"/>
      <c r="C763" s="352"/>
      <c r="D763" s="352"/>
      <c r="E763" s="353"/>
      <c r="F763" s="354"/>
      <c r="G763" s="348"/>
      <c r="H763" s="355"/>
      <c r="I763" s="352"/>
      <c r="J763" s="352"/>
      <c r="K763" s="353"/>
      <c r="L763" s="356"/>
    </row>
    <row r="764" spans="2:27" ht="17.45" customHeight="1">
      <c r="B764" s="363"/>
      <c r="C764" s="364"/>
      <c r="D764" s="364"/>
      <c r="E764" s="365"/>
      <c r="F764" s="366"/>
      <c r="G764" s="367"/>
      <c r="H764" s="368"/>
      <c r="I764" s="367"/>
      <c r="J764" s="367"/>
      <c r="K764" s="369"/>
      <c r="L764" s="370"/>
    </row>
    <row r="765" spans="2:27" ht="17.45" customHeight="1">
      <c r="B765" s="371"/>
      <c r="C765" s="339"/>
      <c r="D765" s="339"/>
      <c r="E765" s="339"/>
      <c r="F765" s="339"/>
      <c r="G765" s="339"/>
      <c r="H765" s="339"/>
      <c r="I765" s="339"/>
      <c r="J765" s="339"/>
      <c r="K765" s="339"/>
      <c r="L765" s="340"/>
    </row>
    <row r="766" spans="2:27" ht="17.45" customHeight="1">
      <c r="B766" s="1346" t="s">
        <v>71</v>
      </c>
      <c r="C766" s="1401"/>
      <c r="D766" s="1401"/>
      <c r="E766" s="1401"/>
      <c r="F766" s="1401"/>
      <c r="G766" s="1401"/>
      <c r="H766" s="1401"/>
      <c r="I766" s="1401"/>
      <c r="J766" s="1401"/>
      <c r="K766" s="1401"/>
      <c r="L766" s="1402"/>
      <c r="M766" s="342"/>
      <c r="N766" s="342"/>
      <c r="O766" s="342"/>
      <c r="P766" s="342"/>
      <c r="Q766" s="342"/>
      <c r="R766" s="342"/>
      <c r="S766" s="342"/>
      <c r="T766" s="342"/>
      <c r="U766" s="342"/>
      <c r="V766" s="342"/>
      <c r="W766" s="342"/>
      <c r="X766" s="342"/>
      <c r="Y766" s="342"/>
      <c r="Z766" s="342"/>
      <c r="AA766" s="342"/>
    </row>
    <row r="767" spans="2:27" ht="17.45" customHeight="1">
      <c r="B767" s="1370" t="s">
        <v>47</v>
      </c>
      <c r="C767" s="1372" t="s">
        <v>2867</v>
      </c>
      <c r="D767" s="1413" t="s">
        <v>81</v>
      </c>
      <c r="E767" s="1374" t="s">
        <v>72</v>
      </c>
      <c r="F767" s="1415"/>
      <c r="G767" s="1374" t="s">
        <v>73</v>
      </c>
      <c r="H767" s="1415"/>
      <c r="I767" s="1374" t="s">
        <v>74</v>
      </c>
      <c r="J767" s="1417"/>
      <c r="K767" s="1417"/>
      <c r="L767" s="1418"/>
      <c r="M767" s="342"/>
      <c r="N767" s="342"/>
      <c r="O767" s="342"/>
      <c r="P767" s="342"/>
      <c r="Q767" s="342"/>
      <c r="R767" s="342"/>
      <c r="S767" s="342"/>
      <c r="T767" s="342"/>
      <c r="U767" s="342"/>
      <c r="V767" s="342"/>
      <c r="W767" s="342"/>
      <c r="X767" s="342"/>
      <c r="Y767" s="342"/>
      <c r="Z767" s="342"/>
      <c r="AA767" s="342"/>
    </row>
    <row r="768" spans="2:27" ht="17.45" customHeight="1">
      <c r="B768" s="1411"/>
      <c r="C768" s="1412"/>
      <c r="D768" s="1414"/>
      <c r="E768" s="372" t="s">
        <v>63</v>
      </c>
      <c r="F768" s="373" t="s">
        <v>47</v>
      </c>
      <c r="G768" s="372" t="s">
        <v>63</v>
      </c>
      <c r="H768" s="373" t="s">
        <v>47</v>
      </c>
      <c r="I768" s="372" t="s">
        <v>75</v>
      </c>
      <c r="J768" s="374" t="s">
        <v>71</v>
      </c>
      <c r="K768" s="374" t="s">
        <v>2868</v>
      </c>
      <c r="L768" s="375" t="s">
        <v>2870</v>
      </c>
      <c r="M768" s="342"/>
      <c r="N768" s="342"/>
      <c r="O768" s="342"/>
      <c r="P768" s="342"/>
      <c r="Q768" s="342"/>
      <c r="R768" s="342"/>
      <c r="S768" s="342"/>
      <c r="T768" s="342"/>
      <c r="U768" s="342"/>
      <c r="V768" s="342"/>
      <c r="W768" s="342"/>
      <c r="X768" s="342"/>
      <c r="Y768" s="342"/>
      <c r="Z768" s="342"/>
      <c r="AA768" s="342"/>
    </row>
    <row r="769" spans="2:12" ht="17.45" customHeight="1">
      <c r="B769" s="344" t="s">
        <v>2948</v>
      </c>
      <c r="C769" s="345" t="s">
        <v>2927</v>
      </c>
      <c r="D769" s="345" t="s">
        <v>2930</v>
      </c>
      <c r="E769" s="359" t="s">
        <v>2931</v>
      </c>
      <c r="F769" s="360" t="s">
        <v>2933</v>
      </c>
      <c r="G769" s="346"/>
      <c r="H769" s="347"/>
      <c r="I769" s="376"/>
      <c r="J769" s="377"/>
      <c r="K769" s="377"/>
      <c r="L769" s="378"/>
    </row>
    <row r="770" spans="2:12" ht="17.45" customHeight="1">
      <c r="B770" s="351"/>
      <c r="C770" s="352"/>
      <c r="D770" s="352"/>
      <c r="E770" s="353" t="s">
        <v>2940</v>
      </c>
      <c r="F770" s="354" t="s">
        <v>2936</v>
      </c>
      <c r="G770" s="353"/>
      <c r="H770" s="354"/>
      <c r="I770" s="379"/>
      <c r="J770" s="380"/>
      <c r="K770" s="380"/>
      <c r="L770" s="381"/>
    </row>
    <row r="771" spans="2:12" ht="17.45" customHeight="1">
      <c r="B771" s="357"/>
      <c r="C771" s="358"/>
      <c r="D771" s="358"/>
      <c r="E771" s="359" t="s">
        <v>2918</v>
      </c>
      <c r="F771" s="360" t="s">
        <v>2949</v>
      </c>
      <c r="G771" s="359"/>
      <c r="H771" s="360"/>
      <c r="I771" s="376"/>
      <c r="J771" s="377"/>
      <c r="K771" s="377"/>
      <c r="L771" s="378"/>
    </row>
    <row r="772" spans="2:12" ht="17.45" customHeight="1">
      <c r="B772" s="351" t="s">
        <v>2950</v>
      </c>
      <c r="C772" s="352" t="s">
        <v>2873</v>
      </c>
      <c r="D772" s="352" t="s">
        <v>2929</v>
      </c>
      <c r="E772" s="353" t="s">
        <v>2931</v>
      </c>
      <c r="F772" s="354" t="s">
        <v>2933</v>
      </c>
      <c r="G772" s="353"/>
      <c r="H772" s="354"/>
      <c r="I772" s="379"/>
      <c r="J772" s="380"/>
      <c r="K772" s="380"/>
      <c r="L772" s="381"/>
    </row>
    <row r="773" spans="2:12" ht="17.45" customHeight="1">
      <c r="B773" s="382"/>
      <c r="C773" s="383"/>
      <c r="D773" s="383"/>
      <c r="E773" s="376" t="s">
        <v>2940</v>
      </c>
      <c r="F773" s="384" t="s">
        <v>2936</v>
      </c>
      <c r="G773" s="376"/>
      <c r="H773" s="384"/>
      <c r="I773" s="376"/>
      <c r="J773" s="377"/>
      <c r="K773" s="377"/>
      <c r="L773" s="378"/>
    </row>
    <row r="774" spans="2:12" ht="17.45" customHeight="1">
      <c r="B774" s="385" t="s">
        <v>2951</v>
      </c>
      <c r="C774" s="352" t="s">
        <v>2873</v>
      </c>
      <c r="D774" s="352" t="s">
        <v>2929</v>
      </c>
      <c r="E774" s="353" t="s">
        <v>2931</v>
      </c>
      <c r="F774" s="354" t="s">
        <v>2933</v>
      </c>
      <c r="G774" s="379"/>
      <c r="H774" s="386"/>
      <c r="I774" s="379"/>
      <c r="J774" s="380"/>
      <c r="K774" s="380"/>
      <c r="L774" s="381"/>
    </row>
    <row r="775" spans="2:12" ht="17.45" customHeight="1">
      <c r="B775" s="357"/>
      <c r="C775" s="383"/>
      <c r="D775" s="383"/>
      <c r="E775" s="376" t="s">
        <v>2940</v>
      </c>
      <c r="F775" s="384" t="s">
        <v>2936</v>
      </c>
      <c r="G775" s="376"/>
      <c r="H775" s="384"/>
      <c r="I775" s="376"/>
      <c r="J775" s="377"/>
      <c r="K775" s="377"/>
      <c r="L775" s="378"/>
    </row>
    <row r="776" spans="2:12" ht="17.45" customHeight="1">
      <c r="B776" s="385"/>
      <c r="C776" s="388"/>
      <c r="D776" s="388"/>
      <c r="E776" s="379"/>
      <c r="F776" s="386"/>
      <c r="G776" s="379"/>
      <c r="H776" s="386"/>
      <c r="I776" s="379"/>
      <c r="J776" s="380"/>
      <c r="K776" s="380"/>
      <c r="L776" s="381"/>
    </row>
    <row r="777" spans="2:12" ht="17.45" customHeight="1">
      <c r="B777" s="382"/>
      <c r="C777" s="383"/>
      <c r="D777" s="383"/>
      <c r="E777" s="376"/>
      <c r="F777" s="384"/>
      <c r="G777" s="376"/>
      <c r="H777" s="384"/>
      <c r="I777" s="376"/>
      <c r="J777" s="377"/>
      <c r="K777" s="377"/>
      <c r="L777" s="378"/>
    </row>
    <row r="778" spans="2:12" ht="17.45" customHeight="1">
      <c r="B778" s="387"/>
      <c r="C778" s="388"/>
      <c r="D778" s="388"/>
      <c r="E778" s="379"/>
      <c r="F778" s="386"/>
      <c r="G778" s="379"/>
      <c r="H778" s="386"/>
      <c r="I778" s="379"/>
      <c r="J778" s="380"/>
      <c r="K778" s="380"/>
      <c r="L778" s="381"/>
    </row>
    <row r="779" spans="2:12" ht="17.45" customHeight="1">
      <c r="B779" s="389"/>
      <c r="C779" s="383"/>
      <c r="D779" s="383"/>
      <c r="E779" s="376"/>
      <c r="F779" s="384"/>
      <c r="G779" s="376"/>
      <c r="H779" s="384"/>
      <c r="I779" s="376"/>
      <c r="J779" s="377"/>
      <c r="K779" s="377"/>
      <c r="L779" s="378"/>
    </row>
    <row r="780" spans="2:12" ht="17.45" customHeight="1">
      <c r="B780" s="387"/>
      <c r="C780" s="388"/>
      <c r="D780" s="388"/>
      <c r="E780" s="379"/>
      <c r="F780" s="386"/>
      <c r="G780" s="379"/>
      <c r="H780" s="386"/>
      <c r="I780" s="379"/>
      <c r="J780" s="380"/>
      <c r="K780" s="380"/>
      <c r="L780" s="381"/>
    </row>
    <row r="781" spans="2:12" ht="17.45" customHeight="1">
      <c r="B781" s="390"/>
      <c r="C781" s="358"/>
      <c r="D781" s="358"/>
      <c r="E781" s="359"/>
      <c r="F781" s="360"/>
      <c r="G781" s="359"/>
      <c r="H781" s="360"/>
      <c r="I781" s="359"/>
      <c r="J781" s="377"/>
      <c r="K781" s="394"/>
      <c r="L781" s="362"/>
    </row>
    <row r="782" spans="2:12" ht="17.45" customHeight="1">
      <c r="B782" s="392"/>
      <c r="C782" s="352"/>
      <c r="D782" s="352"/>
      <c r="E782" s="353"/>
      <c r="F782" s="354"/>
      <c r="G782" s="353"/>
      <c r="H782" s="354"/>
      <c r="I782" s="353"/>
      <c r="J782" s="380"/>
      <c r="K782" s="393"/>
      <c r="L782" s="356"/>
    </row>
    <row r="783" spans="2:12" ht="17.45" customHeight="1">
      <c r="B783" s="382"/>
      <c r="C783" s="383"/>
      <c r="D783" s="383"/>
      <c r="E783" s="376"/>
      <c r="F783" s="384"/>
      <c r="G783" s="376"/>
      <c r="H783" s="384"/>
      <c r="I783" s="376"/>
      <c r="J783" s="377"/>
      <c r="K783" s="377"/>
      <c r="L783" s="378"/>
    </row>
    <row r="784" spans="2:12" ht="17.45" customHeight="1">
      <c r="B784" s="387"/>
      <c r="C784" s="388"/>
      <c r="D784" s="388"/>
      <c r="E784" s="379"/>
      <c r="F784" s="386"/>
      <c r="G784" s="379"/>
      <c r="H784" s="386"/>
      <c r="I784" s="379"/>
      <c r="J784" s="380"/>
      <c r="K784" s="380"/>
      <c r="L784" s="381"/>
    </row>
    <row r="785" spans="2:12" ht="17.45" customHeight="1">
      <c r="B785" s="389"/>
      <c r="C785" s="383"/>
      <c r="D785" s="383"/>
      <c r="E785" s="376"/>
      <c r="F785" s="384"/>
      <c r="G785" s="376"/>
      <c r="H785" s="384"/>
      <c r="I785" s="376"/>
      <c r="J785" s="377"/>
      <c r="K785" s="377"/>
      <c r="L785" s="378"/>
    </row>
    <row r="786" spans="2:12" ht="17.45" customHeight="1">
      <c r="B786" s="351"/>
      <c r="C786" s="352"/>
      <c r="D786" s="352"/>
      <c r="E786" s="353"/>
      <c r="F786" s="354"/>
      <c r="G786" s="353"/>
      <c r="H786" s="354"/>
      <c r="I786" s="379"/>
      <c r="J786" s="380"/>
      <c r="K786" s="380"/>
      <c r="L786" s="381"/>
    </row>
    <row r="787" spans="2:12" ht="17.45" customHeight="1">
      <c r="B787" s="357"/>
      <c r="C787" s="358"/>
      <c r="D787" s="358"/>
      <c r="E787" s="359"/>
      <c r="F787" s="360"/>
      <c r="G787" s="359"/>
      <c r="H787" s="360"/>
      <c r="I787" s="376"/>
      <c r="J787" s="377"/>
      <c r="K787" s="377"/>
      <c r="L787" s="378"/>
    </row>
    <row r="788" spans="2:12" ht="17.45" customHeight="1">
      <c r="B788" s="351"/>
      <c r="C788" s="352"/>
      <c r="D788" s="352"/>
      <c r="E788" s="353"/>
      <c r="F788" s="354"/>
      <c r="G788" s="353"/>
      <c r="H788" s="354"/>
      <c r="I788" s="379"/>
      <c r="J788" s="380"/>
      <c r="K788" s="380"/>
      <c r="L788" s="381"/>
    </row>
    <row r="789" spans="2:12" ht="17.45" customHeight="1">
      <c r="B789" s="382"/>
      <c r="C789" s="383"/>
      <c r="D789" s="383"/>
      <c r="E789" s="376"/>
      <c r="F789" s="384"/>
      <c r="G789" s="376"/>
      <c r="H789" s="384"/>
      <c r="I789" s="376"/>
      <c r="J789" s="377"/>
      <c r="K789" s="377"/>
      <c r="L789" s="378"/>
    </row>
    <row r="790" spans="2:12" ht="17.45" customHeight="1">
      <c r="B790" s="385"/>
      <c r="C790" s="388"/>
      <c r="D790" s="388"/>
      <c r="E790" s="379"/>
      <c r="F790" s="386"/>
      <c r="G790" s="379"/>
      <c r="H790" s="386"/>
      <c r="I790" s="379"/>
      <c r="J790" s="380"/>
      <c r="K790" s="380"/>
      <c r="L790" s="381"/>
    </row>
    <row r="791" spans="2:12" ht="17.45" customHeight="1">
      <c r="B791" s="382"/>
      <c r="C791" s="383"/>
      <c r="D791" s="383"/>
      <c r="E791" s="376"/>
      <c r="F791" s="384"/>
      <c r="G791" s="376"/>
      <c r="H791" s="384"/>
      <c r="I791" s="376"/>
      <c r="J791" s="377"/>
      <c r="K791" s="377"/>
      <c r="L791" s="378"/>
    </row>
    <row r="792" spans="2:12" ht="17.45" customHeight="1">
      <c r="B792" s="385"/>
      <c r="C792" s="388"/>
      <c r="D792" s="388"/>
      <c r="E792" s="379"/>
      <c r="F792" s="386"/>
      <c r="G792" s="379"/>
      <c r="H792" s="386"/>
      <c r="I792" s="379"/>
      <c r="J792" s="380"/>
      <c r="K792" s="380"/>
      <c r="L792" s="381"/>
    </row>
    <row r="793" spans="2:12" ht="17.45" customHeight="1">
      <c r="B793" s="382"/>
      <c r="C793" s="383"/>
      <c r="D793" s="383"/>
      <c r="E793" s="376"/>
      <c r="F793" s="384"/>
      <c r="G793" s="376"/>
      <c r="H793" s="384"/>
      <c r="I793" s="376"/>
      <c r="J793" s="377"/>
      <c r="K793" s="377"/>
      <c r="L793" s="378"/>
    </row>
    <row r="794" spans="2:12" ht="17.45" customHeight="1">
      <c r="B794" s="385"/>
      <c r="C794" s="388"/>
      <c r="D794" s="388"/>
      <c r="E794" s="379"/>
      <c r="F794" s="386"/>
      <c r="G794" s="379"/>
      <c r="H794" s="386"/>
      <c r="I794" s="379"/>
      <c r="J794" s="380"/>
      <c r="K794" s="380"/>
      <c r="L794" s="381"/>
    </row>
    <row r="795" spans="2:12" ht="17.45" customHeight="1">
      <c r="B795" s="382"/>
      <c r="C795" s="383"/>
      <c r="D795" s="383"/>
      <c r="E795" s="376"/>
      <c r="F795" s="384"/>
      <c r="G795" s="376"/>
      <c r="H795" s="384"/>
      <c r="I795" s="376"/>
      <c r="J795" s="377"/>
      <c r="K795" s="377"/>
      <c r="L795" s="378"/>
    </row>
    <row r="796" spans="2:12" ht="17.45" customHeight="1">
      <c r="B796" s="387"/>
      <c r="C796" s="388"/>
      <c r="D796" s="388"/>
      <c r="E796" s="379"/>
      <c r="F796" s="386"/>
      <c r="G796" s="379"/>
      <c r="H796" s="386"/>
      <c r="I796" s="379"/>
      <c r="J796" s="380"/>
      <c r="K796" s="380"/>
      <c r="L796" s="381"/>
    </row>
    <row r="797" spans="2:12" ht="17.45" customHeight="1">
      <c r="B797" s="389"/>
      <c r="C797" s="383"/>
      <c r="D797" s="383"/>
      <c r="E797" s="376"/>
      <c r="F797" s="384"/>
      <c r="G797" s="376"/>
      <c r="H797" s="384"/>
      <c r="I797" s="376"/>
      <c r="J797" s="377"/>
      <c r="K797" s="377"/>
      <c r="L797" s="378"/>
    </row>
    <row r="798" spans="2:12" ht="17.45" customHeight="1">
      <c r="B798" s="387"/>
      <c r="C798" s="388"/>
      <c r="D798" s="388"/>
      <c r="E798" s="379"/>
      <c r="F798" s="386"/>
      <c r="G798" s="379"/>
      <c r="H798" s="386"/>
      <c r="I798" s="379"/>
      <c r="J798" s="380"/>
      <c r="K798" s="380"/>
      <c r="L798" s="381"/>
    </row>
    <row r="799" spans="2:12" ht="17.45" customHeight="1">
      <c r="B799" s="390"/>
      <c r="C799" s="358"/>
      <c r="D799" s="358"/>
      <c r="E799" s="359"/>
      <c r="F799" s="360"/>
      <c r="G799" s="359"/>
      <c r="H799" s="360"/>
      <c r="I799" s="359"/>
      <c r="J799" s="377"/>
      <c r="K799" s="394"/>
      <c r="L799" s="362"/>
    </row>
    <row r="800" spans="2:12" ht="17.45" customHeight="1">
      <c r="B800" s="392"/>
      <c r="C800" s="352"/>
      <c r="D800" s="352"/>
      <c r="E800" s="353"/>
      <c r="F800" s="354"/>
      <c r="G800" s="353"/>
      <c r="H800" s="354"/>
      <c r="I800" s="353"/>
      <c r="J800" s="380"/>
      <c r="K800" s="393"/>
      <c r="L800" s="356"/>
    </row>
    <row r="801" spans="2:12" ht="17.45" customHeight="1">
      <c r="B801" s="390"/>
      <c r="C801" s="358"/>
      <c r="D801" s="358"/>
      <c r="E801" s="359"/>
      <c r="F801" s="360"/>
      <c r="G801" s="359"/>
      <c r="H801" s="360"/>
      <c r="I801" s="359"/>
      <c r="J801" s="377"/>
      <c r="K801" s="394"/>
      <c r="L801" s="362"/>
    </row>
    <row r="802" spans="2:12" ht="17.45" customHeight="1">
      <c r="B802" s="392"/>
      <c r="C802" s="352"/>
      <c r="D802" s="352"/>
      <c r="E802" s="353"/>
      <c r="F802" s="354"/>
      <c r="G802" s="353"/>
      <c r="H802" s="354"/>
      <c r="I802" s="353"/>
      <c r="J802" s="380"/>
      <c r="K802" s="393"/>
      <c r="L802" s="356"/>
    </row>
    <row r="803" spans="2:12" ht="17.45" customHeight="1">
      <c r="B803" s="390"/>
      <c r="C803" s="358"/>
      <c r="D803" s="358"/>
      <c r="E803" s="359"/>
      <c r="F803" s="360"/>
      <c r="G803" s="359"/>
      <c r="H803" s="360"/>
      <c r="I803" s="359"/>
      <c r="J803" s="377"/>
      <c r="K803" s="391"/>
      <c r="L803" s="362"/>
    </row>
    <row r="804" spans="2:12" ht="17.45" customHeight="1">
      <c r="B804" s="351"/>
      <c r="C804" s="352"/>
      <c r="D804" s="352"/>
      <c r="E804" s="353"/>
      <c r="F804" s="354"/>
      <c r="G804" s="353"/>
      <c r="H804" s="354"/>
      <c r="I804" s="379"/>
      <c r="J804" s="380"/>
      <c r="K804" s="380"/>
      <c r="L804" s="381"/>
    </row>
    <row r="805" spans="2:12" ht="17.45" customHeight="1">
      <c r="B805" s="357"/>
      <c r="C805" s="358"/>
      <c r="D805" s="358"/>
      <c r="E805" s="359"/>
      <c r="F805" s="360"/>
      <c r="G805" s="359"/>
      <c r="H805" s="360"/>
      <c r="I805" s="376"/>
      <c r="J805" s="377"/>
      <c r="K805" s="377"/>
      <c r="L805" s="378"/>
    </row>
    <row r="806" spans="2:12" ht="17.45" customHeight="1">
      <c r="B806" s="351"/>
      <c r="C806" s="352"/>
      <c r="D806" s="352"/>
      <c r="E806" s="353"/>
      <c r="F806" s="354"/>
      <c r="G806" s="353"/>
      <c r="H806" s="354"/>
      <c r="I806" s="379"/>
      <c r="J806" s="380"/>
      <c r="K806" s="380"/>
      <c r="L806" s="381"/>
    </row>
    <row r="807" spans="2:12" ht="17.45" customHeight="1">
      <c r="B807" s="382"/>
      <c r="C807" s="383"/>
      <c r="D807" s="383"/>
      <c r="E807" s="376"/>
      <c r="F807" s="384"/>
      <c r="G807" s="376"/>
      <c r="H807" s="384"/>
      <c r="I807" s="376"/>
      <c r="J807" s="377"/>
      <c r="K807" s="377"/>
      <c r="L807" s="378"/>
    </row>
    <row r="808" spans="2:12" ht="17.45" customHeight="1">
      <c r="B808" s="385"/>
      <c r="C808" s="388"/>
      <c r="D808" s="388"/>
      <c r="E808" s="379"/>
      <c r="F808" s="386"/>
      <c r="G808" s="379"/>
      <c r="H808" s="386"/>
      <c r="I808" s="379"/>
      <c r="J808" s="380"/>
      <c r="K808" s="380"/>
      <c r="L808" s="381"/>
    </row>
    <row r="809" spans="2:12" ht="17.45" customHeight="1">
      <c r="B809" s="382"/>
      <c r="C809" s="383"/>
      <c r="D809" s="383"/>
      <c r="E809" s="376"/>
      <c r="F809" s="384"/>
      <c r="G809" s="376"/>
      <c r="H809" s="384"/>
      <c r="I809" s="376"/>
      <c r="J809" s="377"/>
      <c r="K809" s="377"/>
      <c r="L809" s="378"/>
    </row>
    <row r="810" spans="2:12" ht="17.45" customHeight="1">
      <c r="B810" s="385"/>
      <c r="C810" s="388"/>
      <c r="D810" s="388"/>
      <c r="E810" s="379"/>
      <c r="F810" s="386"/>
      <c r="G810" s="379"/>
      <c r="H810" s="386"/>
      <c r="I810" s="379"/>
      <c r="J810" s="380"/>
      <c r="K810" s="380"/>
      <c r="L810" s="381"/>
    </row>
    <row r="811" spans="2:12" ht="17.45" customHeight="1">
      <c r="B811" s="382"/>
      <c r="C811" s="383"/>
      <c r="D811" s="383"/>
      <c r="E811" s="376"/>
      <c r="F811" s="384"/>
      <c r="G811" s="376"/>
      <c r="H811" s="384"/>
      <c r="I811" s="376"/>
      <c r="J811" s="377"/>
      <c r="K811" s="377"/>
      <c r="L811" s="378"/>
    </row>
    <row r="812" spans="2:12" ht="17.45" customHeight="1">
      <c r="B812" s="385"/>
      <c r="C812" s="388"/>
      <c r="D812" s="388"/>
      <c r="E812" s="379"/>
      <c r="F812" s="386"/>
      <c r="G812" s="379"/>
      <c r="H812" s="386"/>
      <c r="I812" s="379"/>
      <c r="J812" s="380"/>
      <c r="K812" s="380"/>
      <c r="L812" s="381"/>
    </row>
    <row r="813" spans="2:12" ht="17.45" customHeight="1">
      <c r="B813" s="382"/>
      <c r="C813" s="383"/>
      <c r="D813" s="383"/>
      <c r="E813" s="376"/>
      <c r="F813" s="384"/>
      <c r="G813" s="376"/>
      <c r="H813" s="384"/>
      <c r="I813" s="376"/>
      <c r="J813" s="377"/>
      <c r="K813" s="377"/>
      <c r="L813" s="378"/>
    </row>
    <row r="814" spans="2:12" ht="17.45" customHeight="1">
      <c r="B814" s="385"/>
      <c r="C814" s="388"/>
      <c r="D814" s="388"/>
      <c r="E814" s="379"/>
      <c r="F814" s="386"/>
      <c r="G814" s="379"/>
      <c r="H814" s="386"/>
      <c r="I814" s="379"/>
      <c r="J814" s="380"/>
      <c r="K814" s="380"/>
      <c r="L814" s="381"/>
    </row>
    <row r="815" spans="2:12" ht="17.45" customHeight="1">
      <c r="B815" s="382"/>
      <c r="C815" s="383"/>
      <c r="D815" s="383"/>
      <c r="E815" s="376"/>
      <c r="F815" s="384"/>
      <c r="G815" s="376"/>
      <c r="H815" s="384"/>
      <c r="I815" s="376"/>
      <c r="J815" s="377"/>
      <c r="K815" s="377"/>
      <c r="L815" s="378"/>
    </row>
    <row r="816" spans="2:12" ht="17.45" customHeight="1">
      <c r="B816" s="351"/>
      <c r="C816" s="352"/>
      <c r="D816" s="352"/>
      <c r="E816" s="353"/>
      <c r="F816" s="354"/>
      <c r="G816" s="353"/>
      <c r="H816" s="354"/>
      <c r="I816" s="379"/>
      <c r="J816" s="380"/>
      <c r="K816" s="380"/>
      <c r="L816" s="381"/>
    </row>
    <row r="817" spans="2:27" ht="17.45" customHeight="1">
      <c r="B817" s="357"/>
      <c r="C817" s="358"/>
      <c r="D817" s="358"/>
      <c r="E817" s="359"/>
      <c r="F817" s="360"/>
      <c r="G817" s="359"/>
      <c r="H817" s="360"/>
      <c r="I817" s="376"/>
      <c r="J817" s="377"/>
      <c r="K817" s="377"/>
      <c r="L817" s="378"/>
    </row>
    <row r="818" spans="2:27" ht="17.45" customHeight="1" thickBot="1">
      <c r="B818" s="591"/>
      <c r="C818" s="592"/>
      <c r="D818" s="592"/>
      <c r="E818" s="593"/>
      <c r="F818" s="594"/>
      <c r="G818" s="593"/>
      <c r="H818" s="594"/>
      <c r="I818" s="593"/>
      <c r="J818" s="595"/>
      <c r="K818" s="595"/>
      <c r="L818" s="596"/>
    </row>
    <row r="819" spans="2:27" ht="15" customHeight="1" thickBot="1">
      <c r="B819" s="590"/>
      <c r="C819" s="590"/>
      <c r="D819" s="590"/>
      <c r="E819" s="590"/>
      <c r="F819" s="590"/>
      <c r="G819" s="590"/>
      <c r="H819" s="590"/>
      <c r="I819" s="590"/>
      <c r="J819" s="328"/>
      <c r="K819" s="1353"/>
      <c r="L819" s="1353"/>
    </row>
    <row r="820" spans="2:27" ht="17.45" customHeight="1">
      <c r="B820" s="1354" t="str">
        <f>C823</f>
        <v>ActivityService</v>
      </c>
      <c r="C820" s="1420"/>
      <c r="D820" s="1420"/>
      <c r="E820" s="1358"/>
      <c r="F820" s="1403"/>
      <c r="G820" s="1403"/>
      <c r="H820" s="1403"/>
      <c r="I820" s="1403"/>
      <c r="J820" s="1403"/>
      <c r="K820" s="1403"/>
      <c r="L820" s="1404"/>
    </row>
    <row r="821" spans="2:27" ht="17.45" customHeight="1">
      <c r="B821" s="1421"/>
      <c r="C821" s="1422"/>
      <c r="D821" s="1422"/>
      <c r="E821" s="1405"/>
      <c r="F821" s="1405"/>
      <c r="G821" s="1405"/>
      <c r="H821" s="1405"/>
      <c r="I821" s="1405"/>
      <c r="J821" s="1405"/>
      <c r="K821" s="1405"/>
      <c r="L821" s="1406"/>
    </row>
    <row r="822" spans="2:27" ht="16.5">
      <c r="B822" s="330" t="s">
        <v>67</v>
      </c>
      <c r="C822" s="1407" t="s">
        <v>2925</v>
      </c>
      <c r="D822" s="1408"/>
      <c r="E822" s="1362" t="s">
        <v>44</v>
      </c>
      <c r="F822" s="1409"/>
      <c r="G822" s="331"/>
      <c r="H822" s="332" t="s">
        <v>56</v>
      </c>
      <c r="I822" s="332" t="s">
        <v>57</v>
      </c>
      <c r="J822" s="332" t="s">
        <v>21</v>
      </c>
      <c r="K822" s="1364" t="s">
        <v>24</v>
      </c>
      <c r="L822" s="1410"/>
      <c r="N822" s="342"/>
      <c r="O822" s="342"/>
      <c r="P822" s="342"/>
      <c r="Q822" s="342"/>
      <c r="R822" s="342"/>
      <c r="S822" s="342"/>
      <c r="T822" s="342"/>
      <c r="U822" s="342"/>
      <c r="V822" s="342"/>
      <c r="W822" s="342"/>
      <c r="X822" s="342"/>
      <c r="Y822" s="342"/>
      <c r="Z822" s="342"/>
      <c r="AA822" s="342"/>
    </row>
    <row r="823" spans="2:27" ht="16.5">
      <c r="B823" s="334" t="s">
        <v>2957</v>
      </c>
      <c r="C823" s="1366" t="s">
        <v>2956</v>
      </c>
      <c r="D823" s="1409"/>
      <c r="E823" s="1366" t="s">
        <v>2903</v>
      </c>
      <c r="F823" s="1409"/>
      <c r="G823" s="331"/>
      <c r="H823" s="335"/>
      <c r="I823" s="335"/>
      <c r="J823" s="336"/>
      <c r="K823" s="1368"/>
      <c r="L823" s="1416"/>
      <c r="N823" s="342"/>
      <c r="O823" s="342"/>
      <c r="P823" s="342"/>
      <c r="Q823" s="342"/>
      <c r="R823" s="342"/>
      <c r="S823" s="342"/>
      <c r="T823" s="342"/>
      <c r="U823" s="342"/>
      <c r="V823" s="342"/>
      <c r="W823" s="342"/>
      <c r="X823" s="342"/>
      <c r="Y823" s="342"/>
      <c r="Z823" s="342"/>
      <c r="AA823" s="342"/>
    </row>
    <row r="824" spans="2:27" ht="17.45" customHeight="1">
      <c r="B824" s="337"/>
      <c r="C824" s="338"/>
      <c r="D824" s="338"/>
      <c r="E824" s="338"/>
      <c r="F824" s="338"/>
      <c r="G824" s="339"/>
      <c r="H824" s="339"/>
      <c r="I824" s="339"/>
      <c r="J824" s="339"/>
      <c r="K824" s="339"/>
      <c r="L824" s="340"/>
    </row>
    <row r="825" spans="2:27" ht="16.5">
      <c r="B825" s="1346" t="s">
        <v>69</v>
      </c>
      <c r="C825" s="1401"/>
      <c r="D825" s="1401"/>
      <c r="E825" s="1401"/>
      <c r="F825" s="1401"/>
      <c r="G825" s="1401"/>
      <c r="H825" s="1401"/>
      <c r="I825" s="1401"/>
      <c r="J825" s="1401"/>
      <c r="K825" s="1401"/>
      <c r="L825" s="1402"/>
      <c r="N825" s="342"/>
      <c r="O825" s="342"/>
      <c r="P825" s="342"/>
      <c r="Q825" s="342"/>
      <c r="R825" s="342"/>
      <c r="S825" s="342"/>
      <c r="T825" s="342"/>
      <c r="U825" s="342"/>
      <c r="V825" s="342"/>
      <c r="W825" s="342"/>
      <c r="X825" s="342"/>
      <c r="Y825" s="342"/>
      <c r="Z825" s="342"/>
      <c r="AA825" s="342"/>
    </row>
    <row r="826" spans="2:27" ht="16.5">
      <c r="B826" s="1348" t="s">
        <v>47</v>
      </c>
      <c r="C826" s="1333" t="s">
        <v>2867</v>
      </c>
      <c r="D826" s="1335" t="s">
        <v>63</v>
      </c>
      <c r="E826" s="1335" t="s">
        <v>70</v>
      </c>
      <c r="F826" s="1335"/>
      <c r="G826" s="341"/>
      <c r="H826" s="1335" t="s">
        <v>47</v>
      </c>
      <c r="I826" s="1333" t="s">
        <v>2867</v>
      </c>
      <c r="J826" s="1335" t="s">
        <v>63</v>
      </c>
      <c r="K826" s="1335" t="s">
        <v>70</v>
      </c>
      <c r="L826" s="1337"/>
      <c r="N826" s="342"/>
      <c r="O826" s="342"/>
      <c r="P826" s="342"/>
      <c r="Q826" s="342"/>
      <c r="R826" s="342"/>
      <c r="S826" s="342"/>
      <c r="T826" s="342"/>
      <c r="U826" s="342"/>
      <c r="V826" s="342"/>
      <c r="W826" s="342"/>
      <c r="X826" s="342"/>
      <c r="Y826" s="342"/>
      <c r="Z826" s="342"/>
      <c r="AA826" s="342"/>
    </row>
    <row r="827" spans="2:27" ht="16.5">
      <c r="B827" s="1349"/>
      <c r="C827" s="1334"/>
      <c r="D827" s="1336"/>
      <c r="E827" s="1336"/>
      <c r="F827" s="1336"/>
      <c r="G827" s="343"/>
      <c r="H827" s="1336"/>
      <c r="I827" s="1334"/>
      <c r="J827" s="1336"/>
      <c r="K827" s="1336"/>
      <c r="L827" s="1338"/>
      <c r="N827" s="342"/>
      <c r="O827" s="342"/>
      <c r="P827" s="342"/>
      <c r="Q827" s="342"/>
      <c r="R827" s="342"/>
      <c r="S827" s="342"/>
      <c r="T827" s="342"/>
      <c r="U827" s="342"/>
      <c r="V827" s="342"/>
      <c r="W827" s="342"/>
      <c r="X827" s="342"/>
      <c r="Y827" s="342"/>
      <c r="Z827" s="342"/>
      <c r="AA827" s="342"/>
    </row>
    <row r="828" spans="2:27" ht="17.45" customHeight="1">
      <c r="B828" s="344" t="s">
        <v>3422</v>
      </c>
      <c r="C828" s="345" t="s">
        <v>2873</v>
      </c>
      <c r="D828" s="345" t="s">
        <v>3440</v>
      </c>
      <c r="E828" s="346"/>
      <c r="F828" s="347"/>
      <c r="G828" s="348"/>
      <c r="H828" s="349"/>
      <c r="I828" s="345"/>
      <c r="J828" s="345"/>
      <c r="K828" s="346"/>
      <c r="L828" s="350"/>
    </row>
    <row r="829" spans="2:27" ht="17.45" customHeight="1">
      <c r="B829" s="351" t="s">
        <v>2871</v>
      </c>
      <c r="C829" s="352" t="s">
        <v>2873</v>
      </c>
      <c r="D829" s="352" t="s">
        <v>2875</v>
      </c>
      <c r="E829" s="353"/>
      <c r="F829" s="354"/>
      <c r="G829" s="348"/>
      <c r="H829" s="355"/>
      <c r="I829" s="352"/>
      <c r="J829" s="352"/>
      <c r="K829" s="353"/>
      <c r="L829" s="356"/>
    </row>
    <row r="830" spans="2:27" ht="17.45" customHeight="1">
      <c r="B830" s="357"/>
      <c r="C830" s="358"/>
      <c r="D830" s="358"/>
      <c r="E830" s="359"/>
      <c r="F830" s="360"/>
      <c r="G830" s="348"/>
      <c r="H830" s="361"/>
      <c r="I830" s="358"/>
      <c r="J830" s="358"/>
      <c r="K830" s="359"/>
      <c r="L830" s="362"/>
    </row>
    <row r="831" spans="2:27" ht="17.45" customHeight="1">
      <c r="B831" s="351"/>
      <c r="C831" s="352"/>
      <c r="D831" s="352"/>
      <c r="E831" s="353"/>
      <c r="F831" s="354"/>
      <c r="G831" s="348"/>
      <c r="H831" s="355"/>
      <c r="I831" s="352"/>
      <c r="J831" s="352"/>
      <c r="K831" s="353"/>
      <c r="L831" s="356"/>
    </row>
    <row r="832" spans="2:27" ht="17.45" customHeight="1">
      <c r="B832" s="363"/>
      <c r="C832" s="364"/>
      <c r="D832" s="364"/>
      <c r="E832" s="365"/>
      <c r="F832" s="366"/>
      <c r="G832" s="367"/>
      <c r="H832" s="368"/>
      <c r="I832" s="367"/>
      <c r="J832" s="367"/>
      <c r="K832" s="369"/>
      <c r="L832" s="370"/>
    </row>
    <row r="833" spans="2:27" ht="17.45" customHeight="1">
      <c r="B833" s="371"/>
      <c r="C833" s="339"/>
      <c r="D833" s="339"/>
      <c r="E833" s="339"/>
      <c r="F833" s="339"/>
      <c r="G833" s="339"/>
      <c r="H833" s="339"/>
      <c r="I833" s="339"/>
      <c r="J833" s="339"/>
      <c r="K833" s="339"/>
      <c r="L833" s="340"/>
    </row>
    <row r="834" spans="2:27" ht="16.5">
      <c r="B834" s="1346" t="s">
        <v>71</v>
      </c>
      <c r="C834" s="1401"/>
      <c r="D834" s="1401"/>
      <c r="E834" s="1401"/>
      <c r="F834" s="1401"/>
      <c r="G834" s="1401"/>
      <c r="H834" s="1401"/>
      <c r="I834" s="1401"/>
      <c r="J834" s="1401"/>
      <c r="K834" s="1401"/>
      <c r="L834" s="1402"/>
      <c r="N834" s="342"/>
      <c r="O834" s="342"/>
      <c r="P834" s="342"/>
      <c r="Q834" s="342"/>
      <c r="R834" s="342"/>
      <c r="S834" s="342"/>
      <c r="T834" s="342"/>
      <c r="U834" s="342"/>
      <c r="V834" s="342"/>
      <c r="W834" s="342"/>
      <c r="X834" s="342"/>
      <c r="Y834" s="342"/>
      <c r="Z834" s="342"/>
      <c r="AA834" s="342"/>
    </row>
    <row r="835" spans="2:27" ht="16.5">
      <c r="B835" s="1370" t="s">
        <v>47</v>
      </c>
      <c r="C835" s="1372" t="s">
        <v>2867</v>
      </c>
      <c r="D835" s="1413" t="s">
        <v>81</v>
      </c>
      <c r="E835" s="1374" t="s">
        <v>72</v>
      </c>
      <c r="F835" s="1415"/>
      <c r="G835" s="1374" t="s">
        <v>73</v>
      </c>
      <c r="H835" s="1415"/>
      <c r="I835" s="1374" t="s">
        <v>74</v>
      </c>
      <c r="J835" s="1417"/>
      <c r="K835" s="1417"/>
      <c r="L835" s="1418"/>
      <c r="N835" s="342"/>
      <c r="O835" s="342"/>
      <c r="P835" s="342"/>
      <c r="Q835" s="342"/>
      <c r="R835" s="342"/>
      <c r="S835" s="342"/>
      <c r="T835" s="342"/>
      <c r="U835" s="342"/>
      <c r="V835" s="342"/>
      <c r="W835" s="342"/>
      <c r="X835" s="342"/>
      <c r="Y835" s="342"/>
      <c r="Z835" s="342"/>
      <c r="AA835" s="342"/>
    </row>
    <row r="836" spans="2:27" ht="16.5">
      <c r="B836" s="1411"/>
      <c r="C836" s="1412"/>
      <c r="D836" s="1414"/>
      <c r="E836" s="372" t="s">
        <v>63</v>
      </c>
      <c r="F836" s="373" t="s">
        <v>47</v>
      </c>
      <c r="G836" s="372" t="s">
        <v>63</v>
      </c>
      <c r="H836" s="373" t="s">
        <v>47</v>
      </c>
      <c r="I836" s="372" t="s">
        <v>75</v>
      </c>
      <c r="J836" s="374" t="s">
        <v>71</v>
      </c>
      <c r="K836" s="374" t="s">
        <v>2868</v>
      </c>
      <c r="L836" s="375" t="s">
        <v>2870</v>
      </c>
      <c r="N836" s="342"/>
      <c r="O836" s="342"/>
      <c r="P836" s="342"/>
      <c r="Q836" s="342"/>
      <c r="R836" s="342"/>
      <c r="S836" s="342"/>
      <c r="T836" s="342"/>
      <c r="U836" s="342"/>
      <c r="V836" s="342"/>
      <c r="W836" s="342"/>
      <c r="X836" s="342"/>
      <c r="Y836" s="342"/>
      <c r="Z836" s="342"/>
      <c r="AA836" s="342"/>
    </row>
    <row r="837" spans="2:27" ht="17.45" customHeight="1">
      <c r="B837" s="344" t="s">
        <v>3006</v>
      </c>
      <c r="C837" s="345" t="s">
        <v>2986</v>
      </c>
      <c r="D837" s="345" t="s">
        <v>2875</v>
      </c>
      <c r="E837" s="359" t="s">
        <v>2975</v>
      </c>
      <c r="F837" s="360" t="s">
        <v>3007</v>
      </c>
      <c r="G837" s="346" t="s">
        <v>2875</v>
      </c>
      <c r="H837" s="347" t="s">
        <v>2871</v>
      </c>
      <c r="I837" s="376"/>
      <c r="J837" s="377"/>
      <c r="K837" s="377"/>
      <c r="L837" s="378"/>
    </row>
    <row r="838" spans="2:27" ht="17.45" customHeight="1">
      <c r="B838" s="351"/>
      <c r="C838" s="352"/>
      <c r="D838" s="352"/>
      <c r="E838" s="353" t="s">
        <v>3008</v>
      </c>
      <c r="F838" s="354" t="s">
        <v>3008</v>
      </c>
      <c r="G838" s="353"/>
      <c r="H838" s="354"/>
      <c r="I838" s="379"/>
      <c r="J838" s="380"/>
      <c r="K838" s="380"/>
      <c r="L838" s="381"/>
    </row>
    <row r="839" spans="2:27" ht="17.45" customHeight="1">
      <c r="B839" s="357" t="s">
        <v>3470</v>
      </c>
      <c r="C839" s="358" t="s">
        <v>2873</v>
      </c>
      <c r="D839" s="358" t="s">
        <v>2969</v>
      </c>
      <c r="E839" s="359" t="s">
        <v>3420</v>
      </c>
      <c r="F839" s="360" t="s">
        <v>3422</v>
      </c>
      <c r="G839" s="359" t="s">
        <v>2969</v>
      </c>
      <c r="H839" s="360" t="s">
        <v>3472</v>
      </c>
      <c r="I839" s="376" t="s">
        <v>3124</v>
      </c>
      <c r="J839" s="377" t="s">
        <v>3475</v>
      </c>
      <c r="K839" s="377" t="s">
        <v>2888</v>
      </c>
      <c r="L839" s="378" t="s">
        <v>2888</v>
      </c>
    </row>
    <row r="840" spans="2:27" ht="17.45" customHeight="1">
      <c r="B840" s="351" t="s">
        <v>3471</v>
      </c>
      <c r="C840" s="352" t="s">
        <v>2873</v>
      </c>
      <c r="D840" s="352" t="s">
        <v>2969</v>
      </c>
      <c r="E840" s="353" t="s">
        <v>3420</v>
      </c>
      <c r="F840" s="354" t="s">
        <v>3422</v>
      </c>
      <c r="G840" s="353" t="s">
        <v>2969</v>
      </c>
      <c r="H840" s="354" t="s">
        <v>3473</v>
      </c>
      <c r="I840" s="379"/>
      <c r="J840" s="380" t="s">
        <v>3476</v>
      </c>
      <c r="K840" s="380" t="s">
        <v>2888</v>
      </c>
      <c r="L840" s="381" t="s">
        <v>2888</v>
      </c>
    </row>
    <row r="841" spans="2:27" ht="17.45" customHeight="1">
      <c r="B841" s="382" t="s">
        <v>3491</v>
      </c>
      <c r="C841" s="383" t="s">
        <v>2873</v>
      </c>
      <c r="D841" s="383" t="s">
        <v>2969</v>
      </c>
      <c r="E841" s="376" t="s">
        <v>3420</v>
      </c>
      <c r="F841" s="384" t="s">
        <v>3422</v>
      </c>
      <c r="G841" s="376" t="s">
        <v>2969</v>
      </c>
      <c r="H841" s="384" t="s">
        <v>3490</v>
      </c>
      <c r="I841" s="376"/>
      <c r="J841" s="377" t="s">
        <v>3489</v>
      </c>
      <c r="K841" s="377" t="s">
        <v>2888</v>
      </c>
      <c r="L841" s="378" t="s">
        <v>3053</v>
      </c>
    </row>
    <row r="842" spans="2:27" ht="17.45" customHeight="1">
      <c r="B842" s="385"/>
      <c r="C842" s="352"/>
      <c r="D842" s="352"/>
      <c r="E842" s="353"/>
      <c r="F842" s="354"/>
      <c r="G842" s="379"/>
      <c r="H842" s="386"/>
      <c r="I842" s="379"/>
      <c r="J842" s="380" t="s">
        <v>3488</v>
      </c>
      <c r="K842" s="380" t="s">
        <v>2888</v>
      </c>
      <c r="L842" s="381" t="s">
        <v>3053</v>
      </c>
    </row>
    <row r="843" spans="2:27" ht="17.45" customHeight="1">
      <c r="B843" s="357" t="s">
        <v>3487</v>
      </c>
      <c r="C843" s="383" t="s">
        <v>2873</v>
      </c>
      <c r="D843" s="383" t="s">
        <v>2969</v>
      </c>
      <c r="E843" s="376" t="s">
        <v>3420</v>
      </c>
      <c r="F843" s="384" t="s">
        <v>3422</v>
      </c>
      <c r="G843" s="376" t="s">
        <v>2969</v>
      </c>
      <c r="H843" s="384" t="s">
        <v>2960</v>
      </c>
      <c r="I843" s="376"/>
      <c r="J843" s="377" t="s">
        <v>3486</v>
      </c>
      <c r="K843" s="377" t="s">
        <v>2888</v>
      </c>
      <c r="L843" s="378" t="s">
        <v>2888</v>
      </c>
    </row>
    <row r="844" spans="2:27" ht="17.45" customHeight="1">
      <c r="B844" s="351" t="s">
        <v>3485</v>
      </c>
      <c r="C844" s="352" t="s">
        <v>2873</v>
      </c>
      <c r="D844" s="352" t="s">
        <v>2969</v>
      </c>
      <c r="E844" s="353" t="s">
        <v>3420</v>
      </c>
      <c r="F844" s="354" t="s">
        <v>3422</v>
      </c>
      <c r="G844" s="379" t="s">
        <v>2969</v>
      </c>
      <c r="H844" s="386" t="s">
        <v>3484</v>
      </c>
      <c r="I844" s="379"/>
      <c r="J844" s="380" t="s">
        <v>3483</v>
      </c>
      <c r="K844" s="380" t="s">
        <v>2888</v>
      </c>
      <c r="L844" s="381" t="s">
        <v>2888</v>
      </c>
    </row>
    <row r="845" spans="2:27" ht="17.45" customHeight="1">
      <c r="B845" s="382" t="s">
        <v>3438</v>
      </c>
      <c r="C845" s="383" t="s">
        <v>2873</v>
      </c>
      <c r="D845" s="383" t="s">
        <v>2871</v>
      </c>
      <c r="E845" s="376" t="s">
        <v>3420</v>
      </c>
      <c r="F845" s="384" t="s">
        <v>3422</v>
      </c>
      <c r="G845" s="376" t="s">
        <v>2875</v>
      </c>
      <c r="H845" s="384" t="s">
        <v>2871</v>
      </c>
      <c r="I845" s="376"/>
      <c r="J845" s="377" t="s">
        <v>3482</v>
      </c>
      <c r="K845" s="377" t="s">
        <v>2888</v>
      </c>
      <c r="L845" s="378" t="s">
        <v>2975</v>
      </c>
    </row>
    <row r="846" spans="2:27" ht="17.45" customHeight="1">
      <c r="B846" s="387" t="s">
        <v>3468</v>
      </c>
      <c r="C846" s="388" t="s">
        <v>2873</v>
      </c>
      <c r="D846" s="388" t="s">
        <v>2969</v>
      </c>
      <c r="E846" s="353" t="s">
        <v>3420</v>
      </c>
      <c r="F846" s="354" t="s">
        <v>3422</v>
      </c>
      <c r="G846" s="379" t="s">
        <v>2969</v>
      </c>
      <c r="H846" s="386" t="s">
        <v>3468</v>
      </c>
      <c r="I846" s="379"/>
      <c r="J846" s="380" t="s">
        <v>3477</v>
      </c>
      <c r="K846" s="380" t="s">
        <v>2888</v>
      </c>
      <c r="L846" s="381" t="s">
        <v>2888</v>
      </c>
    </row>
    <row r="847" spans="2:27" ht="17.45" customHeight="1">
      <c r="B847" s="389" t="s">
        <v>3469</v>
      </c>
      <c r="C847" s="383" t="s">
        <v>2873</v>
      </c>
      <c r="D847" s="383" t="s">
        <v>2969</v>
      </c>
      <c r="E847" s="376" t="s">
        <v>3420</v>
      </c>
      <c r="F847" s="384" t="s">
        <v>3422</v>
      </c>
      <c r="G847" s="376" t="s">
        <v>2969</v>
      </c>
      <c r="H847" s="384" t="s">
        <v>3474</v>
      </c>
      <c r="I847" s="376"/>
      <c r="J847" s="377" t="s">
        <v>3478</v>
      </c>
      <c r="K847" s="377" t="s">
        <v>2888</v>
      </c>
      <c r="L847" s="378" t="s">
        <v>2888</v>
      </c>
    </row>
    <row r="848" spans="2:27" ht="17.45" customHeight="1">
      <c r="B848" s="387" t="s">
        <v>3479</v>
      </c>
      <c r="C848" s="388" t="s">
        <v>2873</v>
      </c>
      <c r="D848" s="388" t="s">
        <v>2969</v>
      </c>
      <c r="E848" s="353" t="s">
        <v>3420</v>
      </c>
      <c r="F848" s="354" t="s">
        <v>3422</v>
      </c>
      <c r="G848" s="379" t="s">
        <v>2969</v>
      </c>
      <c r="H848" s="386" t="s">
        <v>3480</v>
      </c>
      <c r="I848" s="379"/>
      <c r="J848" s="380" t="s">
        <v>3481</v>
      </c>
      <c r="K848" s="380" t="s">
        <v>2888</v>
      </c>
      <c r="L848" s="381" t="s">
        <v>2888</v>
      </c>
    </row>
    <row r="849" spans="2:12" ht="17.45" customHeight="1">
      <c r="B849" s="390" t="s">
        <v>3448</v>
      </c>
      <c r="C849" s="383" t="s">
        <v>2873</v>
      </c>
      <c r="D849" s="383" t="s">
        <v>2969</v>
      </c>
      <c r="E849" s="376" t="s">
        <v>2888</v>
      </c>
      <c r="F849" s="384" t="s">
        <v>3449</v>
      </c>
      <c r="G849" s="376" t="s">
        <v>2969</v>
      </c>
      <c r="H849" s="384" t="s">
        <v>2961</v>
      </c>
      <c r="I849" s="376"/>
      <c r="J849" s="377" t="s">
        <v>3450</v>
      </c>
      <c r="K849" s="377" t="s">
        <v>2888</v>
      </c>
      <c r="L849" s="378" t="s">
        <v>2888</v>
      </c>
    </row>
    <row r="850" spans="2:12" ht="17.45" customHeight="1">
      <c r="B850" s="392"/>
      <c r="C850" s="352"/>
      <c r="D850" s="352"/>
      <c r="E850" s="353"/>
      <c r="F850" s="354"/>
      <c r="G850" s="379"/>
      <c r="H850" s="386" t="s">
        <v>2962</v>
      </c>
      <c r="I850" s="379"/>
      <c r="J850" s="380" t="s">
        <v>3451</v>
      </c>
      <c r="K850" s="380" t="s">
        <v>2888</v>
      </c>
      <c r="L850" s="381" t="s">
        <v>2888</v>
      </c>
    </row>
    <row r="851" spans="2:12" ht="17.45" customHeight="1">
      <c r="B851" s="382" t="s">
        <v>3452</v>
      </c>
      <c r="C851" s="383" t="s">
        <v>2873</v>
      </c>
      <c r="D851" s="383" t="s">
        <v>2969</v>
      </c>
      <c r="E851" s="376" t="s">
        <v>2888</v>
      </c>
      <c r="F851" s="384" t="s">
        <v>3453</v>
      </c>
      <c r="G851" s="376" t="s">
        <v>2969</v>
      </c>
      <c r="H851" s="384" t="s">
        <v>3454</v>
      </c>
      <c r="I851" s="376"/>
      <c r="J851" s="377" t="s">
        <v>3455</v>
      </c>
      <c r="K851" s="377" t="s">
        <v>2888</v>
      </c>
      <c r="L851" s="378" t="s">
        <v>2888</v>
      </c>
    </row>
    <row r="852" spans="2:12" ht="17.45" customHeight="1">
      <c r="B852" s="387"/>
      <c r="C852" s="388"/>
      <c r="D852" s="388"/>
      <c r="E852" s="379"/>
      <c r="F852" s="386"/>
      <c r="G852" s="379"/>
      <c r="H852" s="386" t="s">
        <v>3456</v>
      </c>
      <c r="I852" s="379"/>
      <c r="J852" s="380" t="s">
        <v>3457</v>
      </c>
      <c r="K852" s="380" t="s">
        <v>2888</v>
      </c>
      <c r="L852" s="381" t="s">
        <v>2888</v>
      </c>
    </row>
    <row r="853" spans="2:12" ht="17.45" customHeight="1">
      <c r="B853" s="389" t="s">
        <v>3458</v>
      </c>
      <c r="C853" s="383" t="s">
        <v>2873</v>
      </c>
      <c r="D853" s="383" t="s">
        <v>2969</v>
      </c>
      <c r="E853" s="376" t="s">
        <v>2888</v>
      </c>
      <c r="F853" s="384" t="s">
        <v>3453</v>
      </c>
      <c r="G853" s="376" t="s">
        <v>2969</v>
      </c>
      <c r="H853" s="384" t="s">
        <v>3459</v>
      </c>
      <c r="I853" s="376"/>
      <c r="J853" s="377" t="s">
        <v>3460</v>
      </c>
      <c r="K853" s="377" t="s">
        <v>2888</v>
      </c>
      <c r="L853" s="378" t="s">
        <v>2888</v>
      </c>
    </row>
    <row r="854" spans="2:12" ht="17.45" customHeight="1">
      <c r="B854" s="351"/>
      <c r="C854" s="352"/>
      <c r="D854" s="352"/>
      <c r="E854" s="353"/>
      <c r="F854" s="354"/>
      <c r="G854" s="353"/>
      <c r="H854" s="354" t="s">
        <v>3461</v>
      </c>
      <c r="I854" s="379"/>
      <c r="J854" s="380" t="s">
        <v>3462</v>
      </c>
      <c r="K854" s="380" t="s">
        <v>2888</v>
      </c>
      <c r="L854" s="381" t="s">
        <v>2888</v>
      </c>
    </row>
    <row r="855" spans="2:12" ht="17.45" customHeight="1">
      <c r="B855" s="357" t="s">
        <v>3463</v>
      </c>
      <c r="C855" s="358" t="s">
        <v>2873</v>
      </c>
      <c r="D855" s="358" t="s">
        <v>2969</v>
      </c>
      <c r="E855" s="359" t="s">
        <v>2888</v>
      </c>
      <c r="F855" s="360" t="s">
        <v>3453</v>
      </c>
      <c r="G855" s="359" t="s">
        <v>2969</v>
      </c>
      <c r="H855" s="360" t="s">
        <v>3464</v>
      </c>
      <c r="I855" s="376"/>
      <c r="J855" s="377" t="s">
        <v>3465</v>
      </c>
      <c r="K855" s="377" t="s">
        <v>2888</v>
      </c>
      <c r="L855" s="378" t="s">
        <v>2888</v>
      </c>
    </row>
    <row r="856" spans="2:12" ht="17.45" customHeight="1">
      <c r="B856" s="351"/>
      <c r="C856" s="352"/>
      <c r="D856" s="352"/>
      <c r="E856" s="353"/>
      <c r="F856" s="354"/>
      <c r="G856" s="353"/>
      <c r="H856" s="354" t="s">
        <v>3466</v>
      </c>
      <c r="I856" s="379"/>
      <c r="J856" s="380" t="s">
        <v>3467</v>
      </c>
      <c r="K856" s="380" t="s">
        <v>2888</v>
      </c>
      <c r="L856" s="381" t="s">
        <v>2888</v>
      </c>
    </row>
    <row r="857" spans="2:12" ht="17.45" customHeight="1">
      <c r="B857" s="382"/>
      <c r="C857" s="383"/>
      <c r="D857" s="383"/>
      <c r="E857" s="376"/>
      <c r="F857" s="384"/>
      <c r="G857" s="376"/>
      <c r="H857" s="384" t="s">
        <v>3461</v>
      </c>
      <c r="I857" s="376"/>
      <c r="J857" s="377" t="s">
        <v>3462</v>
      </c>
      <c r="K857" s="377" t="s">
        <v>2888</v>
      </c>
      <c r="L857" s="378" t="s">
        <v>2888</v>
      </c>
    </row>
    <row r="858" spans="2:12" ht="17.45" customHeight="1">
      <c r="B858" s="385"/>
      <c r="C858" s="388"/>
      <c r="D858" s="388"/>
      <c r="E858" s="379"/>
      <c r="F858" s="386"/>
      <c r="G858" s="379"/>
      <c r="H858" s="386"/>
      <c r="I858" s="379"/>
      <c r="J858" s="380"/>
      <c r="K858" s="380"/>
      <c r="L858" s="381"/>
    </row>
    <row r="859" spans="2:12" ht="17.45" customHeight="1">
      <c r="B859" s="382"/>
      <c r="C859" s="383"/>
      <c r="D859" s="383"/>
      <c r="E859" s="376"/>
      <c r="F859" s="384"/>
      <c r="G859" s="376"/>
      <c r="H859" s="384"/>
      <c r="I859" s="376"/>
      <c r="J859" s="377"/>
      <c r="K859" s="377"/>
      <c r="L859" s="378"/>
    </row>
    <row r="860" spans="2:12" ht="17.45" customHeight="1">
      <c r="B860" s="385"/>
      <c r="C860" s="388"/>
      <c r="D860" s="388"/>
      <c r="E860" s="379"/>
      <c r="F860" s="386"/>
      <c r="G860" s="379"/>
      <c r="H860" s="386"/>
      <c r="I860" s="379"/>
      <c r="J860" s="380"/>
      <c r="K860" s="380"/>
      <c r="L860" s="381"/>
    </row>
    <row r="861" spans="2:12" ht="17.45" customHeight="1">
      <c r="B861" s="382"/>
      <c r="C861" s="383"/>
      <c r="D861" s="383"/>
      <c r="E861" s="376"/>
      <c r="F861" s="384"/>
      <c r="G861" s="376"/>
      <c r="H861" s="384"/>
      <c r="I861" s="376"/>
      <c r="J861" s="377"/>
      <c r="K861" s="377"/>
      <c r="L861" s="378"/>
    </row>
    <row r="862" spans="2:12" ht="17.45" customHeight="1">
      <c r="B862" s="385"/>
      <c r="C862" s="388"/>
      <c r="D862" s="388"/>
      <c r="E862" s="379"/>
      <c r="F862" s="386"/>
      <c r="G862" s="379"/>
      <c r="H862" s="386"/>
      <c r="I862" s="379"/>
      <c r="J862" s="380"/>
      <c r="K862" s="380"/>
      <c r="L862" s="381"/>
    </row>
    <row r="863" spans="2:12" ht="17.45" customHeight="1">
      <c r="B863" s="382"/>
      <c r="C863" s="383"/>
      <c r="D863" s="383"/>
      <c r="E863" s="376"/>
      <c r="F863" s="384"/>
      <c r="G863" s="376"/>
      <c r="H863" s="384"/>
      <c r="I863" s="376"/>
      <c r="J863" s="377"/>
      <c r="K863" s="377"/>
      <c r="L863" s="378"/>
    </row>
    <row r="864" spans="2:12" ht="17.45" customHeight="1">
      <c r="B864" s="387"/>
      <c r="C864" s="388"/>
      <c r="D864" s="388"/>
      <c r="E864" s="379"/>
      <c r="F864" s="386"/>
      <c r="G864" s="379"/>
      <c r="H864" s="386"/>
      <c r="I864" s="379"/>
      <c r="J864" s="380"/>
      <c r="K864" s="380"/>
      <c r="L864" s="381"/>
    </row>
    <row r="865" spans="2:12" ht="17.45" customHeight="1">
      <c r="B865" s="389"/>
      <c r="C865" s="383"/>
      <c r="D865" s="383"/>
      <c r="E865" s="376"/>
      <c r="F865" s="384"/>
      <c r="G865" s="376"/>
      <c r="H865" s="384"/>
      <c r="I865" s="376"/>
      <c r="J865" s="377"/>
      <c r="K865" s="377"/>
      <c r="L865" s="378"/>
    </row>
    <row r="866" spans="2:12" ht="17.45" customHeight="1">
      <c r="B866" s="387"/>
      <c r="C866" s="388"/>
      <c r="D866" s="388"/>
      <c r="E866" s="379"/>
      <c r="F866" s="386"/>
      <c r="G866" s="379"/>
      <c r="H866" s="386"/>
      <c r="I866" s="379"/>
      <c r="J866" s="380"/>
      <c r="K866" s="380"/>
      <c r="L866" s="381"/>
    </row>
    <row r="867" spans="2:12" ht="17.45" customHeight="1">
      <c r="B867" s="390"/>
      <c r="C867" s="358"/>
      <c r="D867" s="358"/>
      <c r="E867" s="359"/>
      <c r="F867" s="360"/>
      <c r="G867" s="359"/>
      <c r="H867" s="360"/>
      <c r="I867" s="359"/>
      <c r="J867" s="377"/>
      <c r="K867" s="394"/>
      <c r="L867" s="362"/>
    </row>
    <row r="868" spans="2:12" ht="17.45" customHeight="1">
      <c r="B868" s="392"/>
      <c r="C868" s="352"/>
      <c r="D868" s="352"/>
      <c r="E868" s="353"/>
      <c r="F868" s="354"/>
      <c r="G868" s="353"/>
      <c r="H868" s="354"/>
      <c r="I868" s="353"/>
      <c r="J868" s="380"/>
      <c r="K868" s="393"/>
      <c r="L868" s="356"/>
    </row>
    <row r="869" spans="2:12" ht="17.45" customHeight="1">
      <c r="B869" s="390"/>
      <c r="C869" s="358"/>
      <c r="D869" s="358"/>
      <c r="E869" s="359"/>
      <c r="F869" s="360"/>
      <c r="G869" s="359"/>
      <c r="H869" s="360"/>
      <c r="I869" s="359"/>
      <c r="J869" s="377"/>
      <c r="K869" s="394"/>
      <c r="L869" s="362"/>
    </row>
    <row r="870" spans="2:12" ht="17.45" customHeight="1">
      <c r="B870" s="392"/>
      <c r="C870" s="352"/>
      <c r="D870" s="352"/>
      <c r="E870" s="353"/>
      <c r="F870" s="354"/>
      <c r="G870" s="353"/>
      <c r="H870" s="354"/>
      <c r="I870" s="353"/>
      <c r="J870" s="380"/>
      <c r="K870" s="393"/>
      <c r="L870" s="356"/>
    </row>
    <row r="871" spans="2:12" ht="17.45" customHeight="1">
      <c r="B871" s="390"/>
      <c r="C871" s="358"/>
      <c r="D871" s="358"/>
      <c r="E871" s="359"/>
      <c r="F871" s="360"/>
      <c r="G871" s="359"/>
      <c r="H871" s="360"/>
      <c r="I871" s="359"/>
      <c r="J871" s="377"/>
      <c r="K871" s="391"/>
      <c r="L871" s="362"/>
    </row>
    <row r="872" spans="2:12" ht="17.45" customHeight="1">
      <c r="B872" s="351"/>
      <c r="C872" s="352"/>
      <c r="D872" s="352"/>
      <c r="E872" s="353"/>
      <c r="F872" s="354"/>
      <c r="G872" s="353"/>
      <c r="H872" s="354"/>
      <c r="I872" s="379"/>
      <c r="J872" s="380"/>
      <c r="K872" s="380"/>
      <c r="L872" s="381"/>
    </row>
    <row r="873" spans="2:12" ht="17.45" customHeight="1">
      <c r="B873" s="357"/>
      <c r="C873" s="358"/>
      <c r="D873" s="358"/>
      <c r="E873" s="359"/>
      <c r="F873" s="360"/>
      <c r="G873" s="359"/>
      <c r="H873" s="360"/>
      <c r="I873" s="376"/>
      <c r="J873" s="377"/>
      <c r="K873" s="377"/>
      <c r="L873" s="378"/>
    </row>
    <row r="874" spans="2:12" ht="17.45" customHeight="1">
      <c r="B874" s="351"/>
      <c r="C874" s="352"/>
      <c r="D874" s="352"/>
      <c r="E874" s="353"/>
      <c r="F874" s="354"/>
      <c r="G874" s="353"/>
      <c r="H874" s="354"/>
      <c r="I874" s="379"/>
      <c r="J874" s="380"/>
      <c r="K874" s="380"/>
      <c r="L874" s="381"/>
    </row>
    <row r="875" spans="2:12" ht="17.45" customHeight="1">
      <c r="B875" s="382"/>
      <c r="C875" s="383"/>
      <c r="D875" s="383"/>
      <c r="E875" s="376"/>
      <c r="F875" s="384"/>
      <c r="G875" s="376"/>
      <c r="H875" s="384"/>
      <c r="I875" s="376"/>
      <c r="J875" s="377"/>
      <c r="K875" s="377"/>
      <c r="L875" s="378"/>
    </row>
    <row r="876" spans="2:12" ht="17.45" customHeight="1">
      <c r="B876" s="385"/>
      <c r="C876" s="388"/>
      <c r="D876" s="388"/>
      <c r="E876" s="379"/>
      <c r="F876" s="386"/>
      <c r="G876" s="379"/>
      <c r="H876" s="386"/>
      <c r="I876" s="379"/>
      <c r="J876" s="380"/>
      <c r="K876" s="380"/>
      <c r="L876" s="381"/>
    </row>
    <row r="877" spans="2:12" ht="17.45" customHeight="1">
      <c r="B877" s="382"/>
      <c r="C877" s="383"/>
      <c r="D877" s="383"/>
      <c r="E877" s="376"/>
      <c r="F877" s="384"/>
      <c r="G877" s="376"/>
      <c r="H877" s="384"/>
      <c r="I877" s="376"/>
      <c r="J877" s="377"/>
      <c r="K877" s="377"/>
      <c r="L877" s="378"/>
    </row>
    <row r="878" spans="2:12" ht="17.45" customHeight="1">
      <c r="B878" s="385"/>
      <c r="C878" s="388"/>
      <c r="D878" s="388"/>
      <c r="E878" s="379"/>
      <c r="F878" s="386"/>
      <c r="G878" s="379"/>
      <c r="H878" s="386"/>
      <c r="I878" s="379"/>
      <c r="J878" s="380"/>
      <c r="K878" s="380"/>
      <c r="L878" s="381"/>
    </row>
    <row r="879" spans="2:12" ht="17.45" customHeight="1">
      <c r="B879" s="382"/>
      <c r="C879" s="383"/>
      <c r="D879" s="383"/>
      <c r="E879" s="376"/>
      <c r="F879" s="384"/>
      <c r="G879" s="376"/>
      <c r="H879" s="384"/>
      <c r="I879" s="376"/>
      <c r="J879" s="377"/>
      <c r="K879" s="377"/>
      <c r="L879" s="378"/>
    </row>
    <row r="880" spans="2:12" ht="17.45" customHeight="1">
      <c r="B880" s="385"/>
      <c r="C880" s="388"/>
      <c r="D880" s="388"/>
      <c r="E880" s="379"/>
      <c r="F880" s="386"/>
      <c r="G880" s="379"/>
      <c r="H880" s="386"/>
      <c r="I880" s="379"/>
      <c r="J880" s="380"/>
      <c r="K880" s="380"/>
      <c r="L880" s="381"/>
    </row>
    <row r="881" spans="2:27" ht="17.45" customHeight="1">
      <c r="B881" s="382"/>
      <c r="C881" s="383"/>
      <c r="D881" s="383"/>
      <c r="E881" s="376"/>
      <c r="F881" s="384"/>
      <c r="G881" s="376"/>
      <c r="H881" s="384"/>
      <c r="I881" s="376"/>
      <c r="J881" s="377"/>
      <c r="K881" s="377"/>
      <c r="L881" s="378"/>
    </row>
    <row r="882" spans="2:27" ht="17.45" customHeight="1">
      <c r="B882" s="385"/>
      <c r="C882" s="388"/>
      <c r="D882" s="388"/>
      <c r="E882" s="379"/>
      <c r="F882" s="386"/>
      <c r="G882" s="379"/>
      <c r="H882" s="386"/>
      <c r="I882" s="379"/>
      <c r="J882" s="380"/>
      <c r="K882" s="380"/>
      <c r="L882" s="381"/>
    </row>
    <row r="883" spans="2:27" ht="17.45" customHeight="1">
      <c r="B883" s="382"/>
      <c r="C883" s="383"/>
      <c r="D883" s="383"/>
      <c r="E883" s="376"/>
      <c r="F883" s="384"/>
      <c r="G883" s="376"/>
      <c r="H883" s="384"/>
      <c r="I883" s="376"/>
      <c r="J883" s="377"/>
      <c r="K883" s="377"/>
      <c r="L883" s="378"/>
    </row>
    <row r="884" spans="2:27" ht="17.45" customHeight="1">
      <c r="B884" s="351"/>
      <c r="C884" s="352"/>
      <c r="D884" s="352"/>
      <c r="E884" s="353"/>
      <c r="F884" s="354"/>
      <c r="G884" s="353"/>
      <c r="H884" s="354"/>
      <c r="I884" s="379"/>
      <c r="J884" s="380"/>
      <c r="K884" s="380"/>
      <c r="L884" s="381"/>
    </row>
    <row r="885" spans="2:27" ht="17.45" customHeight="1">
      <c r="B885" s="357"/>
      <c r="C885" s="358"/>
      <c r="D885" s="358"/>
      <c r="E885" s="359"/>
      <c r="F885" s="360"/>
      <c r="G885" s="359"/>
      <c r="H885" s="360"/>
      <c r="I885" s="376"/>
      <c r="J885" s="377"/>
      <c r="K885" s="377"/>
      <c r="L885" s="378"/>
    </row>
    <row r="886" spans="2:27" ht="17.45" customHeight="1" thickBot="1">
      <c r="B886" s="395"/>
      <c r="C886" s="396"/>
      <c r="D886" s="396"/>
      <c r="E886" s="397"/>
      <c r="F886" s="398"/>
      <c r="G886" s="397"/>
      <c r="H886" s="398"/>
      <c r="I886" s="397"/>
      <c r="J886" s="399"/>
      <c r="K886" s="399"/>
      <c r="L886" s="400"/>
    </row>
    <row r="887" spans="2:27" ht="15" customHeight="1" thickBot="1"/>
    <row r="888" spans="2:27" ht="17.45" customHeight="1">
      <c r="B888" s="1424" t="s">
        <v>3516</v>
      </c>
      <c r="C888" s="1425"/>
      <c r="D888" s="1425"/>
      <c r="E888" s="1358"/>
      <c r="F888" s="1403"/>
      <c r="G888" s="1403"/>
      <c r="H888" s="1403"/>
      <c r="I888" s="1403"/>
      <c r="J888" s="1403"/>
      <c r="K888" s="1403"/>
      <c r="L888" s="1404"/>
    </row>
    <row r="889" spans="2:27" ht="17.45" customHeight="1">
      <c r="B889" s="1426"/>
      <c r="C889" s="1427"/>
      <c r="D889" s="1427"/>
      <c r="E889" s="1405"/>
      <c r="F889" s="1405"/>
      <c r="G889" s="1405"/>
      <c r="H889" s="1405"/>
      <c r="I889" s="1405"/>
      <c r="J889" s="1405"/>
      <c r="K889" s="1405"/>
      <c r="L889" s="1406"/>
    </row>
    <row r="890" spans="2:27" ht="17.45" customHeight="1">
      <c r="B890" s="330" t="s">
        <v>67</v>
      </c>
      <c r="C890" s="1407" t="s">
        <v>2925</v>
      </c>
      <c r="D890" s="1408"/>
      <c r="E890" s="1362" t="s">
        <v>44</v>
      </c>
      <c r="F890" s="1409"/>
      <c r="G890" s="331"/>
      <c r="H890" s="332" t="s">
        <v>56</v>
      </c>
      <c r="I890" s="332" t="s">
        <v>57</v>
      </c>
      <c r="J890" s="332" t="s">
        <v>21</v>
      </c>
      <c r="K890" s="1364" t="s">
        <v>24</v>
      </c>
      <c r="L890" s="1410"/>
      <c r="N890" s="342"/>
      <c r="O890" s="342"/>
      <c r="P890" s="342"/>
      <c r="Q890" s="342"/>
      <c r="R890" s="342"/>
      <c r="S890" s="342"/>
      <c r="T890" s="342"/>
      <c r="U890" s="342"/>
      <c r="V890" s="342"/>
      <c r="W890" s="342"/>
      <c r="X890" s="342"/>
      <c r="Y890" s="342"/>
      <c r="Z890" s="342"/>
      <c r="AA890" s="342"/>
    </row>
    <row r="891" spans="2:27" ht="17.45" customHeight="1">
      <c r="B891" s="334"/>
      <c r="C891" s="1366" t="str">
        <f>B888</f>
        <v>MemberManageService</v>
      </c>
      <c r="D891" s="1409"/>
      <c r="E891" s="1366" t="s">
        <v>3002</v>
      </c>
      <c r="F891" s="1409"/>
      <c r="G891" s="331"/>
      <c r="H891" s="335"/>
      <c r="I891" s="335"/>
      <c r="J891" s="336"/>
      <c r="K891" s="1368"/>
      <c r="L891" s="1416"/>
      <c r="N891" s="342"/>
      <c r="O891" s="342"/>
      <c r="P891" s="342"/>
      <c r="Q891" s="342"/>
      <c r="R891" s="342"/>
      <c r="S891" s="342"/>
      <c r="T891" s="342"/>
      <c r="U891" s="342"/>
      <c r="V891" s="342"/>
      <c r="W891" s="342"/>
      <c r="X891" s="342"/>
      <c r="Y891" s="342"/>
      <c r="Z891" s="342"/>
      <c r="AA891" s="342"/>
    </row>
    <row r="892" spans="2:27" ht="17.45" customHeight="1">
      <c r="B892" s="337"/>
      <c r="C892" s="338"/>
      <c r="D892" s="338"/>
      <c r="E892" s="338"/>
      <c r="F892" s="338"/>
      <c r="G892" s="339"/>
      <c r="H892" s="339"/>
      <c r="I892" s="339"/>
      <c r="J892" s="339"/>
      <c r="K892" s="339"/>
      <c r="L892" s="340"/>
    </row>
    <row r="893" spans="2:27" ht="17.45" customHeight="1">
      <c r="B893" s="1346" t="s">
        <v>69</v>
      </c>
      <c r="C893" s="1347"/>
      <c r="D893" s="1347"/>
      <c r="E893" s="1347"/>
      <c r="F893" s="1347"/>
      <c r="G893" s="1347"/>
      <c r="H893" s="1347"/>
      <c r="I893" s="1347"/>
      <c r="J893" s="1347"/>
      <c r="K893" s="1347"/>
      <c r="L893" s="1350"/>
      <c r="N893" s="342"/>
      <c r="O893" s="342"/>
      <c r="P893" s="342"/>
      <c r="Q893" s="342"/>
      <c r="R893" s="342"/>
      <c r="S893" s="342"/>
      <c r="T893" s="342"/>
      <c r="U893" s="342"/>
      <c r="V893" s="342"/>
      <c r="W893" s="342"/>
      <c r="X893" s="342"/>
      <c r="Y893" s="342"/>
      <c r="Z893" s="342"/>
      <c r="AA893" s="342"/>
    </row>
    <row r="894" spans="2:27" ht="17.45" customHeight="1">
      <c r="B894" s="1348" t="s">
        <v>47</v>
      </c>
      <c r="C894" s="1333" t="s">
        <v>2867</v>
      </c>
      <c r="D894" s="1335" t="s">
        <v>63</v>
      </c>
      <c r="E894" s="1335" t="s">
        <v>70</v>
      </c>
      <c r="F894" s="1335"/>
      <c r="G894" s="341"/>
      <c r="H894" s="1335" t="s">
        <v>47</v>
      </c>
      <c r="I894" s="1333" t="s">
        <v>2867</v>
      </c>
      <c r="J894" s="1335" t="s">
        <v>63</v>
      </c>
      <c r="K894" s="1335" t="s">
        <v>70</v>
      </c>
      <c r="L894" s="1337"/>
      <c r="N894" s="342"/>
      <c r="O894" s="342"/>
      <c r="P894" s="342"/>
      <c r="Q894" s="342"/>
      <c r="R894" s="342"/>
      <c r="S894" s="342"/>
      <c r="T894" s="342"/>
      <c r="U894" s="342"/>
      <c r="V894" s="342"/>
      <c r="W894" s="342"/>
      <c r="X894" s="342"/>
      <c r="Y894" s="342"/>
      <c r="Z894" s="342"/>
      <c r="AA894" s="342"/>
    </row>
    <row r="895" spans="2:27" ht="17.45" customHeight="1">
      <c r="B895" s="1349"/>
      <c r="C895" s="1334"/>
      <c r="D895" s="1336"/>
      <c r="E895" s="1336"/>
      <c r="F895" s="1336"/>
      <c r="G895" s="343"/>
      <c r="H895" s="1336"/>
      <c r="I895" s="1334"/>
      <c r="J895" s="1336"/>
      <c r="K895" s="1336"/>
      <c r="L895" s="1338"/>
      <c r="N895" s="342"/>
      <c r="O895" s="342"/>
      <c r="P895" s="342"/>
      <c r="Q895" s="342"/>
      <c r="R895" s="342"/>
      <c r="S895" s="342"/>
      <c r="T895" s="342"/>
      <c r="U895" s="342"/>
      <c r="V895" s="342"/>
      <c r="W895" s="342"/>
      <c r="X895" s="342"/>
      <c r="Y895" s="342"/>
      <c r="Z895" s="342"/>
      <c r="AA895" s="342"/>
    </row>
    <row r="896" spans="2:27" ht="17.45" customHeight="1">
      <c r="B896" s="344" t="s">
        <v>3003</v>
      </c>
      <c r="C896" s="345" t="s">
        <v>2873</v>
      </c>
      <c r="D896" s="345"/>
      <c r="E896" s="346"/>
      <c r="F896" s="347"/>
      <c r="G896" s="348"/>
      <c r="H896" s="349"/>
      <c r="I896" s="345"/>
      <c r="J896" s="345"/>
      <c r="K896" s="346"/>
      <c r="L896" s="350"/>
    </row>
    <row r="897" spans="2:27" ht="17.45" customHeight="1">
      <c r="B897" s="351" t="s">
        <v>3004</v>
      </c>
      <c r="C897" s="352" t="s">
        <v>2873</v>
      </c>
      <c r="D897" s="352"/>
      <c r="E897" s="353"/>
      <c r="F897" s="354"/>
      <c r="G897" s="348"/>
      <c r="H897" s="355"/>
      <c r="I897" s="352"/>
      <c r="J897" s="352"/>
      <c r="K897" s="353"/>
      <c r="L897" s="356"/>
    </row>
    <row r="898" spans="2:27" ht="17.45" customHeight="1">
      <c r="B898" s="357" t="s">
        <v>3005</v>
      </c>
      <c r="C898" s="358" t="s">
        <v>2873</v>
      </c>
      <c r="D898" s="358"/>
      <c r="E898" s="359"/>
      <c r="F898" s="360"/>
      <c r="G898" s="348"/>
      <c r="H898" s="361"/>
      <c r="I898" s="358"/>
      <c r="J898" s="358"/>
      <c r="K898" s="359"/>
      <c r="L898" s="362"/>
    </row>
    <row r="899" spans="2:27" ht="17.45" customHeight="1">
      <c r="B899" s="351"/>
      <c r="C899" s="352"/>
      <c r="D899" s="352"/>
      <c r="E899" s="353"/>
      <c r="F899" s="354"/>
      <c r="G899" s="348"/>
      <c r="H899" s="355"/>
      <c r="I899" s="352"/>
      <c r="J899" s="352"/>
      <c r="K899" s="353"/>
      <c r="L899" s="356"/>
    </row>
    <row r="900" spans="2:27" ht="17.45" customHeight="1">
      <c r="B900" s="363"/>
      <c r="C900" s="364"/>
      <c r="D900" s="364"/>
      <c r="E900" s="365"/>
      <c r="F900" s="366"/>
      <c r="G900" s="367"/>
      <c r="H900" s="368"/>
      <c r="I900" s="367"/>
      <c r="J900" s="367"/>
      <c r="K900" s="369"/>
      <c r="L900" s="370"/>
    </row>
    <row r="901" spans="2:27" ht="17.45" customHeight="1">
      <c r="B901" s="371"/>
      <c r="C901" s="339"/>
      <c r="D901" s="339"/>
      <c r="E901" s="339"/>
      <c r="F901" s="339"/>
      <c r="G901" s="339"/>
      <c r="H901" s="339"/>
      <c r="I901" s="339"/>
      <c r="J901" s="339"/>
      <c r="K901" s="339"/>
      <c r="L901" s="340"/>
    </row>
    <row r="902" spans="2:27" ht="17.45" customHeight="1">
      <c r="B902" s="1346" t="s">
        <v>71</v>
      </c>
      <c r="C902" s="1347"/>
      <c r="D902" s="1347"/>
      <c r="E902" s="1347"/>
      <c r="F902" s="1347"/>
      <c r="G902" s="1347"/>
      <c r="H902" s="1347"/>
      <c r="I902" s="1347"/>
      <c r="J902" s="1347"/>
      <c r="K902" s="1347"/>
      <c r="L902" s="1350"/>
      <c r="N902" s="342"/>
      <c r="O902" s="342"/>
      <c r="P902" s="342"/>
      <c r="Q902" s="342"/>
      <c r="R902" s="342"/>
      <c r="S902" s="342"/>
      <c r="T902" s="342"/>
      <c r="U902" s="342"/>
      <c r="V902" s="342"/>
      <c r="W902" s="342"/>
      <c r="X902" s="342"/>
      <c r="Y902" s="342"/>
      <c r="Z902" s="342"/>
      <c r="AA902" s="342"/>
    </row>
    <row r="903" spans="2:27" ht="17.45" customHeight="1">
      <c r="B903" s="1370" t="s">
        <v>47</v>
      </c>
      <c r="C903" s="1372" t="s">
        <v>80</v>
      </c>
      <c r="D903" s="1372" t="s">
        <v>2869</v>
      </c>
      <c r="E903" s="1374" t="s">
        <v>72</v>
      </c>
      <c r="F903" s="1423"/>
      <c r="G903" s="1374" t="s">
        <v>73</v>
      </c>
      <c r="H903" s="1423"/>
      <c r="I903" s="1374" t="s">
        <v>74</v>
      </c>
      <c r="J903" s="1375"/>
      <c r="K903" s="1375"/>
      <c r="L903" s="1376"/>
      <c r="N903" s="342"/>
      <c r="O903" s="342"/>
      <c r="P903" s="342"/>
      <c r="Q903" s="342"/>
      <c r="R903" s="342"/>
      <c r="S903" s="342"/>
      <c r="T903" s="342"/>
      <c r="U903" s="342"/>
      <c r="V903" s="342"/>
      <c r="W903" s="342"/>
      <c r="X903" s="342"/>
      <c r="Y903" s="342"/>
      <c r="Z903" s="342"/>
      <c r="AA903" s="342"/>
    </row>
    <row r="904" spans="2:27" ht="17.45" customHeight="1">
      <c r="B904" s="1371"/>
      <c r="C904" s="1373"/>
      <c r="D904" s="1373"/>
      <c r="E904" s="372" t="s">
        <v>63</v>
      </c>
      <c r="F904" s="373" t="s">
        <v>47</v>
      </c>
      <c r="G904" s="372" t="s">
        <v>63</v>
      </c>
      <c r="H904" s="373" t="s">
        <v>47</v>
      </c>
      <c r="I904" s="372" t="s">
        <v>75</v>
      </c>
      <c r="J904" s="374" t="s">
        <v>71</v>
      </c>
      <c r="K904" s="374" t="s">
        <v>2868</v>
      </c>
      <c r="L904" s="375" t="s">
        <v>82</v>
      </c>
      <c r="N904" s="342"/>
      <c r="O904" s="342"/>
      <c r="P904" s="342"/>
      <c r="Q904" s="342"/>
      <c r="R904" s="342"/>
      <c r="S904" s="342"/>
      <c r="T904" s="342"/>
      <c r="U904" s="342"/>
      <c r="V904" s="342"/>
      <c r="W904" s="342"/>
      <c r="X904" s="342"/>
      <c r="Y904" s="342"/>
      <c r="Z904" s="342"/>
      <c r="AA904" s="342"/>
    </row>
    <row r="905" spans="2:27" ht="17.45" customHeight="1">
      <c r="B905" s="344" t="s">
        <v>3006</v>
      </c>
      <c r="C905" s="345" t="s">
        <v>2986</v>
      </c>
      <c r="D905" s="345" t="s">
        <v>2875</v>
      </c>
      <c r="E905" s="359" t="s">
        <v>2975</v>
      </c>
      <c r="F905" s="360" t="s">
        <v>3007</v>
      </c>
      <c r="G905" s="346" t="s">
        <v>2875</v>
      </c>
      <c r="H905" s="347" t="s">
        <v>2871</v>
      </c>
      <c r="I905" s="376"/>
      <c r="J905" s="377"/>
      <c r="K905" s="377"/>
      <c r="L905" s="378"/>
    </row>
    <row r="906" spans="2:27" ht="17.45" customHeight="1">
      <c r="B906" s="351"/>
      <c r="C906" s="352"/>
      <c r="D906" s="352"/>
      <c r="E906" s="353" t="s">
        <v>3008</v>
      </c>
      <c r="F906" s="354" t="s">
        <v>3008</v>
      </c>
      <c r="G906" s="353"/>
      <c r="H906" s="354"/>
      <c r="I906" s="379"/>
      <c r="J906" s="380"/>
      <c r="K906" s="380"/>
      <c r="L906" s="381"/>
    </row>
    <row r="907" spans="2:27" ht="17.45" customHeight="1">
      <c r="B907" s="357" t="s">
        <v>3009</v>
      </c>
      <c r="C907" s="358" t="s">
        <v>2986</v>
      </c>
      <c r="D907" s="358" t="s">
        <v>2875</v>
      </c>
      <c r="E907" s="359" t="s">
        <v>2963</v>
      </c>
      <c r="F907" s="360" t="s">
        <v>2991</v>
      </c>
      <c r="G907" s="359" t="s">
        <v>2875</v>
      </c>
      <c r="H907" s="360" t="s">
        <v>2871</v>
      </c>
      <c r="I907" s="376" t="s">
        <v>3010</v>
      </c>
      <c r="J907" s="377" t="s">
        <v>3011</v>
      </c>
      <c r="K907" s="377" t="s">
        <v>3012</v>
      </c>
      <c r="L907" s="378"/>
    </row>
    <row r="908" spans="2:27" ht="17.45" customHeight="1">
      <c r="B908" s="351" t="s">
        <v>3013</v>
      </c>
      <c r="C908" s="352" t="s">
        <v>2986</v>
      </c>
      <c r="D908" s="352" t="s">
        <v>2875</v>
      </c>
      <c r="E908" s="353" t="s">
        <v>2963</v>
      </c>
      <c r="F908" s="354" t="s">
        <v>2991</v>
      </c>
      <c r="G908" s="353" t="s">
        <v>2875</v>
      </c>
      <c r="H908" s="354" t="s">
        <v>2871</v>
      </c>
      <c r="I908" s="379" t="s">
        <v>3010</v>
      </c>
      <c r="J908" s="380" t="s">
        <v>3014</v>
      </c>
      <c r="K908" s="380" t="s">
        <v>3012</v>
      </c>
      <c r="L908" s="381"/>
    </row>
    <row r="909" spans="2:27" ht="17.45" customHeight="1">
      <c r="B909" s="382" t="s">
        <v>2990</v>
      </c>
      <c r="C909" s="383" t="s">
        <v>2873</v>
      </c>
      <c r="D909" s="383" t="s">
        <v>2875</v>
      </c>
      <c r="E909" s="376" t="s">
        <v>2963</v>
      </c>
      <c r="F909" s="384" t="s">
        <v>2991</v>
      </c>
      <c r="G909" s="376" t="s">
        <v>2875</v>
      </c>
      <c r="H909" s="384" t="s">
        <v>2992</v>
      </c>
      <c r="I909" s="376" t="s">
        <v>3015</v>
      </c>
      <c r="J909" s="377" t="s">
        <v>3016</v>
      </c>
      <c r="K909" s="377" t="s">
        <v>2963</v>
      </c>
      <c r="L909" s="378" t="s">
        <v>2975</v>
      </c>
    </row>
    <row r="910" spans="2:27" ht="17.45" customHeight="1">
      <c r="B910" s="385" t="s">
        <v>2994</v>
      </c>
      <c r="C910" s="352" t="s">
        <v>2873</v>
      </c>
      <c r="D910" s="352" t="s">
        <v>2875</v>
      </c>
      <c r="E910" s="353" t="s">
        <v>2963</v>
      </c>
      <c r="F910" s="354" t="s">
        <v>2991</v>
      </c>
      <c r="G910" s="379" t="s">
        <v>2875</v>
      </c>
      <c r="H910" s="386" t="s">
        <v>2992</v>
      </c>
      <c r="I910" s="379" t="s">
        <v>3015</v>
      </c>
      <c r="J910" s="380" t="s">
        <v>3017</v>
      </c>
      <c r="K910" s="380" t="s">
        <v>2963</v>
      </c>
      <c r="L910" s="381" t="s">
        <v>2975</v>
      </c>
    </row>
    <row r="911" spans="2:27" ht="17.45" customHeight="1">
      <c r="B911" s="357" t="s">
        <v>2996</v>
      </c>
      <c r="C911" s="383" t="s">
        <v>2873</v>
      </c>
      <c r="D911" s="383" t="s">
        <v>2875</v>
      </c>
      <c r="E911" s="376" t="s">
        <v>2963</v>
      </c>
      <c r="F911" s="384" t="s">
        <v>2991</v>
      </c>
      <c r="G911" s="376" t="s">
        <v>2875</v>
      </c>
      <c r="H911" s="384" t="s">
        <v>2992</v>
      </c>
      <c r="I911" s="376" t="s">
        <v>3015</v>
      </c>
      <c r="J911" s="377" t="s">
        <v>3018</v>
      </c>
      <c r="K911" s="377" t="s">
        <v>2963</v>
      </c>
      <c r="L911" s="378" t="s">
        <v>2975</v>
      </c>
    </row>
    <row r="912" spans="2:27" ht="17.45" customHeight="1">
      <c r="B912" s="351" t="s">
        <v>2997</v>
      </c>
      <c r="C912" s="352" t="s">
        <v>2873</v>
      </c>
      <c r="D912" s="352" t="s">
        <v>2875</v>
      </c>
      <c r="E912" s="353" t="s">
        <v>2963</v>
      </c>
      <c r="F912" s="354" t="s">
        <v>2991</v>
      </c>
      <c r="G912" s="379" t="s">
        <v>2875</v>
      </c>
      <c r="H912" s="386" t="s">
        <v>2992</v>
      </c>
      <c r="I912" s="379" t="s">
        <v>3015</v>
      </c>
      <c r="J912" s="380" t="s">
        <v>3019</v>
      </c>
      <c r="K912" s="380" t="s">
        <v>2963</v>
      </c>
      <c r="L912" s="381" t="s">
        <v>3012</v>
      </c>
    </row>
    <row r="913" spans="2:12" ht="17.45" customHeight="1">
      <c r="B913" s="382" t="s">
        <v>3020</v>
      </c>
      <c r="C913" s="383" t="s">
        <v>2873</v>
      </c>
      <c r="D913" s="383" t="s">
        <v>2969</v>
      </c>
      <c r="E913" s="376" t="s">
        <v>2963</v>
      </c>
      <c r="F913" s="384" t="s">
        <v>2991</v>
      </c>
      <c r="G913" s="376"/>
      <c r="H913" s="384"/>
      <c r="I913" s="376" t="s">
        <v>3015</v>
      </c>
      <c r="J913" s="377" t="s">
        <v>3021</v>
      </c>
      <c r="K913" s="377" t="s">
        <v>2963</v>
      </c>
      <c r="L913" s="378" t="s">
        <v>2975</v>
      </c>
    </row>
    <row r="914" spans="2:12" ht="17.45" customHeight="1">
      <c r="B914" s="387"/>
      <c r="C914" s="388"/>
      <c r="D914" s="388"/>
      <c r="E914" s="353" t="s">
        <v>2969</v>
      </c>
      <c r="F914" s="354" t="s">
        <v>52</v>
      </c>
      <c r="G914" s="379" t="s">
        <v>3022</v>
      </c>
      <c r="H914" s="386" t="s">
        <v>3023</v>
      </c>
      <c r="I914" s="379"/>
      <c r="J914" s="380" t="s">
        <v>3024</v>
      </c>
      <c r="K914" s="380"/>
      <c r="L914" s="381"/>
    </row>
    <row r="915" spans="2:12" ht="17.45" customHeight="1">
      <c r="B915" s="389" t="s">
        <v>3024</v>
      </c>
      <c r="C915" s="383" t="s">
        <v>2873</v>
      </c>
      <c r="D915" s="383" t="s">
        <v>2969</v>
      </c>
      <c r="E915" s="376" t="s">
        <v>2963</v>
      </c>
      <c r="F915" s="384" t="s">
        <v>2991</v>
      </c>
      <c r="G915" s="376"/>
      <c r="H915" s="384"/>
      <c r="I915" s="376" t="s">
        <v>3015</v>
      </c>
      <c r="J915" s="377"/>
      <c r="K915" s="377" t="s">
        <v>2963</v>
      </c>
      <c r="L915" s="378" t="s">
        <v>3012</v>
      </c>
    </row>
    <row r="916" spans="2:12" ht="17.45" customHeight="1">
      <c r="B916" s="387"/>
      <c r="C916" s="388"/>
      <c r="D916" s="388"/>
      <c r="E916" s="353" t="s">
        <v>2969</v>
      </c>
      <c r="F916" s="354" t="s">
        <v>52</v>
      </c>
      <c r="G916" s="379" t="s">
        <v>3022</v>
      </c>
      <c r="H916" s="386" t="s">
        <v>3023</v>
      </c>
      <c r="I916" s="379"/>
      <c r="J916" s="380"/>
      <c r="K916" s="380"/>
      <c r="L916" s="381"/>
    </row>
    <row r="917" spans="2:12" ht="17.45" customHeight="1">
      <c r="B917" s="390" t="s">
        <v>3025</v>
      </c>
      <c r="C917" s="383" t="s">
        <v>2873</v>
      </c>
      <c r="D917" s="383" t="s">
        <v>2969</v>
      </c>
      <c r="E917" s="376" t="s">
        <v>2977</v>
      </c>
      <c r="F917" s="384" t="s">
        <v>2976</v>
      </c>
      <c r="G917" s="376" t="s">
        <v>3026</v>
      </c>
      <c r="H917" s="384" t="s">
        <v>3027</v>
      </c>
      <c r="I917" s="376" t="s">
        <v>3015</v>
      </c>
      <c r="J917" s="377" t="s">
        <v>3025</v>
      </c>
      <c r="K917" s="377" t="s">
        <v>2963</v>
      </c>
      <c r="L917" s="378" t="s">
        <v>2969</v>
      </c>
    </row>
    <row r="918" spans="2:12" ht="17.45" customHeight="1">
      <c r="B918" s="392"/>
      <c r="C918" s="352"/>
      <c r="D918" s="352"/>
      <c r="E918" s="353"/>
      <c r="F918" s="354"/>
      <c r="G918" s="353"/>
      <c r="H918" s="354"/>
      <c r="I918" s="353"/>
      <c r="J918" s="380"/>
      <c r="K918" s="393"/>
      <c r="L918" s="356"/>
    </row>
    <row r="919" spans="2:12" ht="17.45" customHeight="1">
      <c r="B919" s="390"/>
      <c r="C919" s="358"/>
      <c r="D919" s="358"/>
      <c r="E919" s="359"/>
      <c r="F919" s="360"/>
      <c r="G919" s="359"/>
      <c r="H919" s="360"/>
      <c r="I919" s="359"/>
      <c r="J919" s="377"/>
      <c r="K919" s="391"/>
      <c r="L919" s="362"/>
    </row>
    <row r="920" spans="2:12" ht="17.45" customHeight="1">
      <c r="B920" s="392"/>
      <c r="C920" s="352"/>
      <c r="D920" s="352"/>
      <c r="E920" s="353"/>
      <c r="F920" s="354"/>
      <c r="G920" s="353"/>
      <c r="H920" s="354"/>
      <c r="I920" s="353"/>
      <c r="J920" s="380"/>
      <c r="K920" s="393"/>
      <c r="L920" s="356"/>
    </row>
    <row r="921" spans="2:12" ht="17.25" customHeight="1">
      <c r="B921" s="390"/>
      <c r="C921" s="358"/>
      <c r="D921" s="358"/>
      <c r="E921" s="359"/>
      <c r="F921" s="360"/>
      <c r="G921" s="359"/>
      <c r="H921" s="360"/>
      <c r="I921" s="359"/>
      <c r="J921" s="402"/>
      <c r="K921" s="391"/>
      <c r="L921" s="362"/>
    </row>
    <row r="922" spans="2:12" ht="17.45" customHeight="1">
      <c r="B922" s="351"/>
      <c r="C922" s="352"/>
      <c r="D922" s="352"/>
      <c r="E922" s="353"/>
      <c r="F922" s="354"/>
      <c r="G922" s="353"/>
      <c r="H922" s="354"/>
      <c r="I922" s="353"/>
      <c r="J922" s="403"/>
      <c r="K922" s="403"/>
      <c r="L922" s="356"/>
    </row>
    <row r="923" spans="2:12" ht="17.45" customHeight="1">
      <c r="B923" s="357"/>
      <c r="C923" s="358"/>
      <c r="D923" s="358"/>
      <c r="E923" s="359"/>
      <c r="F923" s="360"/>
      <c r="G923" s="359"/>
      <c r="H923" s="360"/>
      <c r="I923" s="376"/>
      <c r="J923" s="377"/>
      <c r="K923" s="377"/>
      <c r="L923" s="378"/>
    </row>
    <row r="924" spans="2:12" ht="17.45" customHeight="1">
      <c r="B924" s="351"/>
      <c r="C924" s="352"/>
      <c r="D924" s="352"/>
      <c r="E924" s="353"/>
      <c r="F924" s="354"/>
      <c r="G924" s="353"/>
      <c r="H924" s="354"/>
      <c r="I924" s="379"/>
      <c r="J924" s="380"/>
      <c r="K924" s="380"/>
      <c r="L924" s="381"/>
    </row>
    <row r="925" spans="2:12" ht="17.45" customHeight="1">
      <c r="B925" s="382"/>
      <c r="C925" s="383"/>
      <c r="D925" s="383"/>
      <c r="E925" s="376"/>
      <c r="F925" s="384"/>
      <c r="G925" s="376"/>
      <c r="H925" s="384"/>
      <c r="I925" s="376"/>
      <c r="J925" s="377"/>
      <c r="K925" s="377"/>
      <c r="L925" s="378"/>
    </row>
    <row r="926" spans="2:12" ht="17.45" customHeight="1">
      <c r="B926" s="385"/>
      <c r="C926" s="388"/>
      <c r="D926" s="388"/>
      <c r="E926" s="379"/>
      <c r="F926" s="386"/>
      <c r="G926" s="379"/>
      <c r="H926" s="386"/>
      <c r="I926" s="379"/>
      <c r="J926" s="380"/>
      <c r="K926" s="380"/>
      <c r="L926" s="381"/>
    </row>
    <row r="927" spans="2:12" ht="17.45" customHeight="1">
      <c r="B927" s="382"/>
      <c r="C927" s="383"/>
      <c r="D927" s="383"/>
      <c r="E927" s="376"/>
      <c r="F927" s="384"/>
      <c r="G927" s="376"/>
      <c r="H927" s="384"/>
      <c r="I927" s="376"/>
      <c r="J927" s="377"/>
      <c r="K927" s="377"/>
      <c r="L927" s="378"/>
    </row>
    <row r="928" spans="2:12" ht="17.45" customHeight="1">
      <c r="B928" s="385"/>
      <c r="C928" s="388"/>
      <c r="D928" s="388"/>
      <c r="E928" s="379"/>
      <c r="F928" s="386"/>
      <c r="G928" s="379"/>
      <c r="H928" s="386"/>
      <c r="I928" s="379"/>
      <c r="J928" s="380"/>
      <c r="K928" s="380"/>
      <c r="L928" s="381"/>
    </row>
    <row r="929" spans="2:12" ht="17.45" customHeight="1">
      <c r="B929" s="382"/>
      <c r="C929" s="383"/>
      <c r="D929" s="383"/>
      <c r="E929" s="376"/>
      <c r="F929" s="384"/>
      <c r="G929" s="376"/>
      <c r="H929" s="384"/>
      <c r="I929" s="376"/>
      <c r="J929" s="377"/>
      <c r="K929" s="377"/>
      <c r="L929" s="378"/>
    </row>
    <row r="930" spans="2:12" ht="17.45" customHeight="1">
      <c r="B930" s="385"/>
      <c r="C930" s="388"/>
      <c r="D930" s="388"/>
      <c r="E930" s="379"/>
      <c r="F930" s="386"/>
      <c r="G930" s="379"/>
      <c r="H930" s="386"/>
      <c r="I930" s="379"/>
      <c r="J930" s="380"/>
      <c r="K930" s="380"/>
      <c r="L930" s="381"/>
    </row>
    <row r="931" spans="2:12" ht="17.45" customHeight="1">
      <c r="B931" s="382"/>
      <c r="C931" s="383"/>
      <c r="D931" s="383"/>
      <c r="E931" s="376"/>
      <c r="F931" s="384"/>
      <c r="G931" s="376"/>
      <c r="H931" s="384"/>
      <c r="I931" s="376"/>
      <c r="J931" s="377"/>
      <c r="K931" s="377"/>
      <c r="L931" s="378"/>
    </row>
    <row r="932" spans="2:12" ht="17.45" customHeight="1">
      <c r="B932" s="387"/>
      <c r="C932" s="388"/>
      <c r="D932" s="388"/>
      <c r="E932" s="379"/>
      <c r="F932" s="386"/>
      <c r="G932" s="379"/>
      <c r="H932" s="386"/>
      <c r="I932" s="379"/>
      <c r="J932" s="380"/>
      <c r="K932" s="380"/>
      <c r="L932" s="381"/>
    </row>
    <row r="933" spans="2:12" ht="17.45" customHeight="1">
      <c r="B933" s="389"/>
      <c r="C933" s="383"/>
      <c r="D933" s="383"/>
      <c r="E933" s="376"/>
      <c r="F933" s="384"/>
      <c r="G933" s="376"/>
      <c r="H933" s="384"/>
      <c r="I933" s="376"/>
      <c r="J933" s="377"/>
      <c r="K933" s="377"/>
      <c r="L933" s="378"/>
    </row>
    <row r="934" spans="2:12" ht="17.45" customHeight="1">
      <c r="B934" s="387"/>
      <c r="C934" s="388"/>
      <c r="D934" s="388"/>
      <c r="E934" s="379"/>
      <c r="F934" s="386"/>
      <c r="G934" s="379"/>
      <c r="H934" s="386"/>
      <c r="I934" s="379"/>
      <c r="J934" s="380"/>
      <c r="K934" s="380"/>
      <c r="L934" s="381"/>
    </row>
    <row r="935" spans="2:12" ht="17.45" customHeight="1">
      <c r="B935" s="390"/>
      <c r="C935" s="358"/>
      <c r="D935" s="358"/>
      <c r="E935" s="359"/>
      <c r="F935" s="360"/>
      <c r="G935" s="359"/>
      <c r="H935" s="360"/>
      <c r="I935" s="359"/>
      <c r="J935" s="377"/>
      <c r="K935" s="394"/>
      <c r="L935" s="362"/>
    </row>
    <row r="936" spans="2:12" ht="17.45" customHeight="1">
      <c r="B936" s="392"/>
      <c r="C936" s="352"/>
      <c r="D936" s="352"/>
      <c r="E936" s="353"/>
      <c r="F936" s="354"/>
      <c r="G936" s="353"/>
      <c r="H936" s="354"/>
      <c r="I936" s="353"/>
      <c r="J936" s="380"/>
      <c r="K936" s="393"/>
      <c r="L936" s="356"/>
    </row>
    <row r="937" spans="2:12" ht="17.45" customHeight="1">
      <c r="B937" s="390"/>
      <c r="C937" s="358"/>
      <c r="D937" s="358"/>
      <c r="E937" s="359"/>
      <c r="F937" s="360"/>
      <c r="G937" s="359"/>
      <c r="H937" s="360"/>
      <c r="I937" s="359"/>
      <c r="J937" s="377"/>
      <c r="K937" s="394"/>
      <c r="L937" s="362"/>
    </row>
    <row r="938" spans="2:12" ht="17.45" customHeight="1">
      <c r="B938" s="392"/>
      <c r="C938" s="352"/>
      <c r="D938" s="352"/>
      <c r="E938" s="353"/>
      <c r="F938" s="354"/>
      <c r="G938" s="353"/>
      <c r="H938" s="354"/>
      <c r="I938" s="353"/>
      <c r="J938" s="380"/>
      <c r="K938" s="393"/>
      <c r="L938" s="356"/>
    </row>
    <row r="939" spans="2:12" ht="17.45" customHeight="1">
      <c r="B939" s="390"/>
      <c r="C939" s="358"/>
      <c r="D939" s="358"/>
      <c r="E939" s="359"/>
      <c r="F939" s="360"/>
      <c r="G939" s="359"/>
      <c r="H939" s="360"/>
      <c r="I939" s="359"/>
      <c r="J939" s="377"/>
      <c r="K939" s="391"/>
      <c r="L939" s="362"/>
    </row>
    <row r="940" spans="2:12" ht="17.45" customHeight="1">
      <c r="B940" s="351"/>
      <c r="C940" s="352"/>
      <c r="D940" s="352"/>
      <c r="E940" s="353"/>
      <c r="F940" s="354"/>
      <c r="G940" s="353"/>
      <c r="H940" s="354"/>
      <c r="I940" s="379"/>
      <c r="J940" s="380"/>
      <c r="K940" s="380"/>
      <c r="L940" s="381"/>
    </row>
    <row r="941" spans="2:12" ht="17.45" customHeight="1">
      <c r="B941" s="357"/>
      <c r="C941" s="358"/>
      <c r="D941" s="358"/>
      <c r="E941" s="359"/>
      <c r="F941" s="360"/>
      <c r="G941" s="359"/>
      <c r="H941" s="360"/>
      <c r="I941" s="376"/>
      <c r="J941" s="377"/>
      <c r="K941" s="377"/>
      <c r="L941" s="378"/>
    </row>
    <row r="942" spans="2:12" ht="17.45" customHeight="1">
      <c r="B942" s="351"/>
      <c r="C942" s="352"/>
      <c r="D942" s="352"/>
      <c r="E942" s="353"/>
      <c r="F942" s="354"/>
      <c r="G942" s="353"/>
      <c r="H942" s="354"/>
      <c r="I942" s="379"/>
      <c r="J942" s="380"/>
      <c r="K942" s="380"/>
      <c r="L942" s="381"/>
    </row>
    <row r="943" spans="2:12" ht="17.45" customHeight="1">
      <c r="B943" s="382"/>
      <c r="C943" s="383"/>
      <c r="D943" s="383"/>
      <c r="E943" s="376"/>
      <c r="F943" s="384"/>
      <c r="G943" s="376"/>
      <c r="H943" s="384"/>
      <c r="I943" s="376"/>
      <c r="J943" s="377"/>
      <c r="K943" s="377"/>
      <c r="L943" s="378"/>
    </row>
    <row r="944" spans="2:12" ht="17.45" customHeight="1">
      <c r="B944" s="385"/>
      <c r="C944" s="388"/>
      <c r="D944" s="388"/>
      <c r="E944" s="379"/>
      <c r="F944" s="386"/>
      <c r="G944" s="379"/>
      <c r="H944" s="386"/>
      <c r="I944" s="379"/>
      <c r="J944" s="380"/>
      <c r="K944" s="380"/>
      <c r="L944" s="381"/>
    </row>
    <row r="945" spans="2:76" ht="17.45" customHeight="1">
      <c r="B945" s="382"/>
      <c r="C945" s="383"/>
      <c r="D945" s="383"/>
      <c r="E945" s="376"/>
      <c r="F945" s="384"/>
      <c r="G945" s="376"/>
      <c r="H945" s="384"/>
      <c r="I945" s="376"/>
      <c r="J945" s="377"/>
      <c r="K945" s="377"/>
      <c r="L945" s="378"/>
    </row>
    <row r="946" spans="2:76" ht="17.45" customHeight="1">
      <c r="B946" s="385"/>
      <c r="C946" s="388"/>
      <c r="D946" s="388"/>
      <c r="E946" s="379"/>
      <c r="F946" s="386"/>
      <c r="G946" s="379"/>
      <c r="H946" s="386"/>
      <c r="I946" s="379"/>
      <c r="J946" s="380"/>
      <c r="K946" s="380"/>
      <c r="L946" s="381"/>
    </row>
    <row r="947" spans="2:76" ht="17.45" customHeight="1">
      <c r="B947" s="382"/>
      <c r="C947" s="383"/>
      <c r="D947" s="383"/>
      <c r="E947" s="376"/>
      <c r="F947" s="384"/>
      <c r="G947" s="376"/>
      <c r="H947" s="384"/>
      <c r="I947" s="376"/>
      <c r="J947" s="377"/>
      <c r="K947" s="377"/>
      <c r="L947" s="378"/>
    </row>
    <row r="948" spans="2:76" ht="17.45" customHeight="1">
      <c r="B948" s="385"/>
      <c r="C948" s="388"/>
      <c r="D948" s="388"/>
      <c r="E948" s="379"/>
      <c r="F948" s="386"/>
      <c r="G948" s="379"/>
      <c r="H948" s="386"/>
      <c r="I948" s="379"/>
      <c r="J948" s="380"/>
      <c r="K948" s="380"/>
      <c r="L948" s="381"/>
    </row>
    <row r="949" spans="2:76" ht="17.45" customHeight="1">
      <c r="B949" s="382"/>
      <c r="C949" s="383"/>
      <c r="D949" s="383"/>
      <c r="E949" s="376"/>
      <c r="F949" s="384"/>
      <c r="G949" s="376"/>
      <c r="H949" s="384"/>
      <c r="I949" s="376"/>
      <c r="J949" s="377"/>
      <c r="K949" s="377"/>
      <c r="L949" s="378"/>
    </row>
    <row r="950" spans="2:76" ht="17.45" customHeight="1">
      <c r="B950" s="385"/>
      <c r="C950" s="388"/>
      <c r="D950" s="388"/>
      <c r="E950" s="379"/>
      <c r="F950" s="386"/>
      <c r="G950" s="379"/>
      <c r="H950" s="386"/>
      <c r="I950" s="379"/>
      <c r="J950" s="380"/>
      <c r="K950" s="380"/>
      <c r="L950" s="381"/>
    </row>
    <row r="951" spans="2:76" ht="17.45" customHeight="1">
      <c r="B951" s="382"/>
      <c r="C951" s="383"/>
      <c r="D951" s="383"/>
      <c r="E951" s="376"/>
      <c r="F951" s="384"/>
      <c r="G951" s="376"/>
      <c r="H951" s="384"/>
      <c r="I951" s="376"/>
      <c r="J951" s="377"/>
      <c r="K951" s="377"/>
      <c r="L951" s="378"/>
    </row>
    <row r="952" spans="2:76" ht="17.45" customHeight="1">
      <c r="B952" s="351"/>
      <c r="C952" s="352"/>
      <c r="D952" s="352"/>
      <c r="E952" s="353"/>
      <c r="F952" s="354"/>
      <c r="G952" s="353"/>
      <c r="H952" s="354"/>
      <c r="I952" s="379"/>
      <c r="J952" s="380"/>
      <c r="K952" s="380"/>
      <c r="L952" s="381"/>
    </row>
    <row r="953" spans="2:76" ht="17.45" customHeight="1">
      <c r="B953" s="357"/>
      <c r="C953" s="358"/>
      <c r="D953" s="358"/>
      <c r="E953" s="359"/>
      <c r="F953" s="360"/>
      <c r="G953" s="359"/>
      <c r="H953" s="360"/>
      <c r="I953" s="376"/>
      <c r="J953" s="377"/>
      <c r="K953" s="377"/>
      <c r="L953" s="378"/>
    </row>
    <row r="954" spans="2:76" ht="17.45" customHeight="1" thickBot="1">
      <c r="B954" s="395"/>
      <c r="C954" s="396"/>
      <c r="D954" s="396"/>
      <c r="E954" s="397"/>
      <c r="F954" s="398"/>
      <c r="G954" s="397"/>
      <c r="H954" s="398"/>
      <c r="I954" s="397"/>
      <c r="J954" s="399"/>
      <c r="K954" s="399"/>
      <c r="L954" s="400"/>
    </row>
    <row r="955" spans="2:76" ht="15" customHeight="1" thickBot="1"/>
    <row r="956" spans="2:76" ht="17.45" customHeight="1">
      <c r="B956" s="1354" t="s">
        <v>3514</v>
      </c>
      <c r="C956" s="1355"/>
      <c r="D956" s="1355"/>
      <c r="E956" s="404"/>
      <c r="F956" s="405"/>
      <c r="G956" s="405"/>
      <c r="H956" s="405"/>
      <c r="I956" s="405"/>
      <c r="J956" s="405"/>
      <c r="K956" s="405"/>
      <c r="L956" s="406"/>
    </row>
    <row r="957" spans="2:76" ht="17.45" customHeight="1">
      <c r="B957" s="1356"/>
      <c r="C957" s="1357"/>
      <c r="D957" s="1357"/>
      <c r="E957" s="338"/>
      <c r="F957" s="338"/>
      <c r="G957" s="338"/>
      <c r="H957" s="338"/>
      <c r="I957" s="338"/>
      <c r="J957" s="407"/>
      <c r="K957" s="1351"/>
      <c r="L957" s="1352"/>
    </row>
    <row r="958" spans="2:76" ht="17.45" customHeight="1">
      <c r="B958" s="330" t="s">
        <v>67</v>
      </c>
      <c r="C958" s="1362" t="s">
        <v>68</v>
      </c>
      <c r="D958" s="1363"/>
      <c r="E958" s="1362" t="s">
        <v>44</v>
      </c>
      <c r="F958" s="1363"/>
      <c r="G958" s="331"/>
      <c r="H958" s="332" t="s">
        <v>56</v>
      </c>
      <c r="I958" s="332" t="s">
        <v>57</v>
      </c>
      <c r="J958" s="332" t="s">
        <v>21</v>
      </c>
      <c r="K958" s="1364" t="s">
        <v>24</v>
      </c>
      <c r="L958" s="1365"/>
      <c r="N958" s="342"/>
      <c r="Q958" s="342"/>
      <c r="R958" s="342"/>
      <c r="S958" s="342"/>
      <c r="T958" s="342"/>
      <c r="U958" s="342"/>
      <c r="V958" s="342"/>
      <c r="W958" s="342"/>
      <c r="X958" s="342"/>
      <c r="Y958" s="342"/>
      <c r="Z958" s="342"/>
      <c r="AA958" s="342"/>
    </row>
    <row r="959" spans="2:76" ht="17.45" customHeight="1">
      <c r="B959" s="334"/>
      <c r="C959" s="1366" t="str">
        <f>B956</f>
        <v>QuestService</v>
      </c>
      <c r="D959" s="1367"/>
      <c r="E959" s="1366" t="s">
        <v>3002</v>
      </c>
      <c r="F959" s="1367"/>
      <c r="G959" s="331"/>
      <c r="H959" s="335"/>
      <c r="I959" s="335"/>
      <c r="J959" s="336"/>
      <c r="K959" s="1368"/>
      <c r="L959" s="1369"/>
      <c r="R959" s="333"/>
      <c r="S959" s="333"/>
      <c r="T959" s="333"/>
      <c r="U959" s="333"/>
      <c r="V959" s="333"/>
      <c r="W959" s="333"/>
      <c r="X959" s="333"/>
      <c r="Y959" s="333"/>
      <c r="Z959" s="333"/>
      <c r="AA959" s="333"/>
      <c r="AB959" s="329"/>
      <c r="AC959" s="329"/>
      <c r="AD959" s="329"/>
      <c r="AE959" s="329"/>
      <c r="AF959" s="329"/>
      <c r="AG959" s="329"/>
      <c r="AH959" s="329"/>
      <c r="AI959" s="329"/>
      <c r="AJ959" s="329"/>
      <c r="AK959" s="329"/>
      <c r="AL959" s="329"/>
      <c r="AM959" s="329"/>
      <c r="AN959" s="329"/>
      <c r="AO959" s="329"/>
      <c r="AP959" s="329"/>
      <c r="AQ959" s="329"/>
      <c r="AR959" s="329"/>
      <c r="AS959" s="329"/>
      <c r="AT959" s="329"/>
      <c r="AU959" s="329"/>
      <c r="AV959" s="329"/>
      <c r="AW959" s="329"/>
      <c r="AX959" s="329"/>
      <c r="AY959" s="329"/>
      <c r="AZ959" s="329"/>
      <c r="BA959" s="329"/>
      <c r="BB959" s="329"/>
      <c r="BC959" s="329"/>
      <c r="BD959" s="329"/>
      <c r="BE959" s="329"/>
      <c r="BF959" s="329"/>
      <c r="BG959" s="329"/>
      <c r="BH959" s="329"/>
      <c r="BI959" s="329"/>
      <c r="BJ959" s="329"/>
      <c r="BK959" s="329"/>
      <c r="BL959" s="329"/>
      <c r="BM959" s="329"/>
      <c r="BN959" s="329"/>
      <c r="BO959" s="329"/>
      <c r="BP959" s="329"/>
      <c r="BQ959" s="329"/>
      <c r="BR959" s="329"/>
      <c r="BS959" s="329"/>
      <c r="BT959" s="329"/>
      <c r="BU959" s="329"/>
      <c r="BV959" s="329"/>
      <c r="BW959" s="329"/>
      <c r="BX959" s="329"/>
    </row>
    <row r="960" spans="2:76" ht="17.45" customHeight="1">
      <c r="B960" s="337"/>
      <c r="C960" s="338"/>
      <c r="D960" s="338"/>
      <c r="E960" s="338"/>
      <c r="F960" s="338"/>
      <c r="G960" s="339"/>
      <c r="H960" s="339"/>
      <c r="I960" s="339"/>
      <c r="J960" s="339"/>
      <c r="K960" s="339"/>
      <c r="L960" s="340"/>
      <c r="R960" s="329"/>
      <c r="S960" s="329"/>
      <c r="T960" s="329"/>
      <c r="U960" s="329"/>
      <c r="V960" s="329"/>
      <c r="W960" s="329"/>
      <c r="X960" s="329"/>
      <c r="Y960" s="329"/>
      <c r="Z960" s="329"/>
      <c r="AA960" s="329"/>
      <c r="AB960" s="329"/>
      <c r="AC960" s="329"/>
      <c r="AD960" s="329"/>
      <c r="AE960" s="329"/>
      <c r="AF960" s="329"/>
      <c r="AG960" s="329"/>
      <c r="AH960" s="329"/>
      <c r="AI960" s="329"/>
      <c r="AJ960" s="329"/>
      <c r="AK960" s="329"/>
      <c r="AL960" s="329"/>
      <c r="AM960" s="329"/>
      <c r="AN960" s="329"/>
      <c r="AO960" s="329"/>
      <c r="AP960" s="329"/>
      <c r="AQ960" s="329"/>
      <c r="AR960" s="329"/>
      <c r="AS960" s="329"/>
      <c r="AT960" s="329"/>
      <c r="AU960" s="329"/>
      <c r="AV960" s="329"/>
      <c r="AW960" s="329"/>
      <c r="AX960" s="329"/>
      <c r="AY960" s="329"/>
      <c r="AZ960" s="329"/>
      <c r="BA960" s="329"/>
      <c r="BB960" s="329"/>
      <c r="BC960" s="329"/>
      <c r="BD960" s="329"/>
      <c r="BE960" s="329"/>
      <c r="BF960" s="329"/>
      <c r="BG960" s="329"/>
      <c r="BH960" s="329"/>
      <c r="BI960" s="329"/>
      <c r="BJ960" s="329"/>
      <c r="BK960" s="329"/>
      <c r="BL960" s="329"/>
      <c r="BM960" s="329"/>
      <c r="BN960" s="329"/>
      <c r="BO960" s="329"/>
      <c r="BP960" s="329"/>
      <c r="BQ960" s="329"/>
      <c r="BR960" s="329"/>
      <c r="BS960" s="329"/>
      <c r="BT960" s="329"/>
      <c r="BU960" s="329"/>
      <c r="BV960" s="329"/>
      <c r="BW960" s="329"/>
      <c r="BX960" s="329"/>
    </row>
    <row r="961" spans="2:76" ht="17.45" customHeight="1">
      <c r="B961" s="1346" t="s">
        <v>69</v>
      </c>
      <c r="C961" s="1347"/>
      <c r="D961" s="1347"/>
      <c r="E961" s="1347"/>
      <c r="F961" s="1347"/>
      <c r="G961" s="1347"/>
      <c r="H961" s="1347"/>
      <c r="I961" s="1347"/>
      <c r="J961" s="1347"/>
      <c r="K961" s="1347"/>
      <c r="L961" s="1350"/>
      <c r="R961" s="333"/>
      <c r="S961" s="333"/>
      <c r="T961" s="333"/>
      <c r="U961" s="333"/>
      <c r="V961" s="333"/>
      <c r="W961" s="333"/>
      <c r="X961" s="333"/>
      <c r="Y961" s="333"/>
      <c r="Z961" s="333"/>
      <c r="AA961" s="333"/>
      <c r="AB961" s="329"/>
      <c r="AC961" s="329"/>
      <c r="AD961" s="329"/>
      <c r="AE961" s="329"/>
      <c r="AF961" s="329"/>
      <c r="AG961" s="329"/>
      <c r="AH961" s="329"/>
      <c r="AI961" s="329"/>
      <c r="AJ961" s="329"/>
      <c r="AK961" s="329"/>
      <c r="AL961" s="329"/>
      <c r="AM961" s="329"/>
      <c r="AN961" s="329"/>
      <c r="AO961" s="329"/>
      <c r="AP961" s="329"/>
      <c r="AQ961" s="329"/>
      <c r="AR961" s="329"/>
      <c r="AS961" s="329"/>
      <c r="AT961" s="329"/>
      <c r="AU961" s="329"/>
      <c r="AV961" s="329"/>
      <c r="AW961" s="329"/>
      <c r="AX961" s="329"/>
      <c r="AY961" s="329"/>
      <c r="AZ961" s="329"/>
      <c r="BA961" s="329"/>
      <c r="BB961" s="329"/>
      <c r="BC961" s="329"/>
      <c r="BD961" s="329"/>
      <c r="BE961" s="329"/>
      <c r="BF961" s="329"/>
      <c r="BG961" s="329"/>
      <c r="BH961" s="329"/>
      <c r="BI961" s="329"/>
      <c r="BJ961" s="329"/>
      <c r="BK961" s="329"/>
      <c r="BL961" s="329"/>
      <c r="BM961" s="329"/>
      <c r="BN961" s="329"/>
      <c r="BO961" s="329"/>
      <c r="BP961" s="329"/>
      <c r="BQ961" s="329"/>
      <c r="BR961" s="329"/>
      <c r="BS961" s="329"/>
      <c r="BT961" s="329"/>
      <c r="BU961" s="329"/>
      <c r="BV961" s="329"/>
      <c r="BW961" s="329"/>
      <c r="BX961" s="329"/>
    </row>
    <row r="962" spans="2:76" ht="17.45" customHeight="1">
      <c r="B962" s="1348" t="s">
        <v>47</v>
      </c>
      <c r="C962" s="1333" t="s">
        <v>2867</v>
      </c>
      <c r="D962" s="1335" t="s">
        <v>63</v>
      </c>
      <c r="E962" s="1335" t="s">
        <v>70</v>
      </c>
      <c r="F962" s="1335"/>
      <c r="G962" s="341"/>
      <c r="H962" s="1335" t="s">
        <v>47</v>
      </c>
      <c r="I962" s="1333" t="s">
        <v>2867</v>
      </c>
      <c r="J962" s="1335" t="s">
        <v>63</v>
      </c>
      <c r="K962" s="1335" t="s">
        <v>70</v>
      </c>
      <c r="L962" s="1337"/>
      <c r="N962" s="342"/>
      <c r="O962" s="342"/>
      <c r="P962" s="342"/>
      <c r="Q962" s="342"/>
      <c r="R962" s="342"/>
      <c r="S962" s="342"/>
      <c r="T962" s="342"/>
      <c r="U962" s="342"/>
      <c r="V962" s="342"/>
      <c r="W962" s="342"/>
      <c r="X962" s="342"/>
      <c r="Y962" s="342"/>
      <c r="Z962" s="342"/>
      <c r="AA962" s="342"/>
    </row>
    <row r="963" spans="2:76" ht="17.45" customHeight="1">
      <c r="B963" s="1349"/>
      <c r="C963" s="1334"/>
      <c r="D963" s="1336"/>
      <c r="E963" s="1336"/>
      <c r="F963" s="1336"/>
      <c r="G963" s="343"/>
      <c r="H963" s="1336"/>
      <c r="I963" s="1334"/>
      <c r="J963" s="1336"/>
      <c r="K963" s="1336"/>
      <c r="L963" s="1338"/>
      <c r="N963" s="342"/>
      <c r="O963" s="342"/>
      <c r="P963" s="342"/>
      <c r="Q963" s="342"/>
      <c r="R963" s="342"/>
      <c r="S963" s="342"/>
      <c r="T963" s="342"/>
      <c r="U963" s="342"/>
      <c r="V963" s="342"/>
      <c r="W963" s="342"/>
      <c r="X963" s="342"/>
      <c r="Y963" s="342"/>
      <c r="Z963" s="342"/>
      <c r="AA963" s="342"/>
    </row>
    <row r="964" spans="2:76" ht="17.45" customHeight="1">
      <c r="B964" s="344" t="s">
        <v>3235</v>
      </c>
      <c r="C964" s="345" t="s">
        <v>2873</v>
      </c>
      <c r="D964" s="345" t="s">
        <v>3171</v>
      </c>
      <c r="E964" s="346"/>
      <c r="F964" s="347"/>
      <c r="G964" s="348"/>
      <c r="H964" s="349"/>
      <c r="I964" s="345"/>
      <c r="J964" s="345"/>
      <c r="K964" s="346"/>
      <c r="L964" s="350"/>
      <c r="R964" s="329"/>
      <c r="S964" s="329"/>
      <c r="T964" s="329"/>
      <c r="U964" s="329"/>
      <c r="V964" s="329"/>
      <c r="W964" s="329"/>
      <c r="X964" s="329"/>
      <c r="Y964" s="329"/>
      <c r="Z964" s="329"/>
      <c r="AA964" s="329"/>
      <c r="AB964" s="329"/>
      <c r="AC964" s="329"/>
      <c r="AD964" s="329"/>
      <c r="AE964" s="329"/>
      <c r="AF964" s="329"/>
      <c r="AG964" s="329"/>
      <c r="AH964" s="329"/>
      <c r="AI964" s="329"/>
      <c r="AJ964" s="329"/>
      <c r="AK964" s="329"/>
      <c r="AL964" s="329"/>
      <c r="AM964" s="329"/>
      <c r="AN964" s="329"/>
      <c r="AO964" s="329"/>
      <c r="AP964" s="329"/>
      <c r="AQ964" s="329"/>
      <c r="AR964" s="329"/>
      <c r="AS964" s="329"/>
      <c r="AT964" s="329"/>
      <c r="AU964" s="329"/>
      <c r="AV964" s="329"/>
      <c r="AW964" s="329"/>
      <c r="AX964" s="329"/>
      <c r="AY964" s="329"/>
      <c r="AZ964" s="329"/>
      <c r="BA964" s="329"/>
      <c r="BB964" s="329"/>
      <c r="BC964" s="329"/>
      <c r="BD964" s="329"/>
      <c r="BE964" s="329"/>
      <c r="BF964" s="329"/>
      <c r="BG964" s="329"/>
      <c r="BH964" s="329"/>
      <c r="BI964" s="329"/>
      <c r="BJ964" s="329"/>
      <c r="BK964" s="329"/>
      <c r="BL964" s="329"/>
      <c r="BM964" s="329"/>
      <c r="BN964" s="329"/>
      <c r="BO964" s="329"/>
      <c r="BP964" s="329"/>
      <c r="BQ964" s="329"/>
      <c r="BR964" s="329"/>
      <c r="BS964" s="329"/>
      <c r="BT964" s="329"/>
      <c r="BU964" s="329"/>
      <c r="BV964" s="329"/>
      <c r="BW964" s="329"/>
      <c r="BX964" s="329"/>
    </row>
    <row r="965" spans="2:76" ht="17.45" customHeight="1">
      <c r="B965" s="351" t="s">
        <v>3236</v>
      </c>
      <c r="C965" s="352" t="s">
        <v>2873</v>
      </c>
      <c r="D965" s="352" t="s">
        <v>2989</v>
      </c>
      <c r="E965" s="353"/>
      <c r="F965" s="354"/>
      <c r="G965" s="348"/>
      <c r="H965" s="408"/>
      <c r="I965" s="388"/>
      <c r="J965" s="388"/>
      <c r="K965" s="353"/>
      <c r="L965" s="356"/>
      <c r="R965" s="329"/>
      <c r="S965" s="329"/>
      <c r="T965" s="329"/>
      <c r="U965" s="329"/>
      <c r="V965" s="329"/>
      <c r="W965" s="329"/>
      <c r="X965" s="329"/>
      <c r="Y965" s="329"/>
      <c r="Z965" s="329"/>
      <c r="AA965" s="329"/>
      <c r="AB965" s="329"/>
      <c r="AC965" s="329"/>
      <c r="AD965" s="329"/>
      <c r="AE965" s="329"/>
      <c r="AF965" s="329"/>
      <c r="AG965" s="329"/>
      <c r="AH965" s="329"/>
      <c r="AI965" s="329"/>
      <c r="AJ965" s="329"/>
      <c r="AK965" s="329"/>
      <c r="AL965" s="329"/>
      <c r="AM965" s="329"/>
      <c r="AN965" s="329"/>
      <c r="AO965" s="329"/>
      <c r="AP965" s="329"/>
      <c r="AQ965" s="329"/>
      <c r="AR965" s="329"/>
      <c r="AS965" s="329"/>
      <c r="AT965" s="329"/>
      <c r="AU965" s="329"/>
      <c r="AV965" s="329"/>
      <c r="AW965" s="329"/>
      <c r="AX965" s="329"/>
      <c r="AY965" s="329"/>
      <c r="AZ965" s="329"/>
      <c r="BA965" s="329"/>
      <c r="BB965" s="329"/>
      <c r="BC965" s="329"/>
      <c r="BD965" s="329"/>
      <c r="BE965" s="329"/>
      <c r="BF965" s="329"/>
      <c r="BG965" s="329"/>
      <c r="BH965" s="329"/>
      <c r="BI965" s="329"/>
      <c r="BJ965" s="329"/>
      <c r="BK965" s="329"/>
      <c r="BL965" s="329"/>
      <c r="BM965" s="329"/>
      <c r="BN965" s="329"/>
      <c r="BO965" s="329"/>
      <c r="BP965" s="329"/>
      <c r="BQ965" s="329"/>
      <c r="BR965" s="329"/>
      <c r="BS965" s="329"/>
      <c r="BT965" s="329"/>
      <c r="BU965" s="329"/>
      <c r="BV965" s="329"/>
      <c r="BW965" s="329"/>
      <c r="BX965" s="329"/>
    </row>
    <row r="966" spans="2:76" ht="17.45" customHeight="1">
      <c r="B966" s="357" t="s">
        <v>3333</v>
      </c>
      <c r="C966" s="358" t="s">
        <v>2873</v>
      </c>
      <c r="D966" s="358" t="s">
        <v>3334</v>
      </c>
      <c r="E966" s="359"/>
      <c r="F966" s="360"/>
      <c r="G966" s="348"/>
      <c r="H966" s="361"/>
      <c r="I966" s="358"/>
      <c r="J966" s="358"/>
      <c r="K966" s="359"/>
      <c r="L966" s="362"/>
      <c r="R966" s="329"/>
      <c r="S966" s="329"/>
      <c r="T966" s="329"/>
      <c r="U966" s="329"/>
      <c r="V966" s="329"/>
      <c r="W966" s="329"/>
      <c r="X966" s="329"/>
      <c r="Y966" s="329"/>
      <c r="Z966" s="329"/>
      <c r="AA966" s="329"/>
      <c r="AB966" s="329"/>
      <c r="AC966" s="329"/>
      <c r="AD966" s="329"/>
      <c r="AE966" s="329"/>
      <c r="AF966" s="329"/>
      <c r="AG966" s="329"/>
      <c r="AH966" s="329"/>
      <c r="AI966" s="329"/>
      <c r="AJ966" s="329"/>
      <c r="AK966" s="329"/>
      <c r="AL966" s="329"/>
      <c r="AM966" s="329"/>
      <c r="AN966" s="329"/>
      <c r="AO966" s="329"/>
      <c r="AP966" s="329"/>
      <c r="AQ966" s="329"/>
      <c r="AR966" s="329"/>
      <c r="AS966" s="329"/>
      <c r="AT966" s="329"/>
      <c r="AU966" s="329"/>
      <c r="AV966" s="329"/>
      <c r="AW966" s="329"/>
      <c r="AX966" s="329"/>
      <c r="AY966" s="329"/>
      <c r="AZ966" s="329"/>
      <c r="BA966" s="329"/>
      <c r="BB966" s="329"/>
      <c r="BC966" s="329"/>
      <c r="BD966" s="329"/>
      <c r="BE966" s="329"/>
      <c r="BF966" s="329"/>
      <c r="BG966" s="329"/>
      <c r="BH966" s="329"/>
      <c r="BI966" s="329"/>
      <c r="BJ966" s="329"/>
      <c r="BK966" s="329"/>
      <c r="BL966" s="329"/>
      <c r="BM966" s="329"/>
      <c r="BN966" s="329"/>
      <c r="BO966" s="329"/>
      <c r="BP966" s="329"/>
      <c r="BQ966" s="329"/>
      <c r="BR966" s="329"/>
      <c r="BS966" s="329"/>
      <c r="BT966" s="329"/>
      <c r="BU966" s="329"/>
      <c r="BV966" s="329"/>
      <c r="BW966" s="329"/>
      <c r="BX966" s="329"/>
    </row>
    <row r="967" spans="2:76" ht="17.45" customHeight="1">
      <c r="B967" s="351"/>
      <c r="C967" s="352"/>
      <c r="D967" s="352"/>
      <c r="E967" s="353"/>
      <c r="F967" s="354"/>
      <c r="G967" s="348"/>
      <c r="H967" s="355"/>
      <c r="I967" s="352"/>
      <c r="J967" s="352"/>
      <c r="K967" s="353"/>
      <c r="L967" s="356"/>
      <c r="R967" s="329"/>
      <c r="S967" s="329"/>
      <c r="T967" s="329"/>
      <c r="U967" s="329"/>
      <c r="V967" s="329"/>
      <c r="W967" s="329"/>
      <c r="X967" s="329"/>
      <c r="Y967" s="329"/>
      <c r="Z967" s="329"/>
      <c r="AA967" s="329"/>
      <c r="AB967" s="329"/>
      <c r="AC967" s="329"/>
      <c r="AD967" s="329"/>
      <c r="AE967" s="329"/>
      <c r="AF967" s="329"/>
      <c r="AG967" s="329"/>
      <c r="AH967" s="329"/>
      <c r="AI967" s="329"/>
      <c r="AJ967" s="329"/>
      <c r="AK967" s="329"/>
      <c r="AL967" s="329"/>
      <c r="AM967" s="329"/>
      <c r="AN967" s="329"/>
      <c r="AO967" s="329"/>
      <c r="AP967" s="329"/>
      <c r="AQ967" s="329"/>
      <c r="AR967" s="329"/>
      <c r="AS967" s="329"/>
      <c r="AT967" s="329"/>
      <c r="AU967" s="329"/>
      <c r="AV967" s="329"/>
      <c r="AW967" s="329"/>
      <c r="AX967" s="329"/>
      <c r="AY967" s="329"/>
      <c r="AZ967" s="329"/>
      <c r="BA967" s="329"/>
      <c r="BB967" s="329"/>
      <c r="BC967" s="329"/>
      <c r="BD967" s="329"/>
      <c r="BE967" s="329"/>
      <c r="BF967" s="329"/>
      <c r="BG967" s="329"/>
      <c r="BH967" s="329"/>
      <c r="BI967" s="329"/>
      <c r="BJ967" s="329"/>
      <c r="BK967" s="329"/>
      <c r="BL967" s="329"/>
      <c r="BM967" s="329"/>
      <c r="BN967" s="329"/>
      <c r="BO967" s="329"/>
      <c r="BP967" s="329"/>
      <c r="BQ967" s="329"/>
      <c r="BR967" s="329"/>
      <c r="BS967" s="329"/>
      <c r="BT967" s="329"/>
      <c r="BU967" s="329"/>
      <c r="BV967" s="329"/>
      <c r="BW967" s="329"/>
      <c r="BX967" s="329"/>
    </row>
    <row r="968" spans="2:76" ht="17.45" customHeight="1">
      <c r="B968" s="409"/>
      <c r="C968" s="410"/>
      <c r="D968" s="410"/>
      <c r="E968" s="411"/>
      <c r="F968" s="412"/>
      <c r="G968" s="413"/>
      <c r="H968" s="414"/>
      <c r="I968" s="413"/>
      <c r="J968" s="413"/>
      <c r="K968" s="415"/>
      <c r="L968" s="416"/>
      <c r="R968" s="329"/>
      <c r="S968" s="329"/>
      <c r="T968" s="329"/>
      <c r="U968" s="329"/>
      <c r="V968" s="329"/>
      <c r="W968" s="329"/>
      <c r="X968" s="329"/>
      <c r="Y968" s="329"/>
      <c r="Z968" s="329"/>
      <c r="AA968" s="329"/>
      <c r="AB968" s="329"/>
      <c r="AC968" s="329"/>
      <c r="AD968" s="329"/>
      <c r="AE968" s="329"/>
      <c r="AF968" s="329"/>
      <c r="AG968" s="329"/>
      <c r="AH968" s="329"/>
      <c r="AI968" s="329"/>
      <c r="AJ968" s="329"/>
      <c r="AK968" s="329"/>
      <c r="AL968" s="329"/>
      <c r="AM968" s="329"/>
      <c r="AN968" s="329"/>
      <c r="AO968" s="329"/>
      <c r="AP968" s="329"/>
      <c r="AQ968" s="329"/>
      <c r="AR968" s="329"/>
      <c r="AS968" s="329"/>
      <c r="AT968" s="329"/>
      <c r="AU968" s="329"/>
      <c r="AV968" s="329"/>
      <c r="AW968" s="329"/>
      <c r="AX968" s="329"/>
      <c r="AY968" s="329"/>
      <c r="AZ968" s="329"/>
      <c r="BA968" s="329"/>
      <c r="BB968" s="329"/>
      <c r="BC968" s="329"/>
      <c r="BD968" s="329"/>
      <c r="BE968" s="329"/>
      <c r="BF968" s="329"/>
      <c r="BG968" s="329"/>
      <c r="BH968" s="329"/>
      <c r="BI968" s="329"/>
      <c r="BJ968" s="329"/>
      <c r="BK968" s="329"/>
      <c r="BL968" s="329"/>
      <c r="BM968" s="329"/>
      <c r="BN968" s="329"/>
      <c r="BO968" s="329"/>
      <c r="BP968" s="329"/>
      <c r="BQ968" s="329"/>
      <c r="BR968" s="329"/>
      <c r="BS968" s="329"/>
      <c r="BT968" s="329"/>
      <c r="BU968" s="329"/>
      <c r="BV968" s="329"/>
      <c r="BW968" s="329"/>
      <c r="BX968" s="329"/>
    </row>
    <row r="969" spans="2:76" ht="17.45" customHeight="1">
      <c r="B969" s="371"/>
      <c r="C969" s="339"/>
      <c r="D969" s="339"/>
      <c r="E969" s="339"/>
      <c r="F969" s="339"/>
      <c r="G969" s="339"/>
      <c r="H969" s="339"/>
      <c r="I969" s="339"/>
      <c r="J969" s="339"/>
      <c r="K969" s="339"/>
      <c r="L969" s="340"/>
      <c r="N969" s="329"/>
      <c r="Q969" s="329"/>
      <c r="R969" s="329"/>
      <c r="S969" s="329"/>
      <c r="T969" s="329"/>
      <c r="U969" s="329"/>
      <c r="V969" s="329"/>
      <c r="W969" s="329"/>
      <c r="X969" s="329"/>
      <c r="Y969" s="329"/>
      <c r="Z969" s="329"/>
      <c r="AA969" s="329"/>
      <c r="AB969" s="329"/>
      <c r="AC969" s="329"/>
      <c r="AD969" s="329"/>
      <c r="AE969" s="329"/>
      <c r="AF969" s="329"/>
      <c r="AG969" s="329"/>
      <c r="AH969" s="329"/>
      <c r="AI969" s="329"/>
      <c r="AJ969" s="329"/>
      <c r="AK969" s="329"/>
      <c r="AL969" s="329"/>
      <c r="AM969" s="329"/>
      <c r="AN969" s="329"/>
      <c r="AO969" s="329"/>
      <c r="AP969" s="329"/>
      <c r="AQ969" s="329"/>
      <c r="AR969" s="329"/>
      <c r="AS969" s="329"/>
      <c r="AT969" s="329"/>
      <c r="AU969" s="329"/>
      <c r="AV969" s="329"/>
      <c r="AW969" s="329"/>
      <c r="AX969" s="329"/>
      <c r="AY969" s="329"/>
      <c r="AZ969" s="329"/>
      <c r="BA969" s="329"/>
      <c r="BB969" s="329"/>
      <c r="BC969" s="329"/>
      <c r="BD969" s="329"/>
      <c r="BE969" s="329"/>
      <c r="BF969" s="329"/>
      <c r="BG969" s="329"/>
      <c r="BH969" s="329"/>
      <c r="BI969" s="329"/>
      <c r="BJ969" s="329"/>
      <c r="BK969" s="329"/>
      <c r="BL969" s="329"/>
      <c r="BM969" s="329"/>
      <c r="BN969" s="329"/>
      <c r="BO969" s="329"/>
      <c r="BP969" s="329"/>
      <c r="BQ969" s="329"/>
      <c r="BR969" s="329"/>
      <c r="BS969" s="329"/>
      <c r="BT969" s="329"/>
      <c r="BU969" s="329"/>
      <c r="BV969" s="329"/>
      <c r="BW969" s="329"/>
      <c r="BX969" s="329"/>
    </row>
    <row r="970" spans="2:76" ht="17.45" customHeight="1">
      <c r="B970" s="1346" t="s">
        <v>71</v>
      </c>
      <c r="C970" s="1347"/>
      <c r="D970" s="1347"/>
      <c r="E970" s="1347"/>
      <c r="F970" s="1347"/>
      <c r="G970" s="1347"/>
      <c r="H970" s="1347"/>
      <c r="I970" s="1347"/>
      <c r="J970" s="1347"/>
      <c r="K970" s="1347"/>
      <c r="L970" s="1350"/>
      <c r="N970" s="333"/>
      <c r="Q970" s="333"/>
      <c r="R970" s="333"/>
      <c r="S970" s="333"/>
      <c r="T970" s="333"/>
      <c r="U970" s="333"/>
      <c r="V970" s="333"/>
      <c r="W970" s="333"/>
      <c r="X970" s="333"/>
      <c r="Y970" s="333"/>
      <c r="Z970" s="333"/>
      <c r="AA970" s="333"/>
      <c r="AB970" s="329"/>
      <c r="AC970" s="329"/>
      <c r="AD970" s="329"/>
      <c r="AE970" s="329"/>
      <c r="AF970" s="329"/>
      <c r="AG970" s="329"/>
      <c r="AH970" s="329"/>
      <c r="AI970" s="329"/>
      <c r="AJ970" s="329"/>
      <c r="AK970" s="329"/>
      <c r="AL970" s="329"/>
      <c r="AM970" s="329"/>
      <c r="AN970" s="329"/>
      <c r="AO970" s="329"/>
      <c r="AP970" s="329"/>
      <c r="AQ970" s="329"/>
      <c r="AR970" s="329"/>
      <c r="AS970" s="329"/>
      <c r="AT970" s="329"/>
      <c r="AU970" s="329"/>
      <c r="AV970" s="329"/>
      <c r="AW970" s="329"/>
      <c r="AX970" s="329"/>
      <c r="AY970" s="329"/>
      <c r="AZ970" s="329"/>
      <c r="BA970" s="329"/>
      <c r="BB970" s="329"/>
      <c r="BC970" s="329"/>
      <c r="BD970" s="329"/>
      <c r="BE970" s="329"/>
      <c r="BF970" s="329"/>
      <c r="BG970" s="329"/>
      <c r="BH970" s="329"/>
      <c r="BI970" s="329"/>
      <c r="BJ970" s="329"/>
      <c r="BK970" s="329"/>
      <c r="BL970" s="329"/>
      <c r="BM970" s="329"/>
      <c r="BN970" s="329"/>
      <c r="BO970" s="329"/>
      <c r="BP970" s="329"/>
      <c r="BQ970" s="329"/>
      <c r="BR970" s="329"/>
      <c r="BS970" s="329"/>
      <c r="BT970" s="329"/>
      <c r="BU970" s="329"/>
      <c r="BV970" s="329"/>
      <c r="BW970" s="329"/>
      <c r="BX970" s="329"/>
    </row>
    <row r="971" spans="2:76" ht="17.45" customHeight="1">
      <c r="B971" s="1370" t="s">
        <v>47</v>
      </c>
      <c r="C971" s="1372" t="s">
        <v>2867</v>
      </c>
      <c r="D971" s="1372" t="s">
        <v>81</v>
      </c>
      <c r="E971" s="1374" t="s">
        <v>72</v>
      </c>
      <c r="F971" s="1423"/>
      <c r="G971" s="1374" t="s">
        <v>73</v>
      </c>
      <c r="H971" s="1423"/>
      <c r="I971" s="1374" t="s">
        <v>74</v>
      </c>
      <c r="J971" s="1375"/>
      <c r="K971" s="1375"/>
      <c r="L971" s="1376"/>
      <c r="N971" s="333"/>
      <c r="Q971" s="333"/>
      <c r="R971" s="333"/>
      <c r="S971" s="333"/>
      <c r="T971" s="333"/>
      <c r="U971" s="333"/>
      <c r="V971" s="333"/>
      <c r="W971" s="333"/>
      <c r="X971" s="333"/>
      <c r="Y971" s="333"/>
      <c r="Z971" s="333"/>
      <c r="AA971" s="333"/>
      <c r="AB971" s="329"/>
      <c r="AC971" s="329"/>
      <c r="AD971" s="329"/>
      <c r="AE971" s="329"/>
      <c r="AF971" s="329"/>
      <c r="AG971" s="329"/>
      <c r="AH971" s="329"/>
      <c r="AI971" s="329"/>
      <c r="AJ971" s="329"/>
      <c r="AK971" s="329"/>
      <c r="AL971" s="329"/>
      <c r="AM971" s="329"/>
      <c r="AN971" s="329"/>
      <c r="AO971" s="329"/>
      <c r="AP971" s="329"/>
      <c r="AQ971" s="329"/>
      <c r="AR971" s="329"/>
      <c r="AS971" s="329"/>
      <c r="AT971" s="329"/>
      <c r="AU971" s="329"/>
      <c r="AV971" s="329"/>
      <c r="AW971" s="329"/>
      <c r="AX971" s="329"/>
      <c r="AY971" s="329"/>
      <c r="AZ971" s="329"/>
      <c r="BA971" s="329"/>
      <c r="BB971" s="329"/>
      <c r="BC971" s="329"/>
      <c r="BD971" s="329"/>
      <c r="BE971" s="329"/>
      <c r="BF971" s="329"/>
      <c r="BG971" s="329"/>
      <c r="BH971" s="329"/>
      <c r="BI971" s="329"/>
      <c r="BJ971" s="329"/>
      <c r="BK971" s="329"/>
      <c r="BL971" s="329"/>
      <c r="BM971" s="329"/>
      <c r="BN971" s="329"/>
      <c r="BO971" s="329"/>
      <c r="BP971" s="329"/>
      <c r="BQ971" s="329"/>
      <c r="BR971" s="329"/>
      <c r="BS971" s="329"/>
      <c r="BT971" s="329"/>
      <c r="BU971" s="329"/>
      <c r="BV971" s="329"/>
      <c r="BW971" s="329"/>
      <c r="BX971" s="329"/>
    </row>
    <row r="972" spans="2:76" ht="17.45" customHeight="1">
      <c r="B972" s="1371"/>
      <c r="C972" s="1373"/>
      <c r="D972" s="1373"/>
      <c r="E972" s="372" t="s">
        <v>63</v>
      </c>
      <c r="F972" s="373" t="s">
        <v>47</v>
      </c>
      <c r="G972" s="372" t="s">
        <v>63</v>
      </c>
      <c r="H972" s="373" t="s">
        <v>47</v>
      </c>
      <c r="I972" s="372" t="s">
        <v>75</v>
      </c>
      <c r="J972" s="374" t="s">
        <v>71</v>
      </c>
      <c r="K972" s="374" t="s">
        <v>2868</v>
      </c>
      <c r="L972" s="375" t="s">
        <v>82</v>
      </c>
      <c r="N972" s="333"/>
      <c r="Q972" s="333"/>
      <c r="R972" s="333"/>
      <c r="S972" s="333"/>
      <c r="T972" s="333"/>
      <c r="U972" s="333"/>
      <c r="V972" s="333"/>
      <c r="W972" s="333"/>
      <c r="X972" s="333"/>
      <c r="Y972" s="333"/>
      <c r="Z972" s="333"/>
      <c r="AA972" s="333"/>
      <c r="AB972" s="329"/>
      <c r="AC972" s="329"/>
      <c r="AD972" s="329"/>
      <c r="AE972" s="329"/>
      <c r="AF972" s="329"/>
      <c r="AG972" s="329"/>
      <c r="AH972" s="329"/>
      <c r="AI972" s="329"/>
      <c r="AJ972" s="329"/>
      <c r="AK972" s="329"/>
      <c r="AL972" s="329"/>
      <c r="AM972" s="329"/>
      <c r="AN972" s="329"/>
      <c r="AO972" s="329"/>
      <c r="AP972" s="329"/>
      <c r="AQ972" s="329"/>
      <c r="AR972" s="329"/>
      <c r="AS972" s="329"/>
      <c r="AT972" s="329"/>
      <c r="AU972" s="329"/>
      <c r="AV972" s="329"/>
      <c r="AW972" s="329"/>
      <c r="AX972" s="329"/>
      <c r="AY972" s="329"/>
      <c r="AZ972" s="329"/>
      <c r="BA972" s="329"/>
      <c r="BB972" s="329"/>
      <c r="BC972" s="329"/>
      <c r="BD972" s="329"/>
      <c r="BE972" s="329"/>
      <c r="BF972" s="329"/>
      <c r="BG972" s="329"/>
      <c r="BH972" s="329"/>
      <c r="BI972" s="329"/>
      <c r="BJ972" s="329"/>
      <c r="BK972" s="329"/>
      <c r="BL972" s="329"/>
      <c r="BM972" s="329"/>
      <c r="BN972" s="329"/>
      <c r="BO972" s="329"/>
      <c r="BP972" s="329"/>
      <c r="BQ972" s="329"/>
      <c r="BR972" s="329"/>
      <c r="BS972" s="329"/>
      <c r="BT972" s="329"/>
      <c r="BU972" s="329"/>
      <c r="BV972" s="329"/>
      <c r="BW972" s="329"/>
      <c r="BX972" s="329"/>
    </row>
    <row r="973" spans="2:76" ht="17.45" customHeight="1">
      <c r="B973" s="417" t="s">
        <v>3174</v>
      </c>
      <c r="C973" s="418" t="s">
        <v>2986</v>
      </c>
      <c r="D973" s="418" t="s">
        <v>2875</v>
      </c>
      <c r="E973" s="419" t="s">
        <v>2975</v>
      </c>
      <c r="F973" s="420" t="s">
        <v>3007</v>
      </c>
      <c r="G973" s="419" t="s">
        <v>2875</v>
      </c>
      <c r="H973" s="421" t="s">
        <v>2992</v>
      </c>
      <c r="I973" s="422"/>
      <c r="J973" s="423"/>
      <c r="K973" s="423"/>
      <c r="L973" s="424"/>
      <c r="N973" s="333"/>
      <c r="Q973" s="333"/>
      <c r="R973" s="329"/>
      <c r="S973" s="329"/>
      <c r="T973" s="329"/>
      <c r="U973" s="329"/>
      <c r="V973" s="329"/>
      <c r="W973" s="329"/>
      <c r="X973" s="329"/>
      <c r="Y973" s="329"/>
      <c r="Z973" s="329"/>
      <c r="AA973" s="329"/>
      <c r="AB973" s="329"/>
      <c r="AC973" s="329"/>
      <c r="AD973" s="329"/>
      <c r="AE973" s="329"/>
      <c r="AF973" s="329"/>
      <c r="AG973" s="329"/>
      <c r="AH973" s="329"/>
      <c r="AI973" s="329"/>
      <c r="AJ973" s="329"/>
      <c r="AK973" s="329"/>
      <c r="AL973" s="329"/>
      <c r="AM973" s="329"/>
      <c r="AN973" s="329"/>
      <c r="AO973" s="329"/>
      <c r="AP973" s="329"/>
      <c r="AQ973" s="329"/>
      <c r="AR973" s="329"/>
      <c r="AS973" s="329"/>
      <c r="AT973" s="329"/>
      <c r="AU973" s="329"/>
      <c r="AV973" s="329"/>
      <c r="AW973" s="329"/>
      <c r="AX973" s="329"/>
      <c r="AY973" s="329"/>
      <c r="AZ973" s="329"/>
      <c r="BA973" s="329"/>
      <c r="BB973" s="329"/>
      <c r="BC973" s="329"/>
      <c r="BD973" s="329"/>
      <c r="BE973" s="329"/>
      <c r="BF973" s="329"/>
      <c r="BG973" s="329"/>
      <c r="BH973" s="329"/>
      <c r="BI973" s="329"/>
      <c r="BJ973" s="329"/>
      <c r="BK973" s="329"/>
      <c r="BL973" s="329"/>
      <c r="BM973" s="329"/>
      <c r="BN973" s="329"/>
      <c r="BO973" s="329"/>
      <c r="BP973" s="329"/>
      <c r="BQ973" s="329"/>
      <c r="BR973" s="329"/>
      <c r="BS973" s="329"/>
      <c r="BT973" s="329"/>
      <c r="BU973" s="329"/>
      <c r="BV973" s="329"/>
      <c r="BW973" s="329"/>
      <c r="BX973" s="329"/>
    </row>
    <row r="974" spans="2:76" ht="17.45" customHeight="1">
      <c r="B974" s="425"/>
      <c r="C974" s="426"/>
      <c r="D974" s="426"/>
      <c r="E974" s="427" t="s">
        <v>3050</v>
      </c>
      <c r="F974" s="428" t="s">
        <v>3008</v>
      </c>
      <c r="G974" s="427"/>
      <c r="H974" s="429"/>
      <c r="I974" s="430"/>
      <c r="J974" s="431"/>
      <c r="K974" s="431"/>
      <c r="L974" s="432"/>
      <c r="N974" s="329"/>
      <c r="Q974" s="329"/>
      <c r="R974" s="329"/>
      <c r="S974" s="329"/>
      <c r="T974" s="329"/>
      <c r="U974" s="329"/>
      <c r="V974" s="329"/>
      <c r="W974" s="329"/>
      <c r="X974" s="329"/>
      <c r="Y974" s="329"/>
      <c r="Z974" s="329"/>
      <c r="AA974" s="329"/>
      <c r="AB974" s="329"/>
      <c r="AC974" s="329"/>
      <c r="AD974" s="329"/>
      <c r="AE974" s="329"/>
      <c r="AF974" s="329"/>
      <c r="AG974" s="329"/>
      <c r="AH974" s="329"/>
      <c r="AI974" s="329"/>
      <c r="AJ974" s="329"/>
      <c r="AK974" s="329"/>
      <c r="AL974" s="329"/>
      <c r="AM974" s="329"/>
      <c r="AN974" s="329"/>
      <c r="AO974" s="329"/>
      <c r="AP974" s="329"/>
      <c r="AQ974" s="329"/>
      <c r="AR974" s="329"/>
      <c r="AS974" s="329"/>
      <c r="AT974" s="329"/>
      <c r="AU974" s="329"/>
      <c r="AV974" s="329"/>
      <c r="AW974" s="329"/>
      <c r="AX974" s="329"/>
      <c r="AY974" s="329"/>
      <c r="AZ974" s="329"/>
      <c r="BA974" s="329"/>
      <c r="BB974" s="329"/>
      <c r="BC974" s="329"/>
      <c r="BD974" s="329"/>
      <c r="BE974" s="329"/>
      <c r="BF974" s="329"/>
      <c r="BG974" s="329"/>
      <c r="BH974" s="329"/>
      <c r="BI974" s="329"/>
      <c r="BJ974" s="329"/>
      <c r="BK974" s="329"/>
      <c r="BL974" s="329"/>
      <c r="BM974" s="329"/>
      <c r="BN974" s="329"/>
      <c r="BO974" s="329"/>
      <c r="BP974" s="329"/>
      <c r="BQ974" s="329"/>
      <c r="BR974" s="329"/>
      <c r="BS974" s="329"/>
      <c r="BT974" s="329"/>
      <c r="BU974" s="329"/>
      <c r="BV974" s="329"/>
      <c r="BW974" s="329"/>
      <c r="BX974" s="329"/>
    </row>
    <row r="975" spans="2:76" ht="17.45" customHeight="1">
      <c r="B975" s="433" t="s">
        <v>3335</v>
      </c>
      <c r="C975" s="434" t="s">
        <v>2873</v>
      </c>
      <c r="D975" s="434" t="s">
        <v>2875</v>
      </c>
      <c r="E975" s="435" t="s">
        <v>2883</v>
      </c>
      <c r="F975" s="436" t="s">
        <v>3254</v>
      </c>
      <c r="G975" s="435" t="s">
        <v>2875</v>
      </c>
      <c r="H975" s="436" t="s">
        <v>2992</v>
      </c>
      <c r="I975" s="422" t="s">
        <v>3173</v>
      </c>
      <c r="J975" s="423" t="s">
        <v>3336</v>
      </c>
      <c r="K975" s="423" t="s">
        <v>2883</v>
      </c>
      <c r="L975" s="424" t="s">
        <v>3337</v>
      </c>
      <c r="N975" s="333"/>
      <c r="Q975" s="333"/>
      <c r="R975" s="329"/>
      <c r="S975" s="329"/>
      <c r="T975" s="329"/>
      <c r="U975" s="329"/>
      <c r="V975" s="329"/>
      <c r="W975" s="329"/>
      <c r="X975" s="329"/>
      <c r="Y975" s="329"/>
      <c r="Z975" s="329"/>
      <c r="AA975" s="329"/>
      <c r="AB975" s="329"/>
      <c r="AC975" s="329"/>
      <c r="AD975" s="329"/>
      <c r="AE975" s="329"/>
      <c r="AF975" s="329"/>
      <c r="AG975" s="329"/>
      <c r="AH975" s="329"/>
      <c r="AI975" s="329"/>
      <c r="AJ975" s="329"/>
      <c r="AK975" s="329"/>
      <c r="AL975" s="329"/>
      <c r="AM975" s="329"/>
      <c r="AN975" s="329"/>
      <c r="AO975" s="329"/>
      <c r="AP975" s="329"/>
      <c r="AQ975" s="329"/>
      <c r="AR975" s="329"/>
      <c r="AS975" s="329"/>
      <c r="AT975" s="329"/>
      <c r="AU975" s="329"/>
      <c r="AV975" s="329"/>
      <c r="AW975" s="329"/>
      <c r="AX975" s="329"/>
      <c r="AY975" s="329"/>
      <c r="AZ975" s="329"/>
      <c r="BA975" s="329"/>
      <c r="BB975" s="329"/>
      <c r="BC975" s="329"/>
      <c r="BD975" s="329"/>
      <c r="BE975" s="329"/>
      <c r="BF975" s="329"/>
      <c r="BG975" s="329"/>
      <c r="BH975" s="329"/>
      <c r="BI975" s="329"/>
      <c r="BJ975" s="329"/>
      <c r="BK975" s="329"/>
      <c r="BL975" s="329"/>
      <c r="BM975" s="329"/>
      <c r="BN975" s="329"/>
      <c r="BO975" s="329"/>
      <c r="BP975" s="329"/>
      <c r="BQ975" s="329"/>
      <c r="BR975" s="329"/>
      <c r="BS975" s="329"/>
      <c r="BT975" s="329"/>
      <c r="BU975" s="329"/>
      <c r="BV975" s="329"/>
      <c r="BW975" s="329"/>
      <c r="BX975" s="329"/>
    </row>
    <row r="976" spans="2:76" ht="17.45" customHeight="1">
      <c r="B976" s="437" t="s">
        <v>3338</v>
      </c>
      <c r="C976" s="438" t="s">
        <v>2873</v>
      </c>
      <c r="D976" s="438" t="s">
        <v>2883</v>
      </c>
      <c r="E976" s="439" t="s">
        <v>2883</v>
      </c>
      <c r="F976" s="429" t="s">
        <v>3254</v>
      </c>
      <c r="G976" s="439" t="s">
        <v>2883</v>
      </c>
      <c r="H976" s="429" t="s">
        <v>3254</v>
      </c>
      <c r="I976" s="430" t="s">
        <v>3173</v>
      </c>
      <c r="J976" s="431" t="s">
        <v>3339</v>
      </c>
      <c r="K976" s="431" t="s">
        <v>2883</v>
      </c>
      <c r="L976" s="432" t="s">
        <v>3337</v>
      </c>
      <c r="N976" s="333"/>
      <c r="Q976" s="333"/>
      <c r="R976" s="329"/>
      <c r="S976" s="329"/>
      <c r="T976" s="329"/>
      <c r="U976" s="329"/>
      <c r="V976" s="329"/>
      <c r="W976" s="329"/>
      <c r="X976" s="329"/>
      <c r="Y976" s="329"/>
      <c r="Z976" s="329"/>
      <c r="AA976" s="329"/>
      <c r="AB976" s="329"/>
      <c r="AC976" s="329"/>
      <c r="AD976" s="329"/>
      <c r="AE976" s="329"/>
      <c r="AF976" s="329"/>
      <c r="AG976" s="329"/>
      <c r="AH976" s="329"/>
      <c r="AI976" s="329"/>
      <c r="AJ976" s="329"/>
      <c r="AK976" s="329"/>
      <c r="AL976" s="329"/>
      <c r="AM976" s="329"/>
      <c r="AN976" s="329"/>
      <c r="AO976" s="329"/>
      <c r="AP976" s="329"/>
      <c r="AQ976" s="329"/>
      <c r="AR976" s="329"/>
      <c r="AS976" s="329"/>
      <c r="AT976" s="329"/>
      <c r="AU976" s="329"/>
      <c r="AV976" s="329"/>
      <c r="AW976" s="329"/>
      <c r="AX976" s="329"/>
      <c r="AY976" s="329"/>
      <c r="AZ976" s="329"/>
      <c r="BA976" s="329"/>
      <c r="BB976" s="329"/>
      <c r="BC976" s="329"/>
      <c r="BD976" s="329"/>
      <c r="BE976" s="329"/>
      <c r="BF976" s="329"/>
      <c r="BG976" s="329"/>
      <c r="BH976" s="329"/>
      <c r="BI976" s="329"/>
      <c r="BJ976" s="329"/>
      <c r="BK976" s="329"/>
      <c r="BL976" s="329"/>
      <c r="BM976" s="329"/>
      <c r="BN976" s="329"/>
      <c r="BO976" s="329"/>
      <c r="BP976" s="329"/>
      <c r="BQ976" s="329"/>
      <c r="BR976" s="329"/>
      <c r="BS976" s="329"/>
      <c r="BT976" s="329"/>
      <c r="BU976" s="329"/>
      <c r="BV976" s="329"/>
      <c r="BW976" s="329"/>
      <c r="BX976" s="329"/>
    </row>
    <row r="977" spans="2:76" ht="17.45" customHeight="1">
      <c r="B977" s="440"/>
      <c r="C977" s="441"/>
      <c r="D977" s="441"/>
      <c r="E977" s="442" t="s">
        <v>3257</v>
      </c>
      <c r="F977" s="443" t="s">
        <v>3258</v>
      </c>
      <c r="G977" s="442"/>
      <c r="H977" s="443"/>
      <c r="I977" s="422"/>
      <c r="J977" s="423"/>
      <c r="K977" s="423"/>
      <c r="L977" s="424"/>
      <c r="N977" s="329"/>
      <c r="Q977" s="329"/>
      <c r="R977" s="329"/>
      <c r="S977" s="329"/>
      <c r="T977" s="329"/>
      <c r="U977" s="329"/>
      <c r="V977" s="329"/>
      <c r="W977" s="329"/>
      <c r="X977" s="329"/>
      <c r="Y977" s="329"/>
      <c r="Z977" s="329"/>
      <c r="AA977" s="329"/>
      <c r="AB977" s="329"/>
      <c r="AC977" s="329"/>
      <c r="AD977" s="329"/>
      <c r="AE977" s="329"/>
      <c r="AF977" s="329"/>
      <c r="AG977" s="329"/>
      <c r="AH977" s="329"/>
      <c r="AI977" s="329"/>
      <c r="AJ977" s="329"/>
      <c r="AK977" s="329"/>
      <c r="AL977" s="329"/>
      <c r="AM977" s="329"/>
      <c r="AN977" s="329"/>
      <c r="AO977" s="329"/>
      <c r="AP977" s="329"/>
      <c r="AQ977" s="329"/>
      <c r="AR977" s="329"/>
      <c r="AS977" s="329"/>
      <c r="AT977" s="329"/>
      <c r="AU977" s="329"/>
      <c r="AV977" s="329"/>
      <c r="AW977" s="329"/>
      <c r="AX977" s="329"/>
      <c r="AY977" s="329"/>
      <c r="AZ977" s="329"/>
      <c r="BA977" s="329"/>
      <c r="BB977" s="329"/>
      <c r="BC977" s="329"/>
      <c r="BD977" s="329"/>
      <c r="BE977" s="329"/>
      <c r="BF977" s="329"/>
      <c r="BG977" s="329"/>
      <c r="BH977" s="329"/>
      <c r="BI977" s="329"/>
      <c r="BJ977" s="329"/>
      <c r="BK977" s="329"/>
      <c r="BL977" s="329"/>
      <c r="BM977" s="329"/>
      <c r="BN977" s="329"/>
      <c r="BO977" s="329"/>
      <c r="BP977" s="329"/>
      <c r="BQ977" s="329"/>
      <c r="BR977" s="329"/>
      <c r="BS977" s="329"/>
      <c r="BT977" s="329"/>
      <c r="BU977" s="329"/>
      <c r="BV977" s="329"/>
      <c r="BW977" s="329"/>
      <c r="BX977" s="329"/>
    </row>
    <row r="978" spans="2:76" ht="17.45" customHeight="1">
      <c r="B978" s="444" t="s">
        <v>3340</v>
      </c>
      <c r="C978" s="445" t="s">
        <v>2873</v>
      </c>
      <c r="D978" s="445" t="s">
        <v>2875</v>
      </c>
      <c r="E978" s="446" t="s">
        <v>2883</v>
      </c>
      <c r="F978" s="447" t="s">
        <v>3254</v>
      </c>
      <c r="G978" s="446" t="s">
        <v>2875</v>
      </c>
      <c r="H978" s="447" t="s">
        <v>2992</v>
      </c>
      <c r="I978" s="430"/>
      <c r="J978" s="431"/>
      <c r="K978" s="431"/>
      <c r="L978" s="432"/>
      <c r="N978" s="329"/>
      <c r="Q978" s="329"/>
      <c r="R978" s="329"/>
      <c r="S978" s="329"/>
      <c r="T978" s="329"/>
      <c r="U978" s="329"/>
      <c r="V978" s="329"/>
      <c r="W978" s="329"/>
      <c r="X978" s="329"/>
      <c r="Y978" s="329"/>
      <c r="Z978" s="329"/>
      <c r="AA978" s="329"/>
      <c r="AB978" s="329"/>
      <c r="AC978" s="329"/>
      <c r="AD978" s="329"/>
      <c r="AE978" s="329"/>
      <c r="AF978" s="329"/>
      <c r="AG978" s="329"/>
      <c r="AH978" s="329"/>
      <c r="AI978" s="329"/>
      <c r="AJ978" s="329"/>
      <c r="AK978" s="329"/>
      <c r="AL978" s="329"/>
      <c r="AM978" s="329"/>
      <c r="AN978" s="329"/>
      <c r="AO978" s="329"/>
      <c r="AP978" s="329"/>
      <c r="AQ978" s="329"/>
      <c r="AR978" s="329"/>
      <c r="AS978" s="329"/>
      <c r="AT978" s="329"/>
      <c r="AU978" s="329"/>
      <c r="AV978" s="329"/>
      <c r="AW978" s="329"/>
      <c r="AX978" s="329"/>
      <c r="AY978" s="329"/>
      <c r="AZ978" s="329"/>
      <c r="BA978" s="329"/>
      <c r="BB978" s="329"/>
      <c r="BC978" s="329"/>
      <c r="BD978" s="329"/>
      <c r="BE978" s="329"/>
      <c r="BF978" s="329"/>
      <c r="BG978" s="329"/>
      <c r="BH978" s="329"/>
      <c r="BI978" s="329"/>
      <c r="BJ978" s="329"/>
      <c r="BK978" s="329"/>
      <c r="BL978" s="329"/>
      <c r="BM978" s="329"/>
      <c r="BN978" s="329"/>
      <c r="BO978" s="329"/>
      <c r="BP978" s="329"/>
      <c r="BQ978" s="329"/>
      <c r="BR978" s="329"/>
      <c r="BS978" s="329"/>
      <c r="BT978" s="329"/>
      <c r="BU978" s="329"/>
      <c r="BV978" s="329"/>
      <c r="BW978" s="329"/>
      <c r="BX978" s="329"/>
    </row>
    <row r="979" spans="2:76" ht="17.45" customHeight="1">
      <c r="B979" s="440" t="s">
        <v>3341</v>
      </c>
      <c r="C979" s="441" t="s">
        <v>2873</v>
      </c>
      <c r="D979" s="441" t="s">
        <v>2875</v>
      </c>
      <c r="E979" s="442" t="s">
        <v>2883</v>
      </c>
      <c r="F979" s="443" t="s">
        <v>3254</v>
      </c>
      <c r="G979" s="442" t="s">
        <v>2875</v>
      </c>
      <c r="H979" s="443" t="s">
        <v>2992</v>
      </c>
      <c r="I979" s="422" t="s">
        <v>3173</v>
      </c>
      <c r="J979" s="423" t="s">
        <v>3342</v>
      </c>
      <c r="K979" s="423" t="s">
        <v>2883</v>
      </c>
      <c r="L979" s="424" t="s">
        <v>3337</v>
      </c>
      <c r="N979" s="329"/>
      <c r="Q979" s="329"/>
      <c r="R979" s="329"/>
      <c r="S979" s="329"/>
      <c r="T979" s="329"/>
      <c r="U979" s="329"/>
      <c r="V979" s="329"/>
      <c r="W979" s="329"/>
      <c r="X979" s="329"/>
      <c r="Y979" s="329"/>
      <c r="Z979" s="329"/>
      <c r="AA979" s="329"/>
      <c r="AB979" s="329"/>
      <c r="AC979" s="329"/>
      <c r="AD979" s="329"/>
      <c r="AE979" s="329"/>
      <c r="AF979" s="329"/>
      <c r="AG979" s="329"/>
      <c r="AH979" s="329"/>
      <c r="AI979" s="329"/>
      <c r="AJ979" s="329"/>
      <c r="AK979" s="329"/>
      <c r="AL979" s="329"/>
      <c r="AM979" s="329"/>
      <c r="AN979" s="329"/>
      <c r="AO979" s="329"/>
      <c r="AP979" s="329"/>
      <c r="AQ979" s="329"/>
      <c r="AR979" s="329"/>
      <c r="AS979" s="329"/>
      <c r="AT979" s="329"/>
      <c r="AU979" s="329"/>
      <c r="AV979" s="329"/>
      <c r="AW979" s="329"/>
      <c r="AX979" s="329"/>
      <c r="AY979" s="329"/>
      <c r="AZ979" s="329"/>
      <c r="BA979" s="329"/>
      <c r="BB979" s="329"/>
      <c r="BC979" s="329"/>
      <c r="BD979" s="329"/>
      <c r="BE979" s="329"/>
      <c r="BF979" s="329"/>
      <c r="BG979" s="329"/>
      <c r="BH979" s="329"/>
      <c r="BI979" s="329"/>
      <c r="BJ979" s="329"/>
      <c r="BK979" s="329"/>
      <c r="BL979" s="329"/>
      <c r="BM979" s="329"/>
      <c r="BN979" s="329"/>
      <c r="BO979" s="329"/>
      <c r="BP979" s="329"/>
      <c r="BQ979" s="329"/>
      <c r="BR979" s="329"/>
      <c r="BS979" s="329"/>
      <c r="BT979" s="329"/>
      <c r="BU979" s="329"/>
      <c r="BV979" s="329"/>
      <c r="BW979" s="329"/>
      <c r="BX979" s="329"/>
    </row>
    <row r="980" spans="2:76" ht="17.45" customHeight="1">
      <c r="B980" s="444" t="s">
        <v>3343</v>
      </c>
      <c r="C980" s="448" t="s">
        <v>2873</v>
      </c>
      <c r="D980" s="448" t="s">
        <v>2875</v>
      </c>
      <c r="E980" s="446" t="s">
        <v>2883</v>
      </c>
      <c r="F980" s="447" t="s">
        <v>3254</v>
      </c>
      <c r="G980" s="446" t="s">
        <v>2875</v>
      </c>
      <c r="H980" s="449" t="s">
        <v>2992</v>
      </c>
      <c r="I980" s="450"/>
      <c r="J980" s="451"/>
      <c r="K980" s="451"/>
      <c r="L980" s="452"/>
      <c r="N980" s="329"/>
      <c r="Q980" s="329"/>
      <c r="R980" s="329"/>
      <c r="S980" s="329"/>
      <c r="T980" s="329"/>
      <c r="U980" s="329"/>
      <c r="V980" s="329"/>
      <c r="W980" s="329"/>
      <c r="X980" s="329"/>
      <c r="Y980" s="329"/>
      <c r="Z980" s="329"/>
      <c r="AA980" s="329"/>
      <c r="AB980" s="329"/>
      <c r="AC980" s="329"/>
      <c r="AD980" s="329"/>
      <c r="AE980" s="329"/>
      <c r="AF980" s="329"/>
      <c r="AG980" s="329"/>
      <c r="AH980" s="329"/>
      <c r="AI980" s="329"/>
      <c r="AJ980" s="329"/>
      <c r="AK980" s="329"/>
      <c r="AL980" s="329"/>
      <c r="AM980" s="329"/>
      <c r="AN980" s="329"/>
      <c r="AO980" s="329"/>
      <c r="AP980" s="329"/>
      <c r="AQ980" s="329"/>
      <c r="AR980" s="329"/>
      <c r="AS980" s="329"/>
      <c r="AT980" s="329"/>
      <c r="AU980" s="329"/>
      <c r="AV980" s="329"/>
      <c r="AW980" s="329"/>
      <c r="AX980" s="329"/>
      <c r="AY980" s="329"/>
      <c r="AZ980" s="329"/>
      <c r="BA980" s="329"/>
      <c r="BB980" s="329"/>
      <c r="BC980" s="329"/>
      <c r="BD980" s="329"/>
      <c r="BE980" s="329"/>
      <c r="BF980" s="329"/>
      <c r="BG980" s="329"/>
      <c r="BH980" s="329"/>
      <c r="BI980" s="329"/>
      <c r="BJ980" s="329"/>
      <c r="BK980" s="329"/>
      <c r="BL980" s="329"/>
      <c r="BM980" s="329"/>
      <c r="BN980" s="329"/>
      <c r="BO980" s="329"/>
      <c r="BP980" s="329"/>
      <c r="BQ980" s="329"/>
      <c r="BR980" s="329"/>
      <c r="BS980" s="329"/>
      <c r="BT980" s="329"/>
      <c r="BU980" s="329"/>
      <c r="BV980" s="329"/>
      <c r="BW980" s="329"/>
      <c r="BX980" s="329"/>
    </row>
    <row r="981" spans="2:76" ht="17.45" customHeight="1">
      <c r="B981" s="440" t="s">
        <v>3344</v>
      </c>
      <c r="C981" s="453" t="s">
        <v>2873</v>
      </c>
      <c r="D981" s="453" t="s">
        <v>2969</v>
      </c>
      <c r="E981" s="442" t="s">
        <v>2883</v>
      </c>
      <c r="F981" s="443" t="s">
        <v>3254</v>
      </c>
      <c r="G981" s="442" t="s">
        <v>2969</v>
      </c>
      <c r="H981" s="454" t="s">
        <v>3345</v>
      </c>
      <c r="I981" s="455" t="s">
        <v>3173</v>
      </c>
      <c r="J981" s="456" t="s">
        <v>3346</v>
      </c>
      <c r="K981" s="456" t="s">
        <v>2883</v>
      </c>
      <c r="L981" s="457" t="s">
        <v>3337</v>
      </c>
      <c r="N981" s="329"/>
      <c r="Q981" s="329"/>
      <c r="R981" s="329"/>
      <c r="S981" s="329"/>
      <c r="T981" s="329"/>
      <c r="U981" s="329"/>
      <c r="V981" s="329"/>
      <c r="W981" s="329"/>
      <c r="X981" s="329"/>
      <c r="Y981" s="329"/>
      <c r="Z981" s="329"/>
      <c r="AA981" s="329"/>
      <c r="AB981" s="329"/>
      <c r="AC981" s="329"/>
      <c r="AD981" s="329"/>
      <c r="AE981" s="329"/>
      <c r="AF981" s="329"/>
      <c r="AG981" s="329"/>
      <c r="AH981" s="329"/>
      <c r="AI981" s="329"/>
      <c r="AJ981" s="329"/>
      <c r="AK981" s="329"/>
      <c r="AL981" s="329"/>
      <c r="AM981" s="329"/>
      <c r="AN981" s="329"/>
      <c r="AO981" s="329"/>
      <c r="AP981" s="329"/>
      <c r="AQ981" s="329"/>
      <c r="AR981" s="329"/>
      <c r="AS981" s="329"/>
      <c r="AT981" s="329"/>
      <c r="AU981" s="329"/>
      <c r="AV981" s="329"/>
      <c r="AW981" s="329"/>
      <c r="AX981" s="329"/>
      <c r="AY981" s="329"/>
      <c r="AZ981" s="329"/>
      <c r="BA981" s="329"/>
      <c r="BB981" s="329"/>
      <c r="BC981" s="329"/>
      <c r="BD981" s="329"/>
      <c r="BE981" s="329"/>
      <c r="BF981" s="329"/>
      <c r="BG981" s="329"/>
      <c r="BH981" s="329"/>
      <c r="BI981" s="329"/>
      <c r="BJ981" s="329"/>
      <c r="BK981" s="329"/>
      <c r="BL981" s="329"/>
      <c r="BM981" s="329"/>
      <c r="BN981" s="329"/>
      <c r="BO981" s="329"/>
      <c r="BP981" s="329"/>
      <c r="BQ981" s="329"/>
      <c r="BR981" s="329"/>
      <c r="BS981" s="329"/>
      <c r="BT981" s="329"/>
      <c r="BU981" s="329"/>
      <c r="BV981" s="329"/>
      <c r="BW981" s="329"/>
      <c r="BX981" s="329"/>
    </row>
    <row r="982" spans="2:76" ht="17.45" customHeight="1">
      <c r="B982" s="444"/>
      <c r="C982" s="448"/>
      <c r="D982" s="448"/>
      <c r="E982" s="446" t="s">
        <v>2963</v>
      </c>
      <c r="F982" s="447" t="s">
        <v>2991</v>
      </c>
      <c r="G982" s="446"/>
      <c r="H982" s="449"/>
      <c r="I982" s="450"/>
      <c r="J982" s="451"/>
      <c r="K982" s="451"/>
      <c r="L982" s="452"/>
      <c r="N982" s="329"/>
      <c r="Q982" s="329"/>
      <c r="R982" s="329"/>
      <c r="S982" s="329"/>
      <c r="T982" s="329"/>
      <c r="U982" s="329"/>
      <c r="V982" s="329"/>
      <c r="W982" s="329"/>
      <c r="X982" s="329"/>
      <c r="Y982" s="329"/>
      <c r="Z982" s="329"/>
      <c r="AA982" s="329"/>
      <c r="AB982" s="329"/>
      <c r="AC982" s="329"/>
      <c r="AD982" s="329"/>
      <c r="AE982" s="329"/>
      <c r="AF982" s="329"/>
      <c r="AG982" s="329"/>
      <c r="AH982" s="329"/>
      <c r="AI982" s="329"/>
      <c r="AJ982" s="329"/>
      <c r="AK982" s="329"/>
      <c r="AL982" s="329"/>
      <c r="AM982" s="329"/>
      <c r="AN982" s="329"/>
      <c r="AO982" s="329"/>
      <c r="AP982" s="329"/>
      <c r="AQ982" s="329"/>
      <c r="AR982" s="329"/>
      <c r="AS982" s="329"/>
      <c r="AT982" s="329"/>
      <c r="AU982" s="329"/>
      <c r="AV982" s="329"/>
      <c r="AW982" s="329"/>
      <c r="AX982" s="329"/>
      <c r="AY982" s="329"/>
      <c r="AZ982" s="329"/>
      <c r="BA982" s="329"/>
      <c r="BB982" s="329"/>
      <c r="BC982" s="329"/>
      <c r="BD982" s="329"/>
      <c r="BE982" s="329"/>
      <c r="BF982" s="329"/>
      <c r="BG982" s="329"/>
      <c r="BH982" s="329"/>
      <c r="BI982" s="329"/>
      <c r="BJ982" s="329"/>
      <c r="BK982" s="329"/>
      <c r="BL982" s="329"/>
      <c r="BM982" s="329"/>
      <c r="BN982" s="329"/>
      <c r="BO982" s="329"/>
      <c r="BP982" s="329"/>
      <c r="BQ982" s="329"/>
      <c r="BR982" s="329"/>
      <c r="BS982" s="329"/>
      <c r="BT982" s="329"/>
      <c r="BU982" s="329"/>
      <c r="BV982" s="329"/>
      <c r="BW982" s="329"/>
      <c r="BX982" s="329"/>
    </row>
    <row r="983" spans="2:76" ht="17.45" customHeight="1">
      <c r="B983" s="440"/>
      <c r="C983" s="453"/>
      <c r="D983" s="453"/>
      <c r="E983" s="442"/>
      <c r="F983" s="443"/>
      <c r="G983" s="442"/>
      <c r="H983" s="454"/>
      <c r="I983" s="455"/>
      <c r="J983" s="456"/>
      <c r="K983" s="456"/>
      <c r="L983" s="457"/>
      <c r="N983" s="329"/>
      <c r="Q983" s="329"/>
      <c r="R983" s="329"/>
      <c r="S983" s="329"/>
      <c r="T983" s="329"/>
      <c r="U983" s="329"/>
      <c r="V983" s="329"/>
      <c r="W983" s="329"/>
      <c r="X983" s="329"/>
      <c r="Y983" s="329"/>
      <c r="Z983" s="329"/>
      <c r="AA983" s="329"/>
      <c r="AB983" s="329"/>
      <c r="AC983" s="329"/>
      <c r="AD983" s="329"/>
      <c r="AE983" s="329"/>
      <c r="AF983" s="329"/>
      <c r="AG983" s="329"/>
      <c r="AH983" s="329"/>
      <c r="AI983" s="329"/>
      <c r="AJ983" s="329"/>
      <c r="AK983" s="329"/>
      <c r="AL983" s="329"/>
      <c r="AM983" s="329"/>
      <c r="AN983" s="329"/>
      <c r="AO983" s="329"/>
      <c r="AP983" s="329"/>
      <c r="AQ983" s="329"/>
      <c r="AR983" s="329"/>
      <c r="AS983" s="329"/>
      <c r="AT983" s="329"/>
      <c r="AU983" s="329"/>
      <c r="AV983" s="329"/>
      <c r="AW983" s="329"/>
      <c r="AX983" s="329"/>
      <c r="AY983" s="329"/>
      <c r="AZ983" s="329"/>
      <c r="BA983" s="329"/>
      <c r="BB983" s="329"/>
      <c r="BC983" s="329"/>
      <c r="BD983" s="329"/>
      <c r="BE983" s="329"/>
      <c r="BF983" s="329"/>
      <c r="BG983" s="329"/>
      <c r="BH983" s="329"/>
      <c r="BI983" s="329"/>
      <c r="BJ983" s="329"/>
      <c r="BK983" s="329"/>
      <c r="BL983" s="329"/>
      <c r="BM983" s="329"/>
      <c r="BN983" s="329"/>
      <c r="BO983" s="329"/>
      <c r="BP983" s="329"/>
      <c r="BQ983" s="329"/>
      <c r="BR983" s="329"/>
      <c r="BS983" s="329"/>
      <c r="BT983" s="329"/>
      <c r="BU983" s="329"/>
      <c r="BV983" s="329"/>
      <c r="BW983" s="329"/>
      <c r="BX983" s="329"/>
    </row>
    <row r="984" spans="2:76" ht="17.45" customHeight="1">
      <c r="B984" s="444"/>
      <c r="C984" s="448"/>
      <c r="D984" s="448"/>
      <c r="E984" s="446"/>
      <c r="F984" s="447"/>
      <c r="G984" s="446"/>
      <c r="H984" s="449"/>
      <c r="I984" s="450"/>
      <c r="J984" s="451"/>
      <c r="K984" s="451"/>
      <c r="L984" s="452"/>
      <c r="N984" s="329"/>
      <c r="Q984" s="329"/>
      <c r="R984" s="329"/>
      <c r="S984" s="329"/>
      <c r="T984" s="329"/>
      <c r="U984" s="329"/>
      <c r="V984" s="329"/>
      <c r="W984" s="329"/>
      <c r="X984" s="329"/>
      <c r="Y984" s="329"/>
      <c r="Z984" s="329"/>
      <c r="AA984" s="329"/>
      <c r="AB984" s="329"/>
      <c r="AC984" s="329"/>
      <c r="AD984" s="329"/>
      <c r="AE984" s="329"/>
      <c r="AF984" s="329"/>
      <c r="AG984" s="329"/>
      <c r="AH984" s="329"/>
      <c r="AI984" s="329"/>
      <c r="AJ984" s="329"/>
      <c r="AK984" s="329"/>
      <c r="AL984" s="329"/>
      <c r="AM984" s="329"/>
      <c r="AN984" s="329"/>
      <c r="AO984" s="329"/>
      <c r="AP984" s="329"/>
      <c r="AQ984" s="329"/>
      <c r="AR984" s="329"/>
      <c r="AS984" s="329"/>
      <c r="AT984" s="329"/>
      <c r="AU984" s="329"/>
      <c r="AV984" s="329"/>
      <c r="AW984" s="329"/>
      <c r="AX984" s="329"/>
      <c r="AY984" s="329"/>
      <c r="AZ984" s="329"/>
      <c r="BA984" s="329"/>
      <c r="BB984" s="329"/>
      <c r="BC984" s="329"/>
      <c r="BD984" s="329"/>
      <c r="BE984" s="329"/>
      <c r="BF984" s="329"/>
      <c r="BG984" s="329"/>
      <c r="BH984" s="329"/>
      <c r="BI984" s="329"/>
      <c r="BJ984" s="329"/>
      <c r="BK984" s="329"/>
      <c r="BL984" s="329"/>
      <c r="BM984" s="329"/>
      <c r="BN984" s="329"/>
      <c r="BO984" s="329"/>
      <c r="BP984" s="329"/>
      <c r="BQ984" s="329"/>
      <c r="BR984" s="329"/>
      <c r="BS984" s="329"/>
      <c r="BT984" s="329"/>
      <c r="BU984" s="329"/>
      <c r="BV984" s="329"/>
      <c r="BW984" s="329"/>
      <c r="BX984" s="329"/>
    </row>
    <row r="985" spans="2:76" ht="17.45" customHeight="1">
      <c r="B985" s="440"/>
      <c r="C985" s="441"/>
      <c r="D985" s="441"/>
      <c r="E985" s="442"/>
      <c r="F985" s="443"/>
      <c r="G985" s="442"/>
      <c r="H985" s="443"/>
      <c r="I985" s="422"/>
      <c r="J985" s="423"/>
      <c r="K985" s="423"/>
      <c r="L985" s="424"/>
      <c r="N985" s="329"/>
      <c r="Q985" s="329"/>
      <c r="R985" s="329"/>
      <c r="S985" s="329"/>
      <c r="T985" s="329"/>
      <c r="U985" s="329"/>
      <c r="V985" s="329"/>
      <c r="W985" s="329"/>
      <c r="X985" s="329"/>
      <c r="Y985" s="329"/>
      <c r="Z985" s="329"/>
      <c r="AA985" s="329"/>
      <c r="AB985" s="329"/>
      <c r="AC985" s="329"/>
      <c r="AD985" s="329"/>
      <c r="AE985" s="329"/>
      <c r="AF985" s="329"/>
      <c r="AG985" s="329"/>
      <c r="AH985" s="329"/>
      <c r="AI985" s="329"/>
      <c r="AJ985" s="329"/>
      <c r="AK985" s="329"/>
      <c r="AL985" s="329"/>
      <c r="AM985" s="329"/>
      <c r="AN985" s="329"/>
      <c r="AO985" s="329"/>
      <c r="AP985" s="329"/>
      <c r="AQ985" s="329"/>
      <c r="AR985" s="329"/>
      <c r="AS985" s="329"/>
      <c r="AT985" s="329"/>
      <c r="AU985" s="329"/>
      <c r="AV985" s="329"/>
      <c r="AW985" s="329"/>
      <c r="AX985" s="329"/>
      <c r="AY985" s="329"/>
      <c r="AZ985" s="329"/>
      <c r="BA985" s="329"/>
      <c r="BB985" s="329"/>
      <c r="BC985" s="329"/>
      <c r="BD985" s="329"/>
      <c r="BE985" s="329"/>
      <c r="BF985" s="329"/>
      <c r="BG985" s="329"/>
      <c r="BH985" s="329"/>
      <c r="BI985" s="329"/>
      <c r="BJ985" s="329"/>
      <c r="BK985" s="329"/>
      <c r="BL985" s="329"/>
      <c r="BM985" s="329"/>
      <c r="BN985" s="329"/>
      <c r="BO985" s="329"/>
      <c r="BP985" s="329"/>
      <c r="BQ985" s="329"/>
      <c r="BR985" s="329"/>
      <c r="BS985" s="329"/>
      <c r="BT985" s="329"/>
      <c r="BU985" s="329"/>
      <c r="BV985" s="329"/>
      <c r="BW985" s="329"/>
      <c r="BX985" s="329"/>
    </row>
    <row r="986" spans="2:76" ht="17.45" customHeight="1">
      <c r="B986" s="444"/>
      <c r="C986" s="445"/>
      <c r="D986" s="445"/>
      <c r="E986" s="446"/>
      <c r="F986" s="447"/>
      <c r="G986" s="446"/>
      <c r="H986" s="447"/>
      <c r="I986" s="430"/>
      <c r="J986" s="431"/>
      <c r="K986" s="431"/>
      <c r="L986" s="432"/>
      <c r="N986" s="329"/>
      <c r="Q986" s="329"/>
      <c r="R986" s="329"/>
      <c r="S986" s="329"/>
      <c r="T986" s="329"/>
      <c r="U986" s="329"/>
      <c r="V986" s="329"/>
      <c r="W986" s="329"/>
      <c r="X986" s="329"/>
      <c r="Y986" s="329"/>
      <c r="Z986" s="329"/>
      <c r="AA986" s="329"/>
      <c r="AB986" s="329"/>
      <c r="AC986" s="329"/>
      <c r="AD986" s="329"/>
      <c r="AE986" s="329"/>
      <c r="AF986" s="329"/>
      <c r="AG986" s="329"/>
      <c r="AH986" s="329"/>
      <c r="AI986" s="329"/>
      <c r="AJ986" s="329"/>
      <c r="AK986" s="329"/>
      <c r="AL986" s="329"/>
      <c r="AM986" s="329"/>
      <c r="AN986" s="329"/>
      <c r="AO986" s="329"/>
      <c r="AP986" s="329"/>
      <c r="AQ986" s="329"/>
      <c r="AR986" s="329"/>
      <c r="AS986" s="329"/>
      <c r="AT986" s="329"/>
      <c r="AU986" s="329"/>
      <c r="AV986" s="329"/>
      <c r="AW986" s="329"/>
      <c r="AX986" s="329"/>
      <c r="AY986" s="329"/>
      <c r="AZ986" s="329"/>
      <c r="BA986" s="329"/>
      <c r="BB986" s="329"/>
      <c r="BC986" s="329"/>
      <c r="BD986" s="329"/>
      <c r="BE986" s="329"/>
      <c r="BF986" s="329"/>
      <c r="BG986" s="329"/>
      <c r="BH986" s="329"/>
      <c r="BI986" s="329"/>
      <c r="BJ986" s="329"/>
      <c r="BK986" s="329"/>
      <c r="BL986" s="329"/>
      <c r="BM986" s="329"/>
      <c r="BN986" s="329"/>
      <c r="BO986" s="329"/>
      <c r="BP986" s="329"/>
      <c r="BQ986" s="329"/>
      <c r="BR986" s="329"/>
      <c r="BS986" s="329"/>
      <c r="BT986" s="329"/>
      <c r="BU986" s="329"/>
      <c r="BV986" s="329"/>
      <c r="BW986" s="329"/>
      <c r="BX986" s="329"/>
    </row>
    <row r="987" spans="2:76" ht="17.45" customHeight="1">
      <c r="B987" s="433"/>
      <c r="C987" s="458"/>
      <c r="D987" s="458"/>
      <c r="E987" s="435"/>
      <c r="F987" s="436"/>
      <c r="G987" s="435"/>
      <c r="H987" s="459"/>
      <c r="I987" s="460"/>
      <c r="J987" s="456"/>
      <c r="K987" s="461"/>
      <c r="L987" s="462"/>
      <c r="N987" s="329"/>
      <c r="Q987" s="329"/>
      <c r="R987" s="329"/>
      <c r="S987" s="329"/>
      <c r="T987" s="329"/>
      <c r="U987" s="329"/>
      <c r="V987" s="329"/>
      <c r="W987" s="329"/>
      <c r="X987" s="329"/>
      <c r="Y987" s="329"/>
      <c r="Z987" s="329"/>
      <c r="AA987" s="329"/>
      <c r="AB987" s="329"/>
      <c r="AC987" s="329"/>
      <c r="AD987" s="329"/>
      <c r="AE987" s="329"/>
      <c r="AF987" s="329"/>
      <c r="AG987" s="329"/>
      <c r="AH987" s="329"/>
      <c r="AI987" s="329"/>
      <c r="AJ987" s="329"/>
      <c r="AK987" s="329"/>
      <c r="AL987" s="329"/>
      <c r="AM987" s="329"/>
      <c r="AN987" s="329"/>
      <c r="AO987" s="329"/>
      <c r="AP987" s="329"/>
      <c r="AQ987" s="329"/>
      <c r="AR987" s="329"/>
      <c r="AS987" s="329"/>
      <c r="AT987" s="329"/>
      <c r="AU987" s="329"/>
      <c r="AV987" s="329"/>
      <c r="AW987" s="329"/>
      <c r="AX987" s="329"/>
      <c r="AY987" s="329"/>
      <c r="AZ987" s="329"/>
      <c r="BA987" s="329"/>
      <c r="BB987" s="329"/>
      <c r="BC987" s="329"/>
      <c r="BD987" s="329"/>
      <c r="BE987" s="329"/>
      <c r="BF987" s="329"/>
      <c r="BG987" s="329"/>
      <c r="BH987" s="329"/>
      <c r="BI987" s="329"/>
      <c r="BJ987" s="329"/>
      <c r="BK987" s="329"/>
      <c r="BL987" s="329"/>
      <c r="BM987" s="329"/>
      <c r="BN987" s="329"/>
      <c r="BO987" s="329"/>
      <c r="BP987" s="329"/>
      <c r="BQ987" s="329"/>
      <c r="BR987" s="329"/>
      <c r="BS987" s="329"/>
      <c r="BT987" s="329"/>
      <c r="BU987" s="329"/>
      <c r="BV987" s="329"/>
      <c r="BW987" s="329"/>
      <c r="BX987" s="329"/>
    </row>
    <row r="988" spans="2:76" ht="17.45" customHeight="1">
      <c r="B988" s="437"/>
      <c r="C988" s="463"/>
      <c r="D988" s="463"/>
      <c r="E988" s="439"/>
      <c r="F988" s="429"/>
      <c r="G988" s="439"/>
      <c r="H988" s="464"/>
      <c r="I988" s="465"/>
      <c r="J988" s="451"/>
      <c r="K988" s="466"/>
      <c r="L988" s="467"/>
      <c r="N988" s="329"/>
      <c r="Q988" s="329"/>
      <c r="R988" s="329"/>
      <c r="S988" s="329"/>
      <c r="T988" s="329"/>
      <c r="U988" s="329"/>
      <c r="V988" s="329"/>
      <c r="W988" s="329"/>
      <c r="X988" s="329"/>
      <c r="Y988" s="329"/>
      <c r="Z988" s="329"/>
      <c r="AA988" s="329"/>
      <c r="AB988" s="329"/>
      <c r="AC988" s="329"/>
      <c r="AD988" s="329"/>
      <c r="AE988" s="329"/>
      <c r="AF988" s="329"/>
      <c r="AG988" s="329"/>
      <c r="AH988" s="329"/>
      <c r="AI988" s="329"/>
      <c r="AJ988" s="329"/>
      <c r="AK988" s="329"/>
      <c r="AL988" s="329"/>
      <c r="AM988" s="329"/>
      <c r="AN988" s="329"/>
      <c r="AO988" s="329"/>
      <c r="AP988" s="329"/>
      <c r="AQ988" s="329"/>
      <c r="AR988" s="329"/>
      <c r="AS988" s="329"/>
      <c r="AT988" s="329"/>
      <c r="AU988" s="329"/>
      <c r="AV988" s="329"/>
      <c r="AW988" s="329"/>
      <c r="AX988" s="329"/>
      <c r="AY988" s="329"/>
      <c r="AZ988" s="329"/>
      <c r="BA988" s="329"/>
      <c r="BB988" s="329"/>
      <c r="BC988" s="329"/>
      <c r="BD988" s="329"/>
      <c r="BE988" s="329"/>
      <c r="BF988" s="329"/>
      <c r="BG988" s="329"/>
      <c r="BH988" s="329"/>
      <c r="BI988" s="329"/>
      <c r="BJ988" s="329"/>
      <c r="BK988" s="329"/>
      <c r="BL988" s="329"/>
      <c r="BM988" s="329"/>
      <c r="BN988" s="329"/>
      <c r="BO988" s="329"/>
      <c r="BP988" s="329"/>
      <c r="BQ988" s="329"/>
      <c r="BR988" s="329"/>
      <c r="BS988" s="329"/>
      <c r="BT988" s="329"/>
      <c r="BU988" s="329"/>
      <c r="BV988" s="329"/>
      <c r="BW988" s="329"/>
      <c r="BX988" s="329"/>
    </row>
    <row r="989" spans="2:76" ht="17.45" customHeight="1" thickBot="1">
      <c r="B989" s="433"/>
      <c r="C989" s="458"/>
      <c r="D989" s="458"/>
      <c r="E989" s="435"/>
      <c r="F989" s="436"/>
      <c r="G989" s="435"/>
      <c r="H989" s="459"/>
      <c r="I989" s="460"/>
      <c r="J989" s="456"/>
      <c r="K989" s="461"/>
      <c r="L989" s="462"/>
      <c r="N989" s="329"/>
      <c r="Q989" s="329"/>
      <c r="R989" s="329"/>
      <c r="S989" s="329"/>
      <c r="T989" s="329"/>
      <c r="U989" s="329"/>
      <c r="V989" s="329"/>
      <c r="W989" s="329"/>
      <c r="X989" s="329"/>
      <c r="Y989" s="329"/>
      <c r="Z989" s="329"/>
      <c r="AA989" s="329"/>
      <c r="AB989" s="329"/>
      <c r="AC989" s="329"/>
      <c r="AD989" s="329"/>
      <c r="AE989" s="329"/>
      <c r="AF989" s="329"/>
      <c r="AG989" s="329"/>
      <c r="AH989" s="329"/>
      <c r="AI989" s="329"/>
      <c r="AJ989" s="329"/>
      <c r="AK989" s="329"/>
      <c r="AL989" s="329"/>
      <c r="AM989" s="329"/>
      <c r="AN989" s="329"/>
      <c r="AO989" s="329"/>
      <c r="AP989" s="329"/>
      <c r="AQ989" s="329"/>
      <c r="AR989" s="329"/>
      <c r="AS989" s="329"/>
      <c r="AT989" s="329"/>
      <c r="AU989" s="329"/>
      <c r="AV989" s="329"/>
      <c r="AW989" s="329"/>
      <c r="AX989" s="329"/>
      <c r="AY989" s="329"/>
      <c r="AZ989" s="329"/>
      <c r="BA989" s="329"/>
      <c r="BB989" s="329"/>
      <c r="BC989" s="329"/>
      <c r="BD989" s="329"/>
      <c r="BE989" s="329"/>
      <c r="BF989" s="329"/>
      <c r="BG989" s="329"/>
      <c r="BH989" s="329"/>
      <c r="BI989" s="329"/>
      <c r="BJ989" s="329"/>
      <c r="BK989" s="329"/>
      <c r="BL989" s="329"/>
      <c r="BM989" s="329"/>
      <c r="BN989" s="329"/>
      <c r="BO989" s="329"/>
      <c r="BP989" s="329"/>
      <c r="BQ989" s="329"/>
      <c r="BR989" s="329"/>
      <c r="BS989" s="329"/>
      <c r="BT989" s="329"/>
      <c r="BU989" s="329"/>
      <c r="BV989" s="329"/>
      <c r="BW989" s="329"/>
      <c r="BX989" s="329"/>
    </row>
    <row r="990" spans="2:76" ht="17.45" customHeight="1">
      <c r="B990" s="1354" t="s">
        <v>3515</v>
      </c>
      <c r="C990" s="1355"/>
      <c r="D990" s="1355"/>
      <c r="E990" s="404"/>
      <c r="F990" s="405"/>
      <c r="G990" s="405"/>
      <c r="H990" s="405"/>
      <c r="I990" s="405"/>
      <c r="J990" s="405"/>
      <c r="K990" s="405"/>
      <c r="L990" s="406"/>
    </row>
    <row r="991" spans="2:76" ht="17.45" customHeight="1">
      <c r="B991" s="1356"/>
      <c r="C991" s="1357"/>
      <c r="D991" s="1357"/>
      <c r="E991" s="338"/>
      <c r="F991" s="338"/>
      <c r="G991" s="338"/>
      <c r="H991" s="338"/>
      <c r="I991" s="338"/>
      <c r="J991" s="407"/>
      <c r="K991" s="1351"/>
      <c r="L991" s="1352"/>
    </row>
    <row r="992" spans="2:76" ht="17.45" customHeight="1">
      <c r="B992" s="330" t="s">
        <v>67</v>
      </c>
      <c r="C992" s="1362" t="s">
        <v>68</v>
      </c>
      <c r="D992" s="1363"/>
      <c r="E992" s="1362" t="s">
        <v>44</v>
      </c>
      <c r="F992" s="1363"/>
      <c r="G992" s="331"/>
      <c r="H992" s="332" t="s">
        <v>56</v>
      </c>
      <c r="I992" s="332" t="s">
        <v>57</v>
      </c>
      <c r="J992" s="332" t="s">
        <v>21</v>
      </c>
      <c r="K992" s="1364" t="s">
        <v>24</v>
      </c>
      <c r="L992" s="1365"/>
      <c r="N992" s="342"/>
      <c r="Q992" s="342"/>
      <c r="R992" s="342"/>
      <c r="S992" s="342"/>
      <c r="T992" s="342"/>
      <c r="U992" s="342"/>
      <c r="V992" s="342"/>
      <c r="W992" s="342"/>
      <c r="X992" s="342"/>
      <c r="Y992" s="342"/>
      <c r="Z992" s="342"/>
      <c r="AA992" s="342"/>
    </row>
    <row r="993" spans="2:76" ht="17.45" customHeight="1">
      <c r="B993" s="334"/>
      <c r="C993" s="1366" t="str">
        <f>B990</f>
        <v>GuildService</v>
      </c>
      <c r="D993" s="1367"/>
      <c r="E993" s="1366" t="s">
        <v>3002</v>
      </c>
      <c r="F993" s="1367"/>
      <c r="G993" s="331"/>
      <c r="H993" s="335"/>
      <c r="I993" s="335"/>
      <c r="J993" s="336"/>
      <c r="K993" s="1368"/>
      <c r="L993" s="1369"/>
      <c r="R993" s="333"/>
      <c r="S993" s="333"/>
      <c r="T993" s="333"/>
      <c r="U993" s="333"/>
      <c r="V993" s="333"/>
      <c r="W993" s="333"/>
      <c r="X993" s="333"/>
      <c r="Y993" s="333"/>
      <c r="Z993" s="333"/>
      <c r="AA993" s="333"/>
      <c r="AB993" s="329"/>
      <c r="AC993" s="329"/>
      <c r="AD993" s="329"/>
      <c r="AE993" s="329"/>
      <c r="AF993" s="329"/>
      <c r="AG993" s="329"/>
      <c r="AH993" s="329"/>
      <c r="AI993" s="329"/>
      <c r="AJ993" s="329"/>
      <c r="AK993" s="329"/>
      <c r="AL993" s="329"/>
      <c r="AM993" s="329"/>
      <c r="AN993" s="329"/>
      <c r="AO993" s="329"/>
      <c r="AP993" s="329"/>
      <c r="AQ993" s="329"/>
      <c r="AR993" s="329"/>
      <c r="AS993" s="329"/>
      <c r="AT993" s="329"/>
      <c r="AU993" s="329"/>
      <c r="AV993" s="329"/>
      <c r="AW993" s="329"/>
      <c r="AX993" s="329"/>
      <c r="AY993" s="329"/>
      <c r="AZ993" s="329"/>
      <c r="BA993" s="329"/>
      <c r="BB993" s="329"/>
      <c r="BC993" s="329"/>
      <c r="BD993" s="329"/>
      <c r="BE993" s="329"/>
      <c r="BF993" s="329"/>
      <c r="BG993" s="329"/>
      <c r="BH993" s="329"/>
      <c r="BI993" s="329"/>
      <c r="BJ993" s="329"/>
      <c r="BK993" s="329"/>
      <c r="BL993" s="329"/>
      <c r="BM993" s="329"/>
      <c r="BN993" s="329"/>
      <c r="BO993" s="329"/>
      <c r="BP993" s="329"/>
      <c r="BQ993" s="329"/>
      <c r="BR993" s="329"/>
      <c r="BS993" s="329"/>
      <c r="BT993" s="329"/>
      <c r="BU993" s="329"/>
      <c r="BV993" s="329"/>
      <c r="BW993" s="329"/>
      <c r="BX993" s="329"/>
    </row>
    <row r="994" spans="2:76" ht="17.45" customHeight="1">
      <c r="B994" s="337"/>
      <c r="C994" s="338"/>
      <c r="D994" s="338"/>
      <c r="E994" s="338"/>
      <c r="F994" s="338"/>
      <c r="G994" s="339"/>
      <c r="H994" s="339"/>
      <c r="I994" s="339"/>
      <c r="J994" s="339"/>
      <c r="K994" s="339"/>
      <c r="L994" s="340"/>
      <c r="R994" s="329"/>
      <c r="S994" s="329"/>
      <c r="T994" s="329"/>
      <c r="U994" s="329"/>
      <c r="V994" s="329"/>
      <c r="W994" s="329"/>
      <c r="X994" s="329"/>
      <c r="Y994" s="329"/>
      <c r="Z994" s="329"/>
      <c r="AA994" s="329"/>
      <c r="AB994" s="329"/>
      <c r="AC994" s="329"/>
      <c r="AD994" s="329"/>
      <c r="AE994" s="329"/>
      <c r="AF994" s="329"/>
      <c r="AG994" s="329"/>
      <c r="AH994" s="329"/>
      <c r="AI994" s="329"/>
      <c r="AJ994" s="329"/>
      <c r="AK994" s="329"/>
      <c r="AL994" s="329"/>
      <c r="AM994" s="329"/>
      <c r="AN994" s="329"/>
      <c r="AO994" s="329"/>
      <c r="AP994" s="329"/>
      <c r="AQ994" s="329"/>
      <c r="AR994" s="329"/>
      <c r="AS994" s="329"/>
      <c r="AT994" s="329"/>
      <c r="AU994" s="329"/>
      <c r="AV994" s="329"/>
      <c r="AW994" s="329"/>
      <c r="AX994" s="329"/>
      <c r="AY994" s="329"/>
      <c r="AZ994" s="329"/>
      <c r="BA994" s="329"/>
      <c r="BB994" s="329"/>
      <c r="BC994" s="329"/>
      <c r="BD994" s="329"/>
      <c r="BE994" s="329"/>
      <c r="BF994" s="329"/>
      <c r="BG994" s="329"/>
      <c r="BH994" s="329"/>
      <c r="BI994" s="329"/>
      <c r="BJ994" s="329"/>
      <c r="BK994" s="329"/>
      <c r="BL994" s="329"/>
      <c r="BM994" s="329"/>
      <c r="BN994" s="329"/>
      <c r="BO994" s="329"/>
      <c r="BP994" s="329"/>
      <c r="BQ994" s="329"/>
      <c r="BR994" s="329"/>
      <c r="BS994" s="329"/>
      <c r="BT994" s="329"/>
      <c r="BU994" s="329"/>
      <c r="BV994" s="329"/>
      <c r="BW994" s="329"/>
      <c r="BX994" s="329"/>
    </row>
    <row r="995" spans="2:76" ht="17.45" customHeight="1">
      <c r="B995" s="1346" t="s">
        <v>69</v>
      </c>
      <c r="C995" s="1347"/>
      <c r="D995" s="1347"/>
      <c r="E995" s="1347"/>
      <c r="F995" s="1347"/>
      <c r="G995" s="1347"/>
      <c r="H995" s="1347"/>
      <c r="I995" s="1347"/>
      <c r="J995" s="1347"/>
      <c r="K995" s="1347"/>
      <c r="L995" s="1350"/>
      <c r="R995" s="333"/>
      <c r="S995" s="333"/>
      <c r="T995" s="333"/>
      <c r="U995" s="333"/>
      <c r="V995" s="333"/>
      <c r="W995" s="333"/>
      <c r="X995" s="333"/>
      <c r="Y995" s="333"/>
      <c r="Z995" s="333"/>
      <c r="AA995" s="333"/>
      <c r="AB995" s="329"/>
      <c r="AC995" s="329"/>
      <c r="AD995" s="329"/>
      <c r="AE995" s="329"/>
      <c r="AF995" s="329"/>
      <c r="AG995" s="329"/>
      <c r="AH995" s="329"/>
      <c r="AI995" s="329"/>
      <c r="AJ995" s="329"/>
      <c r="AK995" s="329"/>
      <c r="AL995" s="329"/>
      <c r="AM995" s="329"/>
      <c r="AN995" s="329"/>
      <c r="AO995" s="329"/>
      <c r="AP995" s="329"/>
      <c r="AQ995" s="329"/>
      <c r="AR995" s="329"/>
      <c r="AS995" s="329"/>
      <c r="AT995" s="329"/>
      <c r="AU995" s="329"/>
      <c r="AV995" s="329"/>
      <c r="AW995" s="329"/>
      <c r="AX995" s="329"/>
      <c r="AY995" s="329"/>
      <c r="AZ995" s="329"/>
      <c r="BA995" s="329"/>
      <c r="BB995" s="329"/>
      <c r="BC995" s="329"/>
      <c r="BD995" s="329"/>
      <c r="BE995" s="329"/>
      <c r="BF995" s="329"/>
      <c r="BG995" s="329"/>
      <c r="BH995" s="329"/>
      <c r="BI995" s="329"/>
      <c r="BJ995" s="329"/>
      <c r="BK995" s="329"/>
      <c r="BL995" s="329"/>
      <c r="BM995" s="329"/>
      <c r="BN995" s="329"/>
      <c r="BO995" s="329"/>
      <c r="BP995" s="329"/>
      <c r="BQ995" s="329"/>
      <c r="BR995" s="329"/>
      <c r="BS995" s="329"/>
      <c r="BT995" s="329"/>
      <c r="BU995" s="329"/>
      <c r="BV995" s="329"/>
      <c r="BW995" s="329"/>
      <c r="BX995" s="329"/>
    </row>
    <row r="996" spans="2:76" ht="17.45" customHeight="1">
      <c r="B996" s="1348" t="s">
        <v>47</v>
      </c>
      <c r="C996" s="1333" t="s">
        <v>2867</v>
      </c>
      <c r="D996" s="1335" t="s">
        <v>63</v>
      </c>
      <c r="E996" s="1335" t="s">
        <v>70</v>
      </c>
      <c r="F996" s="1335"/>
      <c r="G996" s="341"/>
      <c r="H996" s="1335" t="s">
        <v>47</v>
      </c>
      <c r="I996" s="1333" t="s">
        <v>2867</v>
      </c>
      <c r="J996" s="1335" t="s">
        <v>63</v>
      </c>
      <c r="K996" s="1335" t="s">
        <v>70</v>
      </c>
      <c r="L996" s="1337"/>
      <c r="N996" s="342"/>
      <c r="O996" s="342"/>
      <c r="P996" s="342"/>
      <c r="Q996" s="342"/>
      <c r="R996" s="342"/>
      <c r="S996" s="342"/>
      <c r="T996" s="342"/>
      <c r="U996" s="342"/>
      <c r="V996" s="342"/>
      <c r="W996" s="342"/>
      <c r="X996" s="342"/>
      <c r="Y996" s="342"/>
      <c r="Z996" s="342"/>
      <c r="AA996" s="342"/>
    </row>
    <row r="997" spans="2:76" ht="17.45" customHeight="1">
      <c r="B997" s="1349"/>
      <c r="C997" s="1334"/>
      <c r="D997" s="1336"/>
      <c r="E997" s="1336"/>
      <c r="F997" s="1336"/>
      <c r="G997" s="343"/>
      <c r="H997" s="1336"/>
      <c r="I997" s="1334"/>
      <c r="J997" s="1336"/>
      <c r="K997" s="1336"/>
      <c r="L997" s="1338"/>
      <c r="N997" s="342"/>
      <c r="O997" s="342"/>
      <c r="P997" s="342"/>
      <c r="Q997" s="342"/>
      <c r="R997" s="342"/>
      <c r="S997" s="342"/>
      <c r="T997" s="342"/>
      <c r="U997" s="342"/>
      <c r="V997" s="342"/>
      <c r="W997" s="342"/>
      <c r="X997" s="342"/>
      <c r="Y997" s="342"/>
      <c r="Z997" s="342"/>
      <c r="AA997" s="342"/>
    </row>
    <row r="998" spans="2:76" ht="17.45" customHeight="1">
      <c r="B998" s="344" t="s">
        <v>3235</v>
      </c>
      <c r="C998" s="345" t="s">
        <v>2873</v>
      </c>
      <c r="D998" s="345" t="s">
        <v>3171</v>
      </c>
      <c r="E998" s="346"/>
      <c r="F998" s="347"/>
      <c r="G998" s="348"/>
      <c r="H998" s="349"/>
      <c r="I998" s="345"/>
      <c r="J998" s="345"/>
      <c r="K998" s="346"/>
      <c r="L998" s="350"/>
      <c r="R998" s="329"/>
      <c r="S998" s="329"/>
      <c r="T998" s="329"/>
      <c r="U998" s="329"/>
      <c r="V998" s="329"/>
      <c r="W998" s="329"/>
      <c r="X998" s="329"/>
      <c r="Y998" s="329"/>
      <c r="Z998" s="329"/>
      <c r="AA998" s="329"/>
      <c r="AB998" s="329"/>
      <c r="AC998" s="329"/>
      <c r="AD998" s="329"/>
      <c r="AE998" s="329"/>
      <c r="AF998" s="329"/>
      <c r="AG998" s="329"/>
      <c r="AH998" s="329"/>
      <c r="AI998" s="329"/>
      <c r="AJ998" s="329"/>
      <c r="AK998" s="329"/>
      <c r="AL998" s="329"/>
      <c r="AM998" s="329"/>
      <c r="AN998" s="329"/>
      <c r="AO998" s="329"/>
      <c r="AP998" s="329"/>
      <c r="AQ998" s="329"/>
      <c r="AR998" s="329"/>
      <c r="AS998" s="329"/>
      <c r="AT998" s="329"/>
      <c r="AU998" s="329"/>
      <c r="AV998" s="329"/>
      <c r="AW998" s="329"/>
      <c r="AX998" s="329"/>
      <c r="AY998" s="329"/>
      <c r="AZ998" s="329"/>
      <c r="BA998" s="329"/>
      <c r="BB998" s="329"/>
      <c r="BC998" s="329"/>
      <c r="BD998" s="329"/>
      <c r="BE998" s="329"/>
      <c r="BF998" s="329"/>
      <c r="BG998" s="329"/>
      <c r="BH998" s="329"/>
      <c r="BI998" s="329"/>
      <c r="BJ998" s="329"/>
      <c r="BK998" s="329"/>
      <c r="BL998" s="329"/>
      <c r="BM998" s="329"/>
      <c r="BN998" s="329"/>
      <c r="BO998" s="329"/>
      <c r="BP998" s="329"/>
      <c r="BQ998" s="329"/>
      <c r="BR998" s="329"/>
      <c r="BS998" s="329"/>
      <c r="BT998" s="329"/>
      <c r="BU998" s="329"/>
      <c r="BV998" s="329"/>
      <c r="BW998" s="329"/>
      <c r="BX998" s="329"/>
    </row>
    <row r="999" spans="2:76" ht="17.45" customHeight="1">
      <c r="B999" s="351" t="s">
        <v>3236</v>
      </c>
      <c r="C999" s="352" t="s">
        <v>2873</v>
      </c>
      <c r="D999" s="352" t="s">
        <v>2989</v>
      </c>
      <c r="E999" s="353"/>
      <c r="F999" s="354"/>
      <c r="G999" s="348"/>
      <c r="H999" s="408"/>
      <c r="I999" s="388"/>
      <c r="J999" s="388"/>
      <c r="K999" s="353"/>
      <c r="L999" s="356"/>
      <c r="R999" s="329"/>
      <c r="S999" s="329"/>
      <c r="T999" s="329"/>
      <c r="U999" s="329"/>
      <c r="V999" s="329"/>
      <c r="W999" s="329"/>
      <c r="X999" s="329"/>
      <c r="Y999" s="329"/>
      <c r="Z999" s="329"/>
      <c r="AA999" s="329"/>
      <c r="AB999" s="329"/>
      <c r="AC999" s="329"/>
      <c r="AD999" s="329"/>
      <c r="AE999" s="329"/>
      <c r="AF999" s="329"/>
      <c r="AG999" s="329"/>
      <c r="AH999" s="329"/>
      <c r="AI999" s="329"/>
      <c r="AJ999" s="329"/>
      <c r="AK999" s="329"/>
      <c r="AL999" s="329"/>
      <c r="AM999" s="329"/>
      <c r="AN999" s="329"/>
      <c r="AO999" s="329"/>
      <c r="AP999" s="329"/>
      <c r="AQ999" s="329"/>
      <c r="AR999" s="329"/>
      <c r="AS999" s="329"/>
      <c r="AT999" s="329"/>
      <c r="AU999" s="329"/>
      <c r="AV999" s="329"/>
      <c r="AW999" s="329"/>
      <c r="AX999" s="329"/>
      <c r="AY999" s="329"/>
      <c r="AZ999" s="329"/>
      <c r="BA999" s="329"/>
      <c r="BB999" s="329"/>
      <c r="BC999" s="329"/>
      <c r="BD999" s="329"/>
      <c r="BE999" s="329"/>
      <c r="BF999" s="329"/>
      <c r="BG999" s="329"/>
      <c r="BH999" s="329"/>
      <c r="BI999" s="329"/>
      <c r="BJ999" s="329"/>
      <c r="BK999" s="329"/>
      <c r="BL999" s="329"/>
      <c r="BM999" s="329"/>
      <c r="BN999" s="329"/>
      <c r="BO999" s="329"/>
      <c r="BP999" s="329"/>
      <c r="BQ999" s="329"/>
      <c r="BR999" s="329"/>
      <c r="BS999" s="329"/>
      <c r="BT999" s="329"/>
      <c r="BU999" s="329"/>
      <c r="BV999" s="329"/>
      <c r="BW999" s="329"/>
      <c r="BX999" s="329"/>
    </row>
    <row r="1000" spans="2:76" ht="17.45" customHeight="1">
      <c r="B1000" s="357" t="s">
        <v>3237</v>
      </c>
      <c r="C1000" s="358" t="s">
        <v>2873</v>
      </c>
      <c r="D1000" s="358" t="s">
        <v>3173</v>
      </c>
      <c r="E1000" s="359"/>
      <c r="F1000" s="360"/>
      <c r="G1000" s="348"/>
      <c r="H1000" s="361"/>
      <c r="I1000" s="358"/>
      <c r="J1000" s="358"/>
      <c r="K1000" s="359"/>
      <c r="L1000" s="362"/>
      <c r="R1000" s="329"/>
      <c r="S1000" s="329"/>
      <c r="T1000" s="329"/>
      <c r="U1000" s="329"/>
      <c r="V1000" s="329"/>
      <c r="W1000" s="329"/>
      <c r="X1000" s="329"/>
      <c r="Y1000" s="329"/>
      <c r="Z1000" s="329"/>
      <c r="AA1000" s="329"/>
      <c r="AB1000" s="329"/>
      <c r="AC1000" s="329"/>
      <c r="AD1000" s="329"/>
      <c r="AE1000" s="329"/>
      <c r="AF1000" s="329"/>
      <c r="AG1000" s="329"/>
      <c r="AH1000" s="329"/>
      <c r="AI1000" s="329"/>
      <c r="AJ1000" s="329"/>
      <c r="AK1000" s="329"/>
      <c r="AL1000" s="329"/>
      <c r="AM1000" s="329"/>
      <c r="AN1000" s="329"/>
      <c r="AO1000" s="329"/>
      <c r="AP1000" s="329"/>
      <c r="AQ1000" s="329"/>
      <c r="AR1000" s="329"/>
      <c r="AS1000" s="329"/>
      <c r="AT1000" s="329"/>
      <c r="AU1000" s="329"/>
      <c r="AV1000" s="329"/>
      <c r="AW1000" s="329"/>
      <c r="AX1000" s="329"/>
      <c r="AY1000" s="329"/>
      <c r="AZ1000" s="329"/>
      <c r="BA1000" s="329"/>
      <c r="BB1000" s="329"/>
      <c r="BC1000" s="329"/>
      <c r="BD1000" s="329"/>
      <c r="BE1000" s="329"/>
      <c r="BF1000" s="329"/>
      <c r="BG1000" s="329"/>
      <c r="BH1000" s="329"/>
      <c r="BI1000" s="329"/>
      <c r="BJ1000" s="329"/>
      <c r="BK1000" s="329"/>
      <c r="BL1000" s="329"/>
      <c r="BM1000" s="329"/>
      <c r="BN1000" s="329"/>
      <c r="BO1000" s="329"/>
      <c r="BP1000" s="329"/>
      <c r="BQ1000" s="329"/>
      <c r="BR1000" s="329"/>
      <c r="BS1000" s="329"/>
      <c r="BT1000" s="329"/>
      <c r="BU1000" s="329"/>
      <c r="BV1000" s="329"/>
      <c r="BW1000" s="329"/>
      <c r="BX1000" s="329"/>
    </row>
    <row r="1001" spans="2:76" ht="17.45" customHeight="1">
      <c r="B1001" s="351"/>
      <c r="C1001" s="352"/>
      <c r="D1001" s="352"/>
      <c r="E1001" s="353"/>
      <c r="F1001" s="354"/>
      <c r="G1001" s="348"/>
      <c r="H1001" s="355"/>
      <c r="I1001" s="352"/>
      <c r="J1001" s="352"/>
      <c r="K1001" s="353"/>
      <c r="L1001" s="356"/>
      <c r="R1001" s="329"/>
      <c r="S1001" s="329"/>
      <c r="T1001" s="329"/>
      <c r="U1001" s="329"/>
      <c r="V1001" s="329"/>
      <c r="W1001" s="329"/>
      <c r="X1001" s="329"/>
      <c r="Y1001" s="329"/>
      <c r="Z1001" s="329"/>
      <c r="AA1001" s="329"/>
      <c r="AB1001" s="329"/>
      <c r="AC1001" s="329"/>
      <c r="AD1001" s="329"/>
      <c r="AE1001" s="329"/>
      <c r="AF1001" s="329"/>
      <c r="AG1001" s="329"/>
      <c r="AH1001" s="329"/>
      <c r="AI1001" s="329"/>
      <c r="AJ1001" s="329"/>
      <c r="AK1001" s="329"/>
      <c r="AL1001" s="329"/>
      <c r="AM1001" s="329"/>
      <c r="AN1001" s="329"/>
      <c r="AO1001" s="329"/>
      <c r="AP1001" s="329"/>
      <c r="AQ1001" s="329"/>
      <c r="AR1001" s="329"/>
      <c r="AS1001" s="329"/>
      <c r="AT1001" s="329"/>
      <c r="AU1001" s="329"/>
      <c r="AV1001" s="329"/>
      <c r="AW1001" s="329"/>
      <c r="AX1001" s="329"/>
      <c r="AY1001" s="329"/>
      <c r="AZ1001" s="329"/>
      <c r="BA1001" s="329"/>
      <c r="BB1001" s="329"/>
      <c r="BC1001" s="329"/>
      <c r="BD1001" s="329"/>
      <c r="BE1001" s="329"/>
      <c r="BF1001" s="329"/>
      <c r="BG1001" s="329"/>
      <c r="BH1001" s="329"/>
      <c r="BI1001" s="329"/>
      <c r="BJ1001" s="329"/>
      <c r="BK1001" s="329"/>
      <c r="BL1001" s="329"/>
      <c r="BM1001" s="329"/>
      <c r="BN1001" s="329"/>
      <c r="BO1001" s="329"/>
      <c r="BP1001" s="329"/>
      <c r="BQ1001" s="329"/>
      <c r="BR1001" s="329"/>
      <c r="BS1001" s="329"/>
      <c r="BT1001" s="329"/>
      <c r="BU1001" s="329"/>
      <c r="BV1001" s="329"/>
      <c r="BW1001" s="329"/>
      <c r="BX1001" s="329"/>
    </row>
    <row r="1002" spans="2:76" ht="17.45" customHeight="1">
      <c r="B1002" s="409"/>
      <c r="C1002" s="410"/>
      <c r="D1002" s="410"/>
      <c r="E1002" s="411"/>
      <c r="F1002" s="412"/>
      <c r="G1002" s="413"/>
      <c r="H1002" s="414"/>
      <c r="I1002" s="413"/>
      <c r="J1002" s="413"/>
      <c r="K1002" s="415"/>
      <c r="L1002" s="416"/>
      <c r="R1002" s="329"/>
      <c r="S1002" s="329"/>
      <c r="T1002" s="329"/>
      <c r="U1002" s="329"/>
      <c r="V1002" s="329"/>
      <c r="W1002" s="329"/>
      <c r="X1002" s="329"/>
      <c r="Y1002" s="329"/>
      <c r="Z1002" s="329"/>
      <c r="AA1002" s="329"/>
      <c r="AB1002" s="329"/>
      <c r="AC1002" s="329"/>
      <c r="AD1002" s="329"/>
      <c r="AE1002" s="329"/>
      <c r="AF1002" s="329"/>
      <c r="AG1002" s="329"/>
      <c r="AH1002" s="329"/>
      <c r="AI1002" s="329"/>
      <c r="AJ1002" s="329"/>
      <c r="AK1002" s="329"/>
      <c r="AL1002" s="329"/>
      <c r="AM1002" s="329"/>
      <c r="AN1002" s="329"/>
      <c r="AO1002" s="329"/>
      <c r="AP1002" s="329"/>
      <c r="AQ1002" s="329"/>
      <c r="AR1002" s="329"/>
      <c r="AS1002" s="329"/>
      <c r="AT1002" s="329"/>
      <c r="AU1002" s="329"/>
      <c r="AV1002" s="329"/>
      <c r="AW1002" s="329"/>
      <c r="AX1002" s="329"/>
      <c r="AY1002" s="329"/>
      <c r="AZ1002" s="329"/>
      <c r="BA1002" s="329"/>
      <c r="BB1002" s="329"/>
      <c r="BC1002" s="329"/>
      <c r="BD1002" s="329"/>
      <c r="BE1002" s="329"/>
      <c r="BF1002" s="329"/>
      <c r="BG1002" s="329"/>
      <c r="BH1002" s="329"/>
      <c r="BI1002" s="329"/>
      <c r="BJ1002" s="329"/>
      <c r="BK1002" s="329"/>
      <c r="BL1002" s="329"/>
      <c r="BM1002" s="329"/>
      <c r="BN1002" s="329"/>
      <c r="BO1002" s="329"/>
      <c r="BP1002" s="329"/>
      <c r="BQ1002" s="329"/>
      <c r="BR1002" s="329"/>
      <c r="BS1002" s="329"/>
      <c r="BT1002" s="329"/>
      <c r="BU1002" s="329"/>
      <c r="BV1002" s="329"/>
      <c r="BW1002" s="329"/>
      <c r="BX1002" s="329"/>
    </row>
    <row r="1003" spans="2:76" ht="17.45" customHeight="1">
      <c r="B1003" s="371"/>
      <c r="C1003" s="339"/>
      <c r="D1003" s="339"/>
      <c r="E1003" s="339"/>
      <c r="F1003" s="339"/>
      <c r="G1003" s="339"/>
      <c r="H1003" s="339"/>
      <c r="I1003" s="339"/>
      <c r="J1003" s="339"/>
      <c r="K1003" s="339"/>
      <c r="L1003" s="340"/>
      <c r="N1003" s="329"/>
      <c r="Q1003" s="329"/>
      <c r="R1003" s="329"/>
      <c r="S1003" s="329"/>
      <c r="T1003" s="329"/>
      <c r="U1003" s="329"/>
      <c r="V1003" s="329"/>
      <c r="W1003" s="329"/>
      <c r="X1003" s="329"/>
      <c r="Y1003" s="329"/>
      <c r="Z1003" s="329"/>
      <c r="AA1003" s="329"/>
      <c r="AB1003" s="329"/>
      <c r="AC1003" s="329"/>
      <c r="AD1003" s="329"/>
      <c r="AE1003" s="329"/>
      <c r="AF1003" s="329"/>
      <c r="AG1003" s="329"/>
      <c r="AH1003" s="329"/>
      <c r="AI1003" s="329"/>
      <c r="AJ1003" s="329"/>
      <c r="AK1003" s="329"/>
      <c r="AL1003" s="329"/>
      <c r="AM1003" s="329"/>
      <c r="AN1003" s="329"/>
      <c r="AO1003" s="329"/>
      <c r="AP1003" s="329"/>
      <c r="AQ1003" s="329"/>
      <c r="AR1003" s="329"/>
      <c r="AS1003" s="329"/>
      <c r="AT1003" s="329"/>
      <c r="AU1003" s="329"/>
      <c r="AV1003" s="329"/>
      <c r="AW1003" s="329"/>
      <c r="AX1003" s="329"/>
      <c r="AY1003" s="329"/>
      <c r="AZ1003" s="329"/>
      <c r="BA1003" s="329"/>
      <c r="BB1003" s="329"/>
      <c r="BC1003" s="329"/>
      <c r="BD1003" s="329"/>
      <c r="BE1003" s="329"/>
      <c r="BF1003" s="329"/>
      <c r="BG1003" s="329"/>
      <c r="BH1003" s="329"/>
      <c r="BI1003" s="329"/>
      <c r="BJ1003" s="329"/>
      <c r="BK1003" s="329"/>
      <c r="BL1003" s="329"/>
      <c r="BM1003" s="329"/>
      <c r="BN1003" s="329"/>
      <c r="BO1003" s="329"/>
      <c r="BP1003" s="329"/>
      <c r="BQ1003" s="329"/>
      <c r="BR1003" s="329"/>
      <c r="BS1003" s="329"/>
      <c r="BT1003" s="329"/>
      <c r="BU1003" s="329"/>
      <c r="BV1003" s="329"/>
      <c r="BW1003" s="329"/>
      <c r="BX1003" s="329"/>
    </row>
    <row r="1004" spans="2:76" ht="17.45" customHeight="1">
      <c r="B1004" s="1346" t="s">
        <v>71</v>
      </c>
      <c r="C1004" s="1347"/>
      <c r="D1004" s="1347"/>
      <c r="E1004" s="1347"/>
      <c r="F1004" s="1347"/>
      <c r="G1004" s="1347"/>
      <c r="H1004" s="1347"/>
      <c r="I1004" s="1347"/>
      <c r="J1004" s="1347"/>
      <c r="K1004" s="1347"/>
      <c r="L1004" s="1350"/>
      <c r="N1004" s="333"/>
      <c r="Q1004" s="333"/>
      <c r="R1004" s="333"/>
      <c r="S1004" s="333"/>
      <c r="T1004" s="333"/>
      <c r="U1004" s="333"/>
      <c r="V1004" s="333"/>
      <c r="W1004" s="333"/>
      <c r="X1004" s="333"/>
      <c r="Y1004" s="333"/>
      <c r="Z1004" s="333"/>
      <c r="AA1004" s="333"/>
      <c r="AB1004" s="329"/>
      <c r="AC1004" s="329"/>
      <c r="AD1004" s="329"/>
      <c r="AE1004" s="329"/>
      <c r="AF1004" s="329"/>
      <c r="AG1004" s="329"/>
      <c r="AH1004" s="329"/>
      <c r="AI1004" s="329"/>
      <c r="AJ1004" s="329"/>
      <c r="AK1004" s="329"/>
      <c r="AL1004" s="329"/>
      <c r="AM1004" s="329"/>
      <c r="AN1004" s="329"/>
      <c r="AO1004" s="329"/>
      <c r="AP1004" s="329"/>
      <c r="AQ1004" s="329"/>
      <c r="AR1004" s="329"/>
      <c r="AS1004" s="329"/>
      <c r="AT1004" s="329"/>
      <c r="AU1004" s="329"/>
      <c r="AV1004" s="329"/>
      <c r="AW1004" s="329"/>
      <c r="AX1004" s="329"/>
      <c r="AY1004" s="329"/>
      <c r="AZ1004" s="329"/>
      <c r="BA1004" s="329"/>
      <c r="BB1004" s="329"/>
      <c r="BC1004" s="329"/>
      <c r="BD1004" s="329"/>
      <c r="BE1004" s="329"/>
      <c r="BF1004" s="329"/>
      <c r="BG1004" s="329"/>
      <c r="BH1004" s="329"/>
      <c r="BI1004" s="329"/>
      <c r="BJ1004" s="329"/>
      <c r="BK1004" s="329"/>
      <c r="BL1004" s="329"/>
      <c r="BM1004" s="329"/>
      <c r="BN1004" s="329"/>
      <c r="BO1004" s="329"/>
      <c r="BP1004" s="329"/>
      <c r="BQ1004" s="329"/>
      <c r="BR1004" s="329"/>
      <c r="BS1004" s="329"/>
      <c r="BT1004" s="329"/>
      <c r="BU1004" s="329"/>
      <c r="BV1004" s="329"/>
      <c r="BW1004" s="329"/>
      <c r="BX1004" s="329"/>
    </row>
    <row r="1005" spans="2:76" ht="17.45" customHeight="1">
      <c r="B1005" s="1370" t="s">
        <v>47</v>
      </c>
      <c r="C1005" s="1372" t="s">
        <v>2867</v>
      </c>
      <c r="D1005" s="1372" t="s">
        <v>81</v>
      </c>
      <c r="E1005" s="1374" t="s">
        <v>72</v>
      </c>
      <c r="F1005" s="1423"/>
      <c r="G1005" s="1374" t="s">
        <v>73</v>
      </c>
      <c r="H1005" s="1423"/>
      <c r="I1005" s="1374" t="s">
        <v>74</v>
      </c>
      <c r="J1005" s="1375"/>
      <c r="K1005" s="1375"/>
      <c r="L1005" s="1376"/>
      <c r="N1005" s="333"/>
      <c r="Q1005" s="333"/>
      <c r="R1005" s="333"/>
      <c r="S1005" s="333"/>
      <c r="T1005" s="333"/>
      <c r="U1005" s="333"/>
      <c r="V1005" s="333"/>
      <c r="W1005" s="333"/>
      <c r="X1005" s="333"/>
      <c r="Y1005" s="333"/>
      <c r="Z1005" s="333"/>
      <c r="AA1005" s="333"/>
      <c r="AB1005" s="329"/>
      <c r="AC1005" s="329"/>
      <c r="AD1005" s="329"/>
      <c r="AE1005" s="329"/>
      <c r="AF1005" s="329"/>
      <c r="AG1005" s="329"/>
      <c r="AH1005" s="329"/>
      <c r="AI1005" s="329"/>
      <c r="AJ1005" s="329"/>
      <c r="AK1005" s="329"/>
      <c r="AL1005" s="329"/>
      <c r="AM1005" s="329"/>
      <c r="AN1005" s="329"/>
      <c r="AO1005" s="329"/>
      <c r="AP1005" s="329"/>
      <c r="AQ1005" s="329"/>
      <c r="AR1005" s="329"/>
      <c r="AS1005" s="329"/>
      <c r="AT1005" s="329"/>
      <c r="AU1005" s="329"/>
      <c r="AV1005" s="329"/>
      <c r="AW1005" s="329"/>
      <c r="AX1005" s="329"/>
      <c r="AY1005" s="329"/>
      <c r="AZ1005" s="329"/>
      <c r="BA1005" s="329"/>
      <c r="BB1005" s="329"/>
      <c r="BC1005" s="329"/>
      <c r="BD1005" s="329"/>
      <c r="BE1005" s="329"/>
      <c r="BF1005" s="329"/>
      <c r="BG1005" s="329"/>
      <c r="BH1005" s="329"/>
      <c r="BI1005" s="329"/>
      <c r="BJ1005" s="329"/>
      <c r="BK1005" s="329"/>
      <c r="BL1005" s="329"/>
      <c r="BM1005" s="329"/>
      <c r="BN1005" s="329"/>
      <c r="BO1005" s="329"/>
      <c r="BP1005" s="329"/>
      <c r="BQ1005" s="329"/>
      <c r="BR1005" s="329"/>
      <c r="BS1005" s="329"/>
      <c r="BT1005" s="329"/>
      <c r="BU1005" s="329"/>
      <c r="BV1005" s="329"/>
      <c r="BW1005" s="329"/>
      <c r="BX1005" s="329"/>
    </row>
    <row r="1006" spans="2:76" ht="17.45" customHeight="1">
      <c r="B1006" s="1371"/>
      <c r="C1006" s="1373"/>
      <c r="D1006" s="1373"/>
      <c r="E1006" s="372" t="s">
        <v>63</v>
      </c>
      <c r="F1006" s="373" t="s">
        <v>47</v>
      </c>
      <c r="G1006" s="372" t="s">
        <v>63</v>
      </c>
      <c r="H1006" s="373" t="s">
        <v>47</v>
      </c>
      <c r="I1006" s="372" t="s">
        <v>75</v>
      </c>
      <c r="J1006" s="374" t="s">
        <v>71</v>
      </c>
      <c r="K1006" s="374" t="s">
        <v>2868</v>
      </c>
      <c r="L1006" s="375" t="s">
        <v>82</v>
      </c>
      <c r="N1006" s="333"/>
      <c r="Q1006" s="333"/>
      <c r="R1006" s="333"/>
      <c r="S1006" s="333"/>
      <c r="T1006" s="333"/>
      <c r="U1006" s="333"/>
      <c r="V1006" s="333"/>
      <c r="W1006" s="333"/>
      <c r="X1006" s="333"/>
      <c r="Y1006" s="333"/>
      <c r="Z1006" s="333"/>
      <c r="AA1006" s="333"/>
      <c r="AB1006" s="329"/>
      <c r="AC1006" s="329"/>
      <c r="AD1006" s="329"/>
      <c r="AE1006" s="329"/>
      <c r="AF1006" s="329"/>
      <c r="AG1006" s="329"/>
      <c r="AH1006" s="329"/>
      <c r="AI1006" s="329"/>
      <c r="AJ1006" s="329"/>
      <c r="AK1006" s="329"/>
      <c r="AL1006" s="329"/>
      <c r="AM1006" s="329"/>
      <c r="AN1006" s="329"/>
      <c r="AO1006" s="329"/>
      <c r="AP1006" s="329"/>
      <c r="AQ1006" s="329"/>
      <c r="AR1006" s="329"/>
      <c r="AS1006" s="329"/>
      <c r="AT1006" s="329"/>
      <c r="AU1006" s="329"/>
      <c r="AV1006" s="329"/>
      <c r="AW1006" s="329"/>
      <c r="AX1006" s="329"/>
      <c r="AY1006" s="329"/>
      <c r="AZ1006" s="329"/>
      <c r="BA1006" s="329"/>
      <c r="BB1006" s="329"/>
      <c r="BC1006" s="329"/>
      <c r="BD1006" s="329"/>
      <c r="BE1006" s="329"/>
      <c r="BF1006" s="329"/>
      <c r="BG1006" s="329"/>
      <c r="BH1006" s="329"/>
      <c r="BI1006" s="329"/>
      <c r="BJ1006" s="329"/>
      <c r="BK1006" s="329"/>
      <c r="BL1006" s="329"/>
      <c r="BM1006" s="329"/>
      <c r="BN1006" s="329"/>
      <c r="BO1006" s="329"/>
      <c r="BP1006" s="329"/>
      <c r="BQ1006" s="329"/>
      <c r="BR1006" s="329"/>
      <c r="BS1006" s="329"/>
      <c r="BT1006" s="329"/>
      <c r="BU1006" s="329"/>
      <c r="BV1006" s="329"/>
      <c r="BW1006" s="329"/>
      <c r="BX1006" s="329"/>
    </row>
    <row r="1007" spans="2:76" ht="17.45" customHeight="1">
      <c r="B1007" s="417" t="s">
        <v>3174</v>
      </c>
      <c r="C1007" s="418" t="s">
        <v>2986</v>
      </c>
      <c r="D1007" s="418" t="s">
        <v>2875</v>
      </c>
      <c r="E1007" s="419" t="s">
        <v>2975</v>
      </c>
      <c r="F1007" s="420" t="s">
        <v>3007</v>
      </c>
      <c r="G1007" s="419" t="s">
        <v>2875</v>
      </c>
      <c r="H1007" s="421" t="s">
        <v>2992</v>
      </c>
      <c r="I1007" s="422"/>
      <c r="J1007" s="423"/>
      <c r="K1007" s="423"/>
      <c r="L1007" s="424"/>
      <c r="N1007" s="333"/>
      <c r="Q1007" s="333"/>
      <c r="R1007" s="329"/>
      <c r="S1007" s="329"/>
      <c r="T1007" s="329"/>
      <c r="U1007" s="329"/>
      <c r="V1007" s="329"/>
      <c r="W1007" s="329"/>
      <c r="X1007" s="329"/>
      <c r="Y1007" s="329"/>
      <c r="Z1007" s="329"/>
      <c r="AA1007" s="329"/>
      <c r="AB1007" s="329"/>
      <c r="AC1007" s="329"/>
      <c r="AD1007" s="329"/>
      <c r="AE1007" s="329"/>
      <c r="AF1007" s="329"/>
      <c r="AG1007" s="329"/>
      <c r="AH1007" s="329"/>
      <c r="AI1007" s="329"/>
      <c r="AJ1007" s="329"/>
      <c r="AK1007" s="329"/>
      <c r="AL1007" s="329"/>
      <c r="AM1007" s="329"/>
      <c r="AN1007" s="329"/>
      <c r="AO1007" s="329"/>
      <c r="AP1007" s="329"/>
      <c r="AQ1007" s="329"/>
      <c r="AR1007" s="329"/>
      <c r="AS1007" s="329"/>
      <c r="AT1007" s="329"/>
      <c r="AU1007" s="329"/>
      <c r="AV1007" s="329"/>
      <c r="AW1007" s="329"/>
      <c r="AX1007" s="329"/>
      <c r="AY1007" s="329"/>
      <c r="AZ1007" s="329"/>
      <c r="BA1007" s="329"/>
      <c r="BB1007" s="329"/>
      <c r="BC1007" s="329"/>
      <c r="BD1007" s="329"/>
      <c r="BE1007" s="329"/>
      <c r="BF1007" s="329"/>
      <c r="BG1007" s="329"/>
      <c r="BH1007" s="329"/>
      <c r="BI1007" s="329"/>
      <c r="BJ1007" s="329"/>
      <c r="BK1007" s="329"/>
      <c r="BL1007" s="329"/>
      <c r="BM1007" s="329"/>
      <c r="BN1007" s="329"/>
      <c r="BO1007" s="329"/>
      <c r="BP1007" s="329"/>
      <c r="BQ1007" s="329"/>
      <c r="BR1007" s="329"/>
      <c r="BS1007" s="329"/>
      <c r="BT1007" s="329"/>
      <c r="BU1007" s="329"/>
      <c r="BV1007" s="329"/>
      <c r="BW1007" s="329"/>
      <c r="BX1007" s="329"/>
    </row>
    <row r="1008" spans="2:76" ht="17.45" customHeight="1">
      <c r="B1008" s="425"/>
      <c r="C1008" s="426"/>
      <c r="D1008" s="426"/>
      <c r="E1008" s="427" t="s">
        <v>3050</v>
      </c>
      <c r="F1008" s="428" t="s">
        <v>3008</v>
      </c>
      <c r="G1008" s="427"/>
      <c r="H1008" s="429"/>
      <c r="I1008" s="430"/>
      <c r="J1008" s="431"/>
      <c r="K1008" s="431"/>
      <c r="L1008" s="432"/>
      <c r="N1008" s="329"/>
      <c r="Q1008" s="329"/>
      <c r="R1008" s="329"/>
      <c r="S1008" s="329"/>
      <c r="T1008" s="329"/>
      <c r="U1008" s="329"/>
      <c r="V1008" s="329"/>
      <c r="W1008" s="329"/>
      <c r="X1008" s="329"/>
      <c r="Y1008" s="329"/>
      <c r="Z1008" s="329"/>
      <c r="AA1008" s="329"/>
      <c r="AB1008" s="329"/>
      <c r="AC1008" s="329"/>
      <c r="AD1008" s="329"/>
      <c r="AE1008" s="329"/>
      <c r="AF1008" s="329"/>
      <c r="AG1008" s="329"/>
      <c r="AH1008" s="329"/>
      <c r="AI1008" s="329"/>
      <c r="AJ1008" s="329"/>
      <c r="AK1008" s="329"/>
      <c r="AL1008" s="329"/>
      <c r="AM1008" s="329"/>
      <c r="AN1008" s="329"/>
      <c r="AO1008" s="329"/>
      <c r="AP1008" s="329"/>
      <c r="AQ1008" s="329"/>
      <c r="AR1008" s="329"/>
      <c r="AS1008" s="329"/>
      <c r="AT1008" s="329"/>
      <c r="AU1008" s="329"/>
      <c r="AV1008" s="329"/>
      <c r="AW1008" s="329"/>
      <c r="AX1008" s="329"/>
      <c r="AY1008" s="329"/>
      <c r="AZ1008" s="329"/>
      <c r="BA1008" s="329"/>
      <c r="BB1008" s="329"/>
      <c r="BC1008" s="329"/>
      <c r="BD1008" s="329"/>
      <c r="BE1008" s="329"/>
      <c r="BF1008" s="329"/>
      <c r="BG1008" s="329"/>
      <c r="BH1008" s="329"/>
      <c r="BI1008" s="329"/>
      <c r="BJ1008" s="329"/>
      <c r="BK1008" s="329"/>
      <c r="BL1008" s="329"/>
      <c r="BM1008" s="329"/>
      <c r="BN1008" s="329"/>
      <c r="BO1008" s="329"/>
      <c r="BP1008" s="329"/>
      <c r="BQ1008" s="329"/>
      <c r="BR1008" s="329"/>
      <c r="BS1008" s="329"/>
      <c r="BT1008" s="329"/>
      <c r="BU1008" s="329"/>
      <c r="BV1008" s="329"/>
      <c r="BW1008" s="329"/>
      <c r="BX1008" s="329"/>
    </row>
    <row r="1009" spans="2:76" ht="17.45" customHeight="1">
      <c r="B1009" s="433" t="s">
        <v>3348</v>
      </c>
      <c r="C1009" s="434" t="s">
        <v>2873</v>
      </c>
      <c r="D1009" s="434" t="s">
        <v>2883</v>
      </c>
      <c r="E1009" s="435" t="s">
        <v>2883</v>
      </c>
      <c r="F1009" s="436" t="s">
        <v>3254</v>
      </c>
      <c r="G1009" s="435" t="s">
        <v>2883</v>
      </c>
      <c r="H1009" s="436" t="s">
        <v>3254</v>
      </c>
      <c r="I1009" s="422" t="s">
        <v>3173</v>
      </c>
      <c r="J1009" s="423" t="s">
        <v>3349</v>
      </c>
      <c r="K1009" s="423" t="s">
        <v>2883</v>
      </c>
      <c r="L1009" s="424" t="s">
        <v>3337</v>
      </c>
      <c r="N1009" s="333"/>
      <c r="Q1009" s="333"/>
      <c r="R1009" s="329"/>
      <c r="S1009" s="329"/>
      <c r="T1009" s="329"/>
      <c r="U1009" s="329"/>
      <c r="V1009" s="329"/>
      <c r="W1009" s="329"/>
      <c r="X1009" s="329"/>
      <c r="Y1009" s="329"/>
      <c r="Z1009" s="329"/>
      <c r="AA1009" s="329"/>
      <c r="AB1009" s="329"/>
      <c r="AC1009" s="329"/>
      <c r="AD1009" s="329"/>
      <c r="AE1009" s="329"/>
      <c r="AF1009" s="329"/>
      <c r="AG1009" s="329"/>
      <c r="AH1009" s="329"/>
      <c r="AI1009" s="329"/>
      <c r="AJ1009" s="329"/>
      <c r="AK1009" s="329"/>
      <c r="AL1009" s="329"/>
      <c r="AM1009" s="329"/>
      <c r="AN1009" s="329"/>
      <c r="AO1009" s="329"/>
      <c r="AP1009" s="329"/>
      <c r="AQ1009" s="329"/>
      <c r="AR1009" s="329"/>
      <c r="AS1009" s="329"/>
      <c r="AT1009" s="329"/>
      <c r="AU1009" s="329"/>
      <c r="AV1009" s="329"/>
      <c r="AW1009" s="329"/>
      <c r="AX1009" s="329"/>
      <c r="AY1009" s="329"/>
      <c r="AZ1009" s="329"/>
      <c r="BA1009" s="329"/>
      <c r="BB1009" s="329"/>
      <c r="BC1009" s="329"/>
      <c r="BD1009" s="329"/>
      <c r="BE1009" s="329"/>
      <c r="BF1009" s="329"/>
      <c r="BG1009" s="329"/>
      <c r="BH1009" s="329"/>
      <c r="BI1009" s="329"/>
      <c r="BJ1009" s="329"/>
      <c r="BK1009" s="329"/>
      <c r="BL1009" s="329"/>
      <c r="BM1009" s="329"/>
      <c r="BN1009" s="329"/>
      <c r="BO1009" s="329"/>
      <c r="BP1009" s="329"/>
      <c r="BQ1009" s="329"/>
      <c r="BR1009" s="329"/>
      <c r="BS1009" s="329"/>
      <c r="BT1009" s="329"/>
      <c r="BU1009" s="329"/>
      <c r="BV1009" s="329"/>
      <c r="BW1009" s="329"/>
      <c r="BX1009" s="329"/>
    </row>
    <row r="1010" spans="2:76" ht="17.45" customHeight="1">
      <c r="B1010" s="437" t="s">
        <v>3350</v>
      </c>
      <c r="C1010" s="438" t="s">
        <v>2873</v>
      </c>
      <c r="D1010" s="438" t="s">
        <v>2875</v>
      </c>
      <c r="E1010" s="439" t="s">
        <v>2883</v>
      </c>
      <c r="F1010" s="429" t="s">
        <v>3254</v>
      </c>
      <c r="G1010" s="439" t="s">
        <v>2875</v>
      </c>
      <c r="H1010" s="429" t="s">
        <v>2992</v>
      </c>
      <c r="I1010" s="430" t="s">
        <v>3173</v>
      </c>
      <c r="J1010" s="431" t="s">
        <v>3351</v>
      </c>
      <c r="K1010" s="431" t="s">
        <v>2883</v>
      </c>
      <c r="L1010" s="432" t="s">
        <v>3337</v>
      </c>
      <c r="N1010" s="333"/>
      <c r="Q1010" s="333"/>
      <c r="R1010" s="329"/>
      <c r="S1010" s="329"/>
      <c r="T1010" s="329"/>
      <c r="U1010" s="329"/>
      <c r="V1010" s="329"/>
      <c r="W1010" s="329"/>
      <c r="X1010" s="329"/>
      <c r="Y1010" s="329"/>
      <c r="Z1010" s="329"/>
      <c r="AA1010" s="329"/>
      <c r="AB1010" s="329"/>
      <c r="AC1010" s="329"/>
      <c r="AD1010" s="329"/>
      <c r="AE1010" s="329"/>
      <c r="AF1010" s="329"/>
      <c r="AG1010" s="329"/>
      <c r="AH1010" s="329"/>
      <c r="AI1010" s="329"/>
      <c r="AJ1010" s="329"/>
      <c r="AK1010" s="329"/>
      <c r="AL1010" s="329"/>
      <c r="AM1010" s="329"/>
      <c r="AN1010" s="329"/>
      <c r="AO1010" s="329"/>
      <c r="AP1010" s="329"/>
      <c r="AQ1010" s="329"/>
      <c r="AR1010" s="329"/>
      <c r="AS1010" s="329"/>
      <c r="AT1010" s="329"/>
      <c r="AU1010" s="329"/>
      <c r="AV1010" s="329"/>
      <c r="AW1010" s="329"/>
      <c r="AX1010" s="329"/>
      <c r="AY1010" s="329"/>
      <c r="AZ1010" s="329"/>
      <c r="BA1010" s="329"/>
      <c r="BB1010" s="329"/>
      <c r="BC1010" s="329"/>
      <c r="BD1010" s="329"/>
      <c r="BE1010" s="329"/>
      <c r="BF1010" s="329"/>
      <c r="BG1010" s="329"/>
      <c r="BH1010" s="329"/>
      <c r="BI1010" s="329"/>
      <c r="BJ1010" s="329"/>
      <c r="BK1010" s="329"/>
      <c r="BL1010" s="329"/>
      <c r="BM1010" s="329"/>
      <c r="BN1010" s="329"/>
      <c r="BO1010" s="329"/>
      <c r="BP1010" s="329"/>
      <c r="BQ1010" s="329"/>
      <c r="BR1010" s="329"/>
      <c r="BS1010" s="329"/>
      <c r="BT1010" s="329"/>
      <c r="BU1010" s="329"/>
      <c r="BV1010" s="329"/>
      <c r="BW1010" s="329"/>
      <c r="BX1010" s="329"/>
    </row>
    <row r="1011" spans="2:76" ht="17.45" customHeight="1">
      <c r="B1011" s="440" t="s">
        <v>3352</v>
      </c>
      <c r="C1011" s="441" t="s">
        <v>2873</v>
      </c>
      <c r="D1011" s="441" t="s">
        <v>2975</v>
      </c>
      <c r="E1011" s="442" t="s">
        <v>2963</v>
      </c>
      <c r="F1011" s="443" t="s">
        <v>2991</v>
      </c>
      <c r="G1011" s="442" t="s">
        <v>2975</v>
      </c>
      <c r="H1011" s="443" t="s">
        <v>3353</v>
      </c>
      <c r="I1011" s="422" t="s">
        <v>3173</v>
      </c>
      <c r="J1011" s="423" t="s">
        <v>3270</v>
      </c>
      <c r="K1011" s="423" t="s">
        <v>3012</v>
      </c>
      <c r="L1011" s="424" t="s">
        <v>2975</v>
      </c>
      <c r="N1011" s="329"/>
      <c r="Q1011" s="329"/>
      <c r="R1011" s="329"/>
      <c r="S1011" s="329"/>
      <c r="T1011" s="329"/>
      <c r="U1011" s="329"/>
      <c r="V1011" s="329"/>
      <c r="W1011" s="329"/>
      <c r="X1011" s="329"/>
      <c r="Y1011" s="329"/>
      <c r="Z1011" s="329"/>
      <c r="AA1011" s="329"/>
      <c r="AB1011" s="329"/>
      <c r="AC1011" s="329"/>
      <c r="AD1011" s="329"/>
      <c r="AE1011" s="329"/>
      <c r="AF1011" s="329"/>
      <c r="AG1011" s="329"/>
      <c r="AH1011" s="329"/>
      <c r="AI1011" s="329"/>
      <c r="AJ1011" s="329"/>
      <c r="AK1011" s="329"/>
      <c r="AL1011" s="329"/>
      <c r="AM1011" s="329"/>
      <c r="AN1011" s="329"/>
      <c r="AO1011" s="329"/>
      <c r="AP1011" s="329"/>
      <c r="AQ1011" s="329"/>
      <c r="AR1011" s="329"/>
      <c r="AS1011" s="329"/>
      <c r="AT1011" s="329"/>
      <c r="AU1011" s="329"/>
      <c r="AV1011" s="329"/>
      <c r="AW1011" s="329"/>
      <c r="AX1011" s="329"/>
      <c r="AY1011" s="329"/>
      <c r="AZ1011" s="329"/>
      <c r="BA1011" s="329"/>
      <c r="BB1011" s="329"/>
      <c r="BC1011" s="329"/>
      <c r="BD1011" s="329"/>
      <c r="BE1011" s="329"/>
      <c r="BF1011" s="329"/>
      <c r="BG1011" s="329"/>
      <c r="BH1011" s="329"/>
      <c r="BI1011" s="329"/>
      <c r="BJ1011" s="329"/>
      <c r="BK1011" s="329"/>
      <c r="BL1011" s="329"/>
      <c r="BM1011" s="329"/>
      <c r="BN1011" s="329"/>
      <c r="BO1011" s="329"/>
      <c r="BP1011" s="329"/>
      <c r="BQ1011" s="329"/>
      <c r="BR1011" s="329"/>
      <c r="BS1011" s="329"/>
      <c r="BT1011" s="329"/>
      <c r="BU1011" s="329"/>
      <c r="BV1011" s="329"/>
      <c r="BW1011" s="329"/>
      <c r="BX1011" s="329"/>
    </row>
    <row r="1012" spans="2:76" ht="17.45" customHeight="1">
      <c r="B1012" s="444"/>
      <c r="C1012" s="445"/>
      <c r="D1012" s="445"/>
      <c r="E1012" s="446" t="s">
        <v>2883</v>
      </c>
      <c r="F1012" s="447" t="s">
        <v>3254</v>
      </c>
      <c r="G1012" s="446"/>
      <c r="H1012" s="447"/>
      <c r="I1012" s="430"/>
      <c r="J1012" s="431"/>
      <c r="K1012" s="431"/>
      <c r="L1012" s="432"/>
      <c r="N1012" s="329"/>
      <c r="Q1012" s="329"/>
      <c r="R1012" s="329"/>
      <c r="S1012" s="329"/>
      <c r="T1012" s="329"/>
      <c r="U1012" s="329"/>
      <c r="V1012" s="329"/>
      <c r="W1012" s="329"/>
      <c r="X1012" s="329"/>
      <c r="Y1012" s="329"/>
      <c r="Z1012" s="329"/>
      <c r="AA1012" s="329"/>
      <c r="AB1012" s="329"/>
      <c r="AC1012" s="329"/>
      <c r="AD1012" s="329"/>
      <c r="AE1012" s="329"/>
      <c r="AF1012" s="329"/>
      <c r="AG1012" s="329"/>
      <c r="AH1012" s="329"/>
      <c r="AI1012" s="329"/>
      <c r="AJ1012" s="329"/>
      <c r="AK1012" s="329"/>
      <c r="AL1012" s="329"/>
      <c r="AM1012" s="329"/>
      <c r="AN1012" s="329"/>
      <c r="AO1012" s="329"/>
      <c r="AP1012" s="329"/>
      <c r="AQ1012" s="329"/>
      <c r="AR1012" s="329"/>
      <c r="AS1012" s="329"/>
      <c r="AT1012" s="329"/>
      <c r="AU1012" s="329"/>
      <c r="AV1012" s="329"/>
      <c r="AW1012" s="329"/>
      <c r="AX1012" s="329"/>
      <c r="AY1012" s="329"/>
      <c r="AZ1012" s="329"/>
      <c r="BA1012" s="329"/>
      <c r="BB1012" s="329"/>
      <c r="BC1012" s="329"/>
      <c r="BD1012" s="329"/>
      <c r="BE1012" s="329"/>
      <c r="BF1012" s="329"/>
      <c r="BG1012" s="329"/>
      <c r="BH1012" s="329"/>
      <c r="BI1012" s="329"/>
      <c r="BJ1012" s="329"/>
      <c r="BK1012" s="329"/>
      <c r="BL1012" s="329"/>
      <c r="BM1012" s="329"/>
      <c r="BN1012" s="329"/>
      <c r="BO1012" s="329"/>
      <c r="BP1012" s="329"/>
      <c r="BQ1012" s="329"/>
      <c r="BR1012" s="329"/>
      <c r="BS1012" s="329"/>
      <c r="BT1012" s="329"/>
      <c r="BU1012" s="329"/>
      <c r="BV1012" s="329"/>
      <c r="BW1012" s="329"/>
      <c r="BX1012" s="329"/>
    </row>
    <row r="1013" spans="2:76" ht="17.45" customHeight="1">
      <c r="B1013" s="440" t="s">
        <v>3354</v>
      </c>
      <c r="C1013" s="441" t="s">
        <v>2873</v>
      </c>
      <c r="D1013" s="441" t="s">
        <v>2875</v>
      </c>
      <c r="E1013" s="442" t="s">
        <v>2883</v>
      </c>
      <c r="F1013" s="443" t="s">
        <v>3254</v>
      </c>
      <c r="G1013" s="442" t="s">
        <v>2875</v>
      </c>
      <c r="H1013" s="443" t="s">
        <v>3355</v>
      </c>
      <c r="I1013" s="422" t="s">
        <v>3173</v>
      </c>
      <c r="J1013" s="423" t="s">
        <v>3356</v>
      </c>
      <c r="K1013" s="423" t="s">
        <v>2883</v>
      </c>
      <c r="L1013" s="424" t="s">
        <v>3337</v>
      </c>
      <c r="N1013" s="329"/>
      <c r="Q1013" s="329"/>
      <c r="R1013" s="329"/>
      <c r="S1013" s="329"/>
      <c r="T1013" s="329"/>
      <c r="U1013" s="329"/>
      <c r="V1013" s="329"/>
      <c r="W1013" s="329"/>
      <c r="X1013" s="329"/>
      <c r="Y1013" s="329"/>
      <c r="Z1013" s="329"/>
      <c r="AA1013" s="329"/>
      <c r="AB1013" s="329"/>
      <c r="AC1013" s="329"/>
      <c r="AD1013" s="329"/>
      <c r="AE1013" s="329"/>
      <c r="AF1013" s="329"/>
      <c r="AG1013" s="329"/>
      <c r="AH1013" s="329"/>
      <c r="AI1013" s="329"/>
      <c r="AJ1013" s="329"/>
      <c r="AK1013" s="329"/>
      <c r="AL1013" s="329"/>
      <c r="AM1013" s="329"/>
      <c r="AN1013" s="329"/>
      <c r="AO1013" s="329"/>
      <c r="AP1013" s="329"/>
      <c r="AQ1013" s="329"/>
      <c r="AR1013" s="329"/>
      <c r="AS1013" s="329"/>
      <c r="AT1013" s="329"/>
      <c r="AU1013" s="329"/>
      <c r="AV1013" s="329"/>
      <c r="AW1013" s="329"/>
      <c r="AX1013" s="329"/>
      <c r="AY1013" s="329"/>
      <c r="AZ1013" s="329"/>
      <c r="BA1013" s="329"/>
      <c r="BB1013" s="329"/>
      <c r="BC1013" s="329"/>
      <c r="BD1013" s="329"/>
      <c r="BE1013" s="329"/>
      <c r="BF1013" s="329"/>
      <c r="BG1013" s="329"/>
      <c r="BH1013" s="329"/>
      <c r="BI1013" s="329"/>
      <c r="BJ1013" s="329"/>
      <c r="BK1013" s="329"/>
      <c r="BL1013" s="329"/>
      <c r="BM1013" s="329"/>
      <c r="BN1013" s="329"/>
      <c r="BO1013" s="329"/>
      <c r="BP1013" s="329"/>
      <c r="BQ1013" s="329"/>
      <c r="BR1013" s="329"/>
      <c r="BS1013" s="329"/>
      <c r="BT1013" s="329"/>
      <c r="BU1013" s="329"/>
      <c r="BV1013" s="329"/>
      <c r="BW1013" s="329"/>
      <c r="BX1013" s="329"/>
    </row>
    <row r="1014" spans="2:76" ht="17.45" customHeight="1">
      <c r="B1014" s="444" t="s">
        <v>3357</v>
      </c>
      <c r="C1014" s="445" t="s">
        <v>2873</v>
      </c>
      <c r="D1014" s="445" t="s">
        <v>2875</v>
      </c>
      <c r="E1014" s="446" t="s">
        <v>2883</v>
      </c>
      <c r="F1014" s="447" t="s">
        <v>3254</v>
      </c>
      <c r="G1014" s="446" t="s">
        <v>2875</v>
      </c>
      <c r="H1014" s="447" t="s">
        <v>3355</v>
      </c>
      <c r="I1014" s="430" t="s">
        <v>3173</v>
      </c>
      <c r="J1014" s="431" t="s">
        <v>3358</v>
      </c>
      <c r="K1014" s="431" t="s">
        <v>2883</v>
      </c>
      <c r="L1014" s="432" t="s">
        <v>3337</v>
      </c>
      <c r="N1014" s="329"/>
      <c r="Q1014" s="329"/>
      <c r="R1014" s="329"/>
      <c r="S1014" s="329"/>
      <c r="T1014" s="329"/>
      <c r="U1014" s="329"/>
      <c r="V1014" s="329"/>
      <c r="W1014" s="329"/>
      <c r="X1014" s="329"/>
      <c r="Y1014" s="329"/>
      <c r="Z1014" s="329"/>
      <c r="AA1014" s="329"/>
      <c r="AB1014" s="329"/>
      <c r="AC1014" s="329"/>
      <c r="AD1014" s="329"/>
      <c r="AE1014" s="329"/>
      <c r="AF1014" s="329"/>
      <c r="AG1014" s="329"/>
      <c r="AH1014" s="329"/>
      <c r="AI1014" s="329"/>
      <c r="AJ1014" s="329"/>
      <c r="AK1014" s="329"/>
      <c r="AL1014" s="329"/>
      <c r="AM1014" s="329"/>
      <c r="AN1014" s="329"/>
      <c r="AO1014" s="329"/>
      <c r="AP1014" s="329"/>
      <c r="AQ1014" s="329"/>
      <c r="AR1014" s="329"/>
      <c r="AS1014" s="329"/>
      <c r="AT1014" s="329"/>
      <c r="AU1014" s="329"/>
      <c r="AV1014" s="329"/>
      <c r="AW1014" s="329"/>
      <c r="AX1014" s="329"/>
      <c r="AY1014" s="329"/>
      <c r="AZ1014" s="329"/>
      <c r="BA1014" s="329"/>
      <c r="BB1014" s="329"/>
      <c r="BC1014" s="329"/>
      <c r="BD1014" s="329"/>
      <c r="BE1014" s="329"/>
      <c r="BF1014" s="329"/>
      <c r="BG1014" s="329"/>
      <c r="BH1014" s="329"/>
      <c r="BI1014" s="329"/>
      <c r="BJ1014" s="329"/>
      <c r="BK1014" s="329"/>
      <c r="BL1014" s="329"/>
      <c r="BM1014" s="329"/>
      <c r="BN1014" s="329"/>
      <c r="BO1014" s="329"/>
      <c r="BP1014" s="329"/>
      <c r="BQ1014" s="329"/>
      <c r="BR1014" s="329"/>
      <c r="BS1014" s="329"/>
      <c r="BT1014" s="329"/>
      <c r="BU1014" s="329"/>
      <c r="BV1014" s="329"/>
      <c r="BW1014" s="329"/>
      <c r="BX1014" s="329"/>
    </row>
    <row r="1015" spans="2:76" ht="17.45" customHeight="1">
      <c r="B1015" s="440" t="s">
        <v>3359</v>
      </c>
      <c r="C1015" s="441" t="s">
        <v>2873</v>
      </c>
      <c r="D1015" s="441" t="s">
        <v>2875</v>
      </c>
      <c r="E1015" s="442" t="s">
        <v>2883</v>
      </c>
      <c r="F1015" s="443" t="s">
        <v>3254</v>
      </c>
      <c r="G1015" s="442" t="s">
        <v>2875</v>
      </c>
      <c r="H1015" s="443" t="s">
        <v>3355</v>
      </c>
      <c r="I1015" s="422" t="s">
        <v>3173</v>
      </c>
      <c r="J1015" s="423" t="s">
        <v>3360</v>
      </c>
      <c r="K1015" s="423" t="s">
        <v>2883</v>
      </c>
      <c r="L1015" s="424" t="s">
        <v>3337</v>
      </c>
      <c r="N1015" s="329"/>
      <c r="Q1015" s="329"/>
      <c r="R1015" s="329"/>
      <c r="S1015" s="329"/>
      <c r="T1015" s="329"/>
      <c r="U1015" s="329"/>
      <c r="V1015" s="329"/>
      <c r="W1015" s="329"/>
      <c r="X1015" s="329"/>
      <c r="Y1015" s="329"/>
      <c r="Z1015" s="329"/>
      <c r="AA1015" s="329"/>
      <c r="AB1015" s="329"/>
      <c r="AC1015" s="329"/>
      <c r="AD1015" s="329"/>
      <c r="AE1015" s="329"/>
      <c r="AF1015" s="329"/>
      <c r="AG1015" s="329"/>
      <c r="AH1015" s="329"/>
      <c r="AI1015" s="329"/>
      <c r="AJ1015" s="329"/>
      <c r="AK1015" s="329"/>
      <c r="AL1015" s="329"/>
      <c r="AM1015" s="329"/>
      <c r="AN1015" s="329"/>
      <c r="AO1015" s="329"/>
      <c r="AP1015" s="329"/>
      <c r="AQ1015" s="329"/>
      <c r="AR1015" s="329"/>
      <c r="AS1015" s="329"/>
      <c r="AT1015" s="329"/>
      <c r="AU1015" s="329"/>
      <c r="AV1015" s="329"/>
      <c r="AW1015" s="329"/>
      <c r="AX1015" s="329"/>
      <c r="AY1015" s="329"/>
      <c r="AZ1015" s="329"/>
      <c r="BA1015" s="329"/>
      <c r="BB1015" s="329"/>
      <c r="BC1015" s="329"/>
      <c r="BD1015" s="329"/>
      <c r="BE1015" s="329"/>
      <c r="BF1015" s="329"/>
      <c r="BG1015" s="329"/>
      <c r="BH1015" s="329"/>
      <c r="BI1015" s="329"/>
      <c r="BJ1015" s="329"/>
      <c r="BK1015" s="329"/>
      <c r="BL1015" s="329"/>
      <c r="BM1015" s="329"/>
      <c r="BN1015" s="329"/>
      <c r="BO1015" s="329"/>
      <c r="BP1015" s="329"/>
      <c r="BQ1015" s="329"/>
      <c r="BR1015" s="329"/>
      <c r="BS1015" s="329"/>
      <c r="BT1015" s="329"/>
      <c r="BU1015" s="329"/>
      <c r="BV1015" s="329"/>
      <c r="BW1015" s="329"/>
      <c r="BX1015" s="329"/>
    </row>
    <row r="1016" spans="2:76" ht="17.45" customHeight="1">
      <c r="B1016" s="444" t="s">
        <v>3361</v>
      </c>
      <c r="C1016" s="445" t="s">
        <v>2873</v>
      </c>
      <c r="D1016" s="445" t="s">
        <v>2875</v>
      </c>
      <c r="E1016" s="446" t="s">
        <v>2883</v>
      </c>
      <c r="F1016" s="447" t="s">
        <v>3254</v>
      </c>
      <c r="G1016" s="446" t="s">
        <v>2875</v>
      </c>
      <c r="H1016" s="447" t="s">
        <v>3355</v>
      </c>
      <c r="I1016" s="430" t="s">
        <v>3173</v>
      </c>
      <c r="J1016" s="431" t="s">
        <v>3362</v>
      </c>
      <c r="K1016" s="431" t="s">
        <v>2883</v>
      </c>
      <c r="L1016" s="432" t="s">
        <v>3337</v>
      </c>
      <c r="N1016" s="329"/>
      <c r="Q1016" s="329"/>
      <c r="R1016" s="329"/>
      <c r="S1016" s="329"/>
      <c r="T1016" s="329"/>
      <c r="U1016" s="329"/>
      <c r="V1016" s="329"/>
      <c r="W1016" s="329"/>
      <c r="X1016" s="329"/>
      <c r="Y1016" s="329"/>
      <c r="Z1016" s="329"/>
      <c r="AA1016" s="329"/>
      <c r="AB1016" s="329"/>
      <c r="AC1016" s="329"/>
      <c r="AD1016" s="329"/>
      <c r="AE1016" s="329"/>
      <c r="AF1016" s="329"/>
      <c r="AG1016" s="329"/>
      <c r="AH1016" s="329"/>
      <c r="AI1016" s="329"/>
      <c r="AJ1016" s="329"/>
      <c r="AK1016" s="329"/>
      <c r="AL1016" s="329"/>
      <c r="AM1016" s="329"/>
      <c r="AN1016" s="329"/>
      <c r="AO1016" s="329"/>
      <c r="AP1016" s="329"/>
      <c r="AQ1016" s="329"/>
      <c r="AR1016" s="329"/>
      <c r="AS1016" s="329"/>
      <c r="AT1016" s="329"/>
      <c r="AU1016" s="329"/>
      <c r="AV1016" s="329"/>
      <c r="AW1016" s="329"/>
      <c r="AX1016" s="329"/>
      <c r="AY1016" s="329"/>
      <c r="AZ1016" s="329"/>
      <c r="BA1016" s="329"/>
      <c r="BB1016" s="329"/>
      <c r="BC1016" s="329"/>
      <c r="BD1016" s="329"/>
      <c r="BE1016" s="329"/>
      <c r="BF1016" s="329"/>
      <c r="BG1016" s="329"/>
      <c r="BH1016" s="329"/>
      <c r="BI1016" s="329"/>
      <c r="BJ1016" s="329"/>
      <c r="BK1016" s="329"/>
      <c r="BL1016" s="329"/>
      <c r="BM1016" s="329"/>
      <c r="BN1016" s="329"/>
      <c r="BO1016" s="329"/>
      <c r="BP1016" s="329"/>
      <c r="BQ1016" s="329"/>
      <c r="BR1016" s="329"/>
      <c r="BS1016" s="329"/>
      <c r="BT1016" s="329"/>
      <c r="BU1016" s="329"/>
      <c r="BV1016" s="329"/>
      <c r="BW1016" s="329"/>
      <c r="BX1016" s="329"/>
    </row>
    <row r="1017" spans="2:76" ht="17.45" customHeight="1">
      <c r="B1017" s="440"/>
      <c r="C1017" s="441"/>
      <c r="D1017" s="441"/>
      <c r="E1017" s="442"/>
      <c r="F1017" s="443"/>
      <c r="G1017" s="442"/>
      <c r="H1017" s="443"/>
      <c r="I1017" s="422"/>
      <c r="J1017" s="423"/>
      <c r="K1017" s="423"/>
      <c r="L1017" s="424"/>
      <c r="N1017" s="329"/>
      <c r="Q1017" s="329"/>
      <c r="R1017" s="329"/>
      <c r="S1017" s="329"/>
      <c r="T1017" s="329"/>
      <c r="U1017" s="329"/>
      <c r="V1017" s="329"/>
      <c r="W1017" s="329"/>
      <c r="X1017" s="329"/>
      <c r="Y1017" s="329"/>
      <c r="Z1017" s="329"/>
      <c r="AA1017" s="329"/>
      <c r="AB1017" s="329"/>
      <c r="AC1017" s="329"/>
      <c r="AD1017" s="329"/>
      <c r="AE1017" s="329"/>
      <c r="AF1017" s="329"/>
      <c r="AG1017" s="329"/>
      <c r="AH1017" s="329"/>
      <c r="AI1017" s="329"/>
      <c r="AJ1017" s="329"/>
      <c r="AK1017" s="329"/>
      <c r="AL1017" s="329"/>
      <c r="AM1017" s="329"/>
      <c r="AN1017" s="329"/>
      <c r="AO1017" s="329"/>
      <c r="AP1017" s="329"/>
      <c r="AQ1017" s="329"/>
      <c r="AR1017" s="329"/>
      <c r="AS1017" s="329"/>
      <c r="AT1017" s="329"/>
      <c r="AU1017" s="329"/>
      <c r="AV1017" s="329"/>
      <c r="AW1017" s="329"/>
      <c r="AX1017" s="329"/>
      <c r="AY1017" s="329"/>
      <c r="AZ1017" s="329"/>
      <c r="BA1017" s="329"/>
      <c r="BB1017" s="329"/>
      <c r="BC1017" s="329"/>
      <c r="BD1017" s="329"/>
      <c r="BE1017" s="329"/>
      <c r="BF1017" s="329"/>
      <c r="BG1017" s="329"/>
      <c r="BH1017" s="329"/>
      <c r="BI1017" s="329"/>
      <c r="BJ1017" s="329"/>
      <c r="BK1017" s="329"/>
      <c r="BL1017" s="329"/>
      <c r="BM1017" s="329"/>
      <c r="BN1017" s="329"/>
      <c r="BO1017" s="329"/>
      <c r="BP1017" s="329"/>
      <c r="BQ1017" s="329"/>
      <c r="BR1017" s="329"/>
      <c r="BS1017" s="329"/>
      <c r="BT1017" s="329"/>
      <c r="BU1017" s="329"/>
      <c r="BV1017" s="329"/>
      <c r="BW1017" s="329"/>
      <c r="BX1017" s="329"/>
    </row>
    <row r="1018" spans="2:76" ht="17.45" customHeight="1">
      <c r="B1018" s="444"/>
      <c r="C1018" s="445"/>
      <c r="D1018" s="445"/>
      <c r="E1018" s="446"/>
      <c r="F1018" s="447"/>
      <c r="G1018" s="446"/>
      <c r="H1018" s="447"/>
      <c r="I1018" s="430"/>
      <c r="J1018" s="431"/>
      <c r="K1018" s="431"/>
      <c r="L1018" s="432"/>
      <c r="N1018" s="329"/>
      <c r="Q1018" s="329"/>
      <c r="R1018" s="329"/>
      <c r="S1018" s="329"/>
      <c r="T1018" s="329"/>
      <c r="U1018" s="329"/>
      <c r="V1018" s="329"/>
      <c r="W1018" s="329"/>
      <c r="X1018" s="329"/>
      <c r="Y1018" s="329"/>
      <c r="Z1018" s="329"/>
      <c r="AA1018" s="329"/>
      <c r="AB1018" s="329"/>
      <c r="AC1018" s="329"/>
      <c r="AD1018" s="329"/>
      <c r="AE1018" s="329"/>
      <c r="AF1018" s="329"/>
      <c r="AG1018" s="329"/>
      <c r="AH1018" s="329"/>
      <c r="AI1018" s="329"/>
      <c r="AJ1018" s="329"/>
      <c r="AK1018" s="329"/>
      <c r="AL1018" s="329"/>
      <c r="AM1018" s="329"/>
      <c r="AN1018" s="329"/>
      <c r="AO1018" s="329"/>
      <c r="AP1018" s="329"/>
      <c r="AQ1018" s="329"/>
      <c r="AR1018" s="329"/>
      <c r="AS1018" s="329"/>
      <c r="AT1018" s="329"/>
      <c r="AU1018" s="329"/>
      <c r="AV1018" s="329"/>
      <c r="AW1018" s="329"/>
      <c r="AX1018" s="329"/>
      <c r="AY1018" s="329"/>
      <c r="AZ1018" s="329"/>
      <c r="BA1018" s="329"/>
      <c r="BB1018" s="329"/>
      <c r="BC1018" s="329"/>
      <c r="BD1018" s="329"/>
      <c r="BE1018" s="329"/>
      <c r="BF1018" s="329"/>
      <c r="BG1018" s="329"/>
      <c r="BH1018" s="329"/>
      <c r="BI1018" s="329"/>
      <c r="BJ1018" s="329"/>
      <c r="BK1018" s="329"/>
      <c r="BL1018" s="329"/>
      <c r="BM1018" s="329"/>
      <c r="BN1018" s="329"/>
      <c r="BO1018" s="329"/>
      <c r="BP1018" s="329"/>
      <c r="BQ1018" s="329"/>
      <c r="BR1018" s="329"/>
      <c r="BS1018" s="329"/>
      <c r="BT1018" s="329"/>
      <c r="BU1018" s="329"/>
      <c r="BV1018" s="329"/>
      <c r="BW1018" s="329"/>
      <c r="BX1018" s="329"/>
    </row>
    <row r="1019" spans="2:76" ht="17.45" customHeight="1">
      <c r="B1019" s="440"/>
      <c r="C1019" s="441"/>
      <c r="D1019" s="441"/>
      <c r="E1019" s="442"/>
      <c r="F1019" s="443"/>
      <c r="G1019" s="442"/>
      <c r="H1019" s="443"/>
      <c r="I1019" s="422"/>
      <c r="J1019" s="423"/>
      <c r="K1019" s="423"/>
      <c r="L1019" s="424"/>
      <c r="N1019" s="329"/>
      <c r="Q1019" s="329"/>
      <c r="R1019" s="329"/>
      <c r="S1019" s="329"/>
      <c r="T1019" s="329"/>
      <c r="U1019" s="329"/>
      <c r="V1019" s="329"/>
      <c r="W1019" s="329"/>
      <c r="X1019" s="329"/>
      <c r="Y1019" s="329"/>
      <c r="Z1019" s="329"/>
      <c r="AA1019" s="329"/>
      <c r="AB1019" s="329"/>
      <c r="AC1019" s="329"/>
      <c r="AD1019" s="329"/>
      <c r="AE1019" s="329"/>
      <c r="AF1019" s="329"/>
      <c r="AG1019" s="329"/>
      <c r="AH1019" s="329"/>
      <c r="AI1019" s="329"/>
      <c r="AJ1019" s="329"/>
      <c r="AK1019" s="329"/>
      <c r="AL1019" s="329"/>
      <c r="AM1019" s="329"/>
      <c r="AN1019" s="329"/>
      <c r="AO1019" s="329"/>
      <c r="AP1019" s="329"/>
      <c r="AQ1019" s="329"/>
      <c r="AR1019" s="329"/>
      <c r="AS1019" s="329"/>
      <c r="AT1019" s="329"/>
      <c r="AU1019" s="329"/>
      <c r="AV1019" s="329"/>
      <c r="AW1019" s="329"/>
      <c r="AX1019" s="329"/>
      <c r="AY1019" s="329"/>
      <c r="AZ1019" s="329"/>
      <c r="BA1019" s="329"/>
      <c r="BB1019" s="329"/>
      <c r="BC1019" s="329"/>
      <c r="BD1019" s="329"/>
      <c r="BE1019" s="329"/>
      <c r="BF1019" s="329"/>
      <c r="BG1019" s="329"/>
      <c r="BH1019" s="329"/>
      <c r="BI1019" s="329"/>
      <c r="BJ1019" s="329"/>
      <c r="BK1019" s="329"/>
      <c r="BL1019" s="329"/>
      <c r="BM1019" s="329"/>
      <c r="BN1019" s="329"/>
      <c r="BO1019" s="329"/>
      <c r="BP1019" s="329"/>
      <c r="BQ1019" s="329"/>
      <c r="BR1019" s="329"/>
      <c r="BS1019" s="329"/>
      <c r="BT1019" s="329"/>
      <c r="BU1019" s="329"/>
      <c r="BV1019" s="329"/>
      <c r="BW1019" s="329"/>
      <c r="BX1019" s="329"/>
    </row>
    <row r="1020" spans="2:76" ht="17.45" customHeight="1">
      <c r="B1020" s="444"/>
      <c r="C1020" s="445"/>
      <c r="D1020" s="445"/>
      <c r="E1020" s="446"/>
      <c r="F1020" s="447"/>
      <c r="G1020" s="446"/>
      <c r="H1020" s="447"/>
      <c r="I1020" s="430"/>
      <c r="J1020" s="431"/>
      <c r="K1020" s="431"/>
      <c r="L1020" s="432"/>
      <c r="N1020" s="329"/>
      <c r="Q1020" s="329"/>
      <c r="R1020" s="329"/>
      <c r="S1020" s="329"/>
      <c r="T1020" s="329"/>
      <c r="U1020" s="329"/>
      <c r="V1020" s="329"/>
      <c r="W1020" s="329"/>
      <c r="X1020" s="329"/>
      <c r="Y1020" s="329"/>
      <c r="Z1020" s="329"/>
      <c r="AA1020" s="329"/>
      <c r="AB1020" s="329"/>
      <c r="AC1020" s="329"/>
      <c r="AD1020" s="329"/>
      <c r="AE1020" s="329"/>
      <c r="AF1020" s="329"/>
      <c r="AG1020" s="329"/>
      <c r="AH1020" s="329"/>
      <c r="AI1020" s="329"/>
      <c r="AJ1020" s="329"/>
      <c r="AK1020" s="329"/>
      <c r="AL1020" s="329"/>
      <c r="AM1020" s="329"/>
      <c r="AN1020" s="329"/>
      <c r="AO1020" s="329"/>
      <c r="AP1020" s="329"/>
      <c r="AQ1020" s="329"/>
      <c r="AR1020" s="329"/>
      <c r="AS1020" s="329"/>
      <c r="AT1020" s="329"/>
      <c r="AU1020" s="329"/>
      <c r="AV1020" s="329"/>
      <c r="AW1020" s="329"/>
      <c r="AX1020" s="329"/>
      <c r="AY1020" s="329"/>
      <c r="AZ1020" s="329"/>
      <c r="BA1020" s="329"/>
      <c r="BB1020" s="329"/>
      <c r="BC1020" s="329"/>
      <c r="BD1020" s="329"/>
      <c r="BE1020" s="329"/>
      <c r="BF1020" s="329"/>
      <c r="BG1020" s="329"/>
      <c r="BH1020" s="329"/>
      <c r="BI1020" s="329"/>
      <c r="BJ1020" s="329"/>
      <c r="BK1020" s="329"/>
      <c r="BL1020" s="329"/>
      <c r="BM1020" s="329"/>
      <c r="BN1020" s="329"/>
      <c r="BO1020" s="329"/>
      <c r="BP1020" s="329"/>
      <c r="BQ1020" s="329"/>
      <c r="BR1020" s="329"/>
      <c r="BS1020" s="329"/>
      <c r="BT1020" s="329"/>
      <c r="BU1020" s="329"/>
      <c r="BV1020" s="329"/>
      <c r="BW1020" s="329"/>
      <c r="BX1020" s="329"/>
    </row>
    <row r="1021" spans="2:76" ht="17.45" customHeight="1">
      <c r="B1021" s="433"/>
      <c r="C1021" s="458"/>
      <c r="D1021" s="458"/>
      <c r="E1021" s="435"/>
      <c r="F1021" s="436"/>
      <c r="G1021" s="435"/>
      <c r="H1021" s="459"/>
      <c r="I1021" s="460"/>
      <c r="J1021" s="456"/>
      <c r="K1021" s="461"/>
      <c r="L1021" s="462"/>
      <c r="N1021" s="329"/>
      <c r="Q1021" s="329"/>
      <c r="R1021" s="329"/>
      <c r="S1021" s="329"/>
      <c r="T1021" s="329"/>
      <c r="U1021" s="329"/>
      <c r="V1021" s="329"/>
      <c r="W1021" s="329"/>
      <c r="X1021" s="329"/>
      <c r="Y1021" s="329"/>
      <c r="Z1021" s="329"/>
      <c r="AA1021" s="329"/>
      <c r="AB1021" s="329"/>
      <c r="AC1021" s="329"/>
      <c r="AD1021" s="329"/>
      <c r="AE1021" s="329"/>
      <c r="AF1021" s="329"/>
      <c r="AG1021" s="329"/>
      <c r="AH1021" s="329"/>
      <c r="AI1021" s="329"/>
      <c r="AJ1021" s="329"/>
      <c r="AK1021" s="329"/>
      <c r="AL1021" s="329"/>
      <c r="AM1021" s="329"/>
      <c r="AN1021" s="329"/>
      <c r="AO1021" s="329"/>
      <c r="AP1021" s="329"/>
      <c r="AQ1021" s="329"/>
      <c r="AR1021" s="329"/>
      <c r="AS1021" s="329"/>
      <c r="AT1021" s="329"/>
      <c r="AU1021" s="329"/>
      <c r="AV1021" s="329"/>
      <c r="AW1021" s="329"/>
      <c r="AX1021" s="329"/>
      <c r="AY1021" s="329"/>
      <c r="AZ1021" s="329"/>
      <c r="BA1021" s="329"/>
      <c r="BB1021" s="329"/>
      <c r="BC1021" s="329"/>
      <c r="BD1021" s="329"/>
      <c r="BE1021" s="329"/>
      <c r="BF1021" s="329"/>
      <c r="BG1021" s="329"/>
      <c r="BH1021" s="329"/>
      <c r="BI1021" s="329"/>
      <c r="BJ1021" s="329"/>
      <c r="BK1021" s="329"/>
      <c r="BL1021" s="329"/>
      <c r="BM1021" s="329"/>
      <c r="BN1021" s="329"/>
      <c r="BO1021" s="329"/>
      <c r="BP1021" s="329"/>
      <c r="BQ1021" s="329"/>
      <c r="BR1021" s="329"/>
      <c r="BS1021" s="329"/>
      <c r="BT1021" s="329"/>
      <c r="BU1021" s="329"/>
      <c r="BV1021" s="329"/>
      <c r="BW1021" s="329"/>
      <c r="BX1021" s="329"/>
    </row>
    <row r="1022" spans="2:76" ht="17.45" customHeight="1" thickBot="1">
      <c r="B1022" s="468"/>
      <c r="C1022" s="469"/>
      <c r="D1022" s="469"/>
      <c r="E1022" s="470"/>
      <c r="F1022" s="471"/>
      <c r="G1022" s="470"/>
      <c r="H1022" s="472"/>
      <c r="I1022" s="473"/>
      <c r="J1022" s="474"/>
      <c r="K1022" s="475"/>
      <c r="L1022" s="476"/>
      <c r="N1022" s="329"/>
      <c r="Q1022" s="329"/>
      <c r="R1022" s="329"/>
      <c r="S1022" s="329"/>
      <c r="T1022" s="329"/>
      <c r="U1022" s="329"/>
      <c r="V1022" s="329"/>
      <c r="W1022" s="329"/>
      <c r="X1022" s="329"/>
      <c r="Y1022" s="329"/>
      <c r="Z1022" s="329"/>
      <c r="AA1022" s="329"/>
      <c r="AB1022" s="329"/>
      <c r="AC1022" s="329"/>
      <c r="AD1022" s="329"/>
      <c r="AE1022" s="329"/>
      <c r="AF1022" s="329"/>
      <c r="AG1022" s="329"/>
      <c r="AH1022" s="329"/>
      <c r="AI1022" s="329"/>
      <c r="AJ1022" s="329"/>
      <c r="AK1022" s="329"/>
      <c r="AL1022" s="329"/>
      <c r="AM1022" s="329"/>
      <c r="AN1022" s="329"/>
      <c r="AO1022" s="329"/>
      <c r="AP1022" s="329"/>
      <c r="AQ1022" s="329"/>
      <c r="AR1022" s="329"/>
      <c r="AS1022" s="329"/>
      <c r="AT1022" s="329"/>
      <c r="AU1022" s="329"/>
      <c r="AV1022" s="329"/>
      <c r="AW1022" s="329"/>
      <c r="AX1022" s="329"/>
      <c r="AY1022" s="329"/>
      <c r="AZ1022" s="329"/>
      <c r="BA1022" s="329"/>
      <c r="BB1022" s="329"/>
      <c r="BC1022" s="329"/>
      <c r="BD1022" s="329"/>
      <c r="BE1022" s="329"/>
      <c r="BF1022" s="329"/>
      <c r="BG1022" s="329"/>
      <c r="BH1022" s="329"/>
      <c r="BI1022" s="329"/>
      <c r="BJ1022" s="329"/>
      <c r="BK1022" s="329"/>
      <c r="BL1022" s="329"/>
      <c r="BM1022" s="329"/>
      <c r="BN1022" s="329"/>
      <c r="BO1022" s="329"/>
      <c r="BP1022" s="329"/>
      <c r="BQ1022" s="329"/>
      <c r="BR1022" s="329"/>
      <c r="BS1022" s="329"/>
      <c r="BT1022" s="329"/>
      <c r="BU1022" s="329"/>
      <c r="BV1022" s="329"/>
      <c r="BW1022" s="329"/>
      <c r="BX1022" s="329"/>
    </row>
    <row r="1023" spans="2:76" ht="15" customHeight="1" thickBot="1"/>
    <row r="1024" spans="2:76" ht="16.5">
      <c r="B1024" s="1428" t="s">
        <v>3517</v>
      </c>
      <c r="C1024" s="1403"/>
      <c r="D1024" s="1403"/>
      <c r="E1024" s="1358"/>
      <c r="F1024" s="1358"/>
      <c r="G1024" s="1358"/>
      <c r="H1024" s="1358"/>
      <c r="I1024" s="1358"/>
      <c r="J1024" s="1358"/>
      <c r="K1024" s="1358"/>
      <c r="L1024" s="1359"/>
    </row>
    <row r="1025" spans="2:27" ht="16.5">
      <c r="B1025" s="1429"/>
      <c r="C1025" s="1405"/>
      <c r="D1025" s="1405"/>
      <c r="E1025" s="1360"/>
      <c r="F1025" s="1360"/>
      <c r="G1025" s="1360"/>
      <c r="H1025" s="1360"/>
      <c r="I1025" s="1360"/>
      <c r="J1025" s="1360"/>
      <c r="K1025" s="1360"/>
      <c r="L1025" s="1361"/>
    </row>
    <row r="1026" spans="2:27" ht="16.5">
      <c r="B1026" s="330" t="s">
        <v>67</v>
      </c>
      <c r="C1026" s="1407" t="s">
        <v>68</v>
      </c>
      <c r="D1026" s="1408"/>
      <c r="E1026" s="1362" t="s">
        <v>44</v>
      </c>
      <c r="F1026" s="1409"/>
      <c r="G1026" s="331"/>
      <c r="H1026" s="332" t="s">
        <v>56</v>
      </c>
      <c r="I1026" s="332" t="s">
        <v>57</v>
      </c>
      <c r="J1026" s="332" t="s">
        <v>21</v>
      </c>
      <c r="K1026" s="1364" t="s">
        <v>24</v>
      </c>
      <c r="L1026" s="1365"/>
      <c r="N1026" s="342"/>
      <c r="O1026" s="342"/>
      <c r="P1026" s="342"/>
      <c r="Q1026" s="342"/>
      <c r="R1026" s="342"/>
      <c r="S1026" s="342"/>
      <c r="T1026" s="342"/>
      <c r="U1026" s="342"/>
      <c r="V1026" s="342"/>
      <c r="W1026" s="342"/>
      <c r="X1026" s="342"/>
      <c r="Y1026" s="342"/>
      <c r="Z1026" s="342"/>
      <c r="AA1026" s="342"/>
    </row>
    <row r="1027" spans="2:27" ht="16.5">
      <c r="B1027" s="334" t="s">
        <v>3109</v>
      </c>
      <c r="C1027" s="1366" t="str">
        <f>B1024</f>
        <v>AdminManageService</v>
      </c>
      <c r="D1027" s="1409"/>
      <c r="E1027" s="1366" t="s">
        <v>3364</v>
      </c>
      <c r="F1027" s="1409"/>
      <c r="G1027" s="331"/>
      <c r="H1027" s="335" t="s">
        <v>3110</v>
      </c>
      <c r="I1027" s="335" t="s">
        <v>3111</v>
      </c>
      <c r="J1027" s="336">
        <v>43026</v>
      </c>
      <c r="K1027" s="1368" t="s">
        <v>276</v>
      </c>
      <c r="L1027" s="1369"/>
      <c r="N1027" s="342"/>
      <c r="O1027" s="342"/>
      <c r="P1027" s="342"/>
      <c r="Q1027" s="342"/>
      <c r="R1027" s="342"/>
      <c r="S1027" s="342"/>
      <c r="T1027" s="342"/>
      <c r="U1027" s="342"/>
      <c r="V1027" s="342"/>
      <c r="W1027" s="342"/>
      <c r="X1027" s="342"/>
      <c r="Y1027" s="342"/>
      <c r="Z1027" s="342"/>
      <c r="AA1027" s="342"/>
    </row>
    <row r="1028" spans="2:27" ht="16.5">
      <c r="B1028" s="337"/>
      <c r="C1028" s="338"/>
      <c r="D1028" s="338"/>
      <c r="E1028" s="338"/>
      <c r="F1028" s="338"/>
      <c r="G1028" s="339"/>
      <c r="H1028" s="339"/>
      <c r="I1028" s="339"/>
      <c r="J1028" s="339"/>
      <c r="K1028" s="339"/>
      <c r="L1028" s="340"/>
    </row>
    <row r="1029" spans="2:27" ht="16.5">
      <c r="B1029" s="1346" t="s">
        <v>69</v>
      </c>
      <c r="C1029" s="1347"/>
      <c r="D1029" s="1347"/>
      <c r="E1029" s="1347"/>
      <c r="F1029" s="1347"/>
      <c r="G1029" s="1347"/>
      <c r="H1029" s="1347"/>
      <c r="I1029" s="1347"/>
      <c r="J1029" s="1347"/>
      <c r="K1029" s="1347"/>
      <c r="L1029" s="1350"/>
      <c r="N1029" s="342"/>
      <c r="O1029" s="342"/>
      <c r="P1029" s="342"/>
      <c r="Q1029" s="342"/>
      <c r="R1029" s="342"/>
      <c r="S1029" s="342"/>
      <c r="T1029" s="342"/>
      <c r="U1029" s="342"/>
      <c r="V1029" s="342"/>
      <c r="W1029" s="342"/>
      <c r="X1029" s="342"/>
      <c r="Y1029" s="342"/>
      <c r="Z1029" s="342"/>
      <c r="AA1029" s="342"/>
    </row>
    <row r="1030" spans="2:27" ht="17.45" customHeight="1">
      <c r="B1030" s="1348" t="s">
        <v>47</v>
      </c>
      <c r="C1030" s="1333" t="s">
        <v>80</v>
      </c>
      <c r="D1030" s="1335" t="s">
        <v>63</v>
      </c>
      <c r="E1030" s="1335" t="s">
        <v>70</v>
      </c>
      <c r="F1030" s="1335"/>
      <c r="G1030" s="341"/>
      <c r="H1030" s="1335" t="s">
        <v>47</v>
      </c>
      <c r="I1030" s="1333" t="s">
        <v>80</v>
      </c>
      <c r="J1030" s="1335" t="s">
        <v>63</v>
      </c>
      <c r="K1030" s="1335" t="s">
        <v>70</v>
      </c>
      <c r="L1030" s="1337"/>
      <c r="N1030" s="342"/>
      <c r="O1030" s="342"/>
      <c r="P1030" s="342"/>
      <c r="Q1030" s="342"/>
      <c r="R1030" s="342"/>
      <c r="S1030" s="342"/>
      <c r="T1030" s="342"/>
      <c r="U1030" s="342"/>
      <c r="V1030" s="342"/>
      <c r="W1030" s="342"/>
      <c r="X1030" s="342"/>
      <c r="Y1030" s="342"/>
      <c r="Z1030" s="342"/>
      <c r="AA1030" s="342"/>
    </row>
    <row r="1031" spans="2:27" ht="17.45" customHeight="1">
      <c r="B1031" s="1349"/>
      <c r="C1031" s="1334"/>
      <c r="D1031" s="1336"/>
      <c r="E1031" s="1336"/>
      <c r="F1031" s="1336"/>
      <c r="G1031" s="343"/>
      <c r="H1031" s="1336"/>
      <c r="I1031" s="1334"/>
      <c r="J1031" s="1336"/>
      <c r="K1031" s="1336"/>
      <c r="L1031" s="1338"/>
      <c r="N1031" s="342"/>
      <c r="O1031" s="342"/>
      <c r="P1031" s="342"/>
      <c r="Q1031" s="342"/>
      <c r="R1031" s="342"/>
      <c r="S1031" s="342"/>
      <c r="T1031" s="342"/>
      <c r="U1031" s="342"/>
      <c r="V1031" s="342"/>
      <c r="W1031" s="342"/>
      <c r="X1031" s="342"/>
      <c r="Y1031" s="342"/>
      <c r="Z1031" s="342"/>
      <c r="AA1031" s="342"/>
    </row>
    <row r="1032" spans="2:27" ht="15" customHeight="1">
      <c r="B1032" s="344" t="s">
        <v>3112</v>
      </c>
      <c r="C1032" s="345" t="s">
        <v>3113</v>
      </c>
      <c r="D1032" s="345"/>
      <c r="E1032" s="346"/>
      <c r="F1032" s="347"/>
      <c r="G1032" s="348"/>
      <c r="H1032" s="349"/>
      <c r="I1032" s="345"/>
      <c r="J1032" s="345"/>
      <c r="K1032" s="346"/>
      <c r="L1032" s="350"/>
    </row>
    <row r="1033" spans="2:27" ht="15" customHeight="1">
      <c r="B1033" s="351" t="s">
        <v>3114</v>
      </c>
      <c r="C1033" s="352" t="s">
        <v>3115</v>
      </c>
      <c r="D1033" s="352"/>
      <c r="E1033" s="353"/>
      <c r="F1033" s="354"/>
      <c r="G1033" s="348"/>
      <c r="H1033" s="355"/>
      <c r="I1033" s="352"/>
      <c r="J1033" s="352"/>
      <c r="K1033" s="353"/>
      <c r="L1033" s="356"/>
    </row>
    <row r="1034" spans="2:27" ht="15" customHeight="1">
      <c r="B1034" s="357"/>
      <c r="C1034" s="358"/>
      <c r="D1034" s="358"/>
      <c r="E1034" s="359"/>
      <c r="F1034" s="360"/>
      <c r="G1034" s="348"/>
      <c r="H1034" s="361"/>
      <c r="I1034" s="358"/>
      <c r="J1034" s="358"/>
      <c r="K1034" s="359"/>
      <c r="L1034" s="362"/>
    </row>
    <row r="1035" spans="2:27" ht="15" customHeight="1">
      <c r="B1035" s="351"/>
      <c r="C1035" s="352"/>
      <c r="D1035" s="352"/>
      <c r="E1035" s="353"/>
      <c r="F1035" s="354"/>
      <c r="G1035" s="348"/>
      <c r="H1035" s="355"/>
      <c r="I1035" s="352"/>
      <c r="J1035" s="352"/>
      <c r="K1035" s="353"/>
      <c r="L1035" s="356"/>
    </row>
    <row r="1036" spans="2:27" ht="15" customHeight="1">
      <c r="B1036" s="363"/>
      <c r="C1036" s="364"/>
      <c r="D1036" s="364"/>
      <c r="E1036" s="365"/>
      <c r="F1036" s="366"/>
      <c r="G1036" s="367"/>
      <c r="H1036" s="368"/>
      <c r="I1036" s="367"/>
      <c r="J1036" s="367"/>
      <c r="K1036" s="369"/>
      <c r="L1036" s="370"/>
    </row>
    <row r="1037" spans="2:27" ht="17.45" customHeight="1">
      <c r="B1037" s="371"/>
      <c r="C1037" s="339"/>
      <c r="D1037" s="339"/>
      <c r="E1037" s="339"/>
      <c r="F1037" s="339"/>
      <c r="G1037" s="339"/>
      <c r="H1037" s="339"/>
      <c r="I1037" s="339"/>
      <c r="J1037" s="339"/>
      <c r="K1037" s="339"/>
      <c r="L1037" s="340"/>
    </row>
    <row r="1038" spans="2:27" ht="16.5">
      <c r="B1038" s="1346" t="s">
        <v>71</v>
      </c>
      <c r="C1038" s="1347"/>
      <c r="D1038" s="1347"/>
      <c r="E1038" s="1347"/>
      <c r="F1038" s="1347"/>
      <c r="G1038" s="1347"/>
      <c r="H1038" s="1347"/>
      <c r="I1038" s="1347"/>
      <c r="J1038" s="1347"/>
      <c r="K1038" s="1347"/>
      <c r="L1038" s="1350"/>
      <c r="N1038" s="342"/>
      <c r="O1038" s="342"/>
      <c r="P1038" s="342"/>
      <c r="Q1038" s="342"/>
      <c r="R1038" s="342"/>
      <c r="S1038" s="342"/>
      <c r="T1038" s="342"/>
      <c r="U1038" s="342"/>
      <c r="V1038" s="342"/>
      <c r="W1038" s="342"/>
      <c r="X1038" s="342"/>
      <c r="Y1038" s="342"/>
      <c r="Z1038" s="342"/>
      <c r="AA1038" s="342"/>
    </row>
    <row r="1039" spans="2:27" ht="16.5">
      <c r="B1039" s="1370" t="s">
        <v>47</v>
      </c>
      <c r="C1039" s="1372" t="s">
        <v>2867</v>
      </c>
      <c r="D1039" s="1413" t="s">
        <v>3116</v>
      </c>
      <c r="E1039" s="1374" t="s">
        <v>72</v>
      </c>
      <c r="F1039" s="1415"/>
      <c r="G1039" s="1374" t="s">
        <v>73</v>
      </c>
      <c r="H1039" s="1415"/>
      <c r="I1039" s="1374" t="s">
        <v>74</v>
      </c>
      <c r="J1039" s="1375"/>
      <c r="K1039" s="1375"/>
      <c r="L1039" s="1376"/>
      <c r="N1039" s="342"/>
      <c r="O1039" s="342"/>
      <c r="P1039" s="342"/>
      <c r="Q1039" s="342"/>
      <c r="R1039" s="342"/>
      <c r="S1039" s="342"/>
      <c r="T1039" s="342"/>
      <c r="U1039" s="342"/>
      <c r="V1039" s="342"/>
      <c r="W1039" s="342"/>
      <c r="X1039" s="342"/>
      <c r="Y1039" s="342"/>
      <c r="Z1039" s="342"/>
      <c r="AA1039" s="342"/>
    </row>
    <row r="1040" spans="2:27" ht="16.5">
      <c r="B1040" s="1411"/>
      <c r="C1040" s="1412"/>
      <c r="D1040" s="1414"/>
      <c r="E1040" s="372" t="s">
        <v>63</v>
      </c>
      <c r="F1040" s="373" t="s">
        <v>47</v>
      </c>
      <c r="G1040" s="372" t="s">
        <v>63</v>
      </c>
      <c r="H1040" s="373" t="s">
        <v>47</v>
      </c>
      <c r="I1040" s="372" t="s">
        <v>75</v>
      </c>
      <c r="J1040" s="374" t="s">
        <v>71</v>
      </c>
      <c r="K1040" s="374" t="s">
        <v>2868</v>
      </c>
      <c r="L1040" s="375" t="s">
        <v>3117</v>
      </c>
      <c r="N1040" s="342"/>
      <c r="O1040" s="342"/>
      <c r="P1040" s="342"/>
      <c r="Q1040" s="342"/>
      <c r="R1040" s="342"/>
      <c r="S1040" s="342"/>
      <c r="T1040" s="342"/>
      <c r="U1040" s="342"/>
      <c r="V1040" s="342"/>
      <c r="W1040" s="342"/>
      <c r="X1040" s="342"/>
      <c r="Y1040" s="342"/>
      <c r="Z1040" s="342"/>
      <c r="AA1040" s="342"/>
    </row>
    <row r="1041" spans="2:12" ht="17.45" customHeight="1">
      <c r="B1041" s="344" t="s">
        <v>3118</v>
      </c>
      <c r="C1041" s="345" t="s">
        <v>2927</v>
      </c>
      <c r="D1041" s="345" t="s">
        <v>3119</v>
      </c>
      <c r="E1041" s="346" t="s">
        <v>3120</v>
      </c>
      <c r="F1041" s="347" t="s">
        <v>3121</v>
      </c>
      <c r="G1041" s="346" t="s">
        <v>3122</v>
      </c>
      <c r="H1041" s="347" t="s">
        <v>3123</v>
      </c>
      <c r="I1041" s="376" t="s">
        <v>3124</v>
      </c>
      <c r="J1041" s="377" t="s">
        <v>3125</v>
      </c>
      <c r="K1041" s="377" t="s">
        <v>2633</v>
      </c>
      <c r="L1041" s="378"/>
    </row>
    <row r="1042" spans="2:12" ht="17.45" customHeight="1">
      <c r="B1042" s="351" t="s">
        <v>3126</v>
      </c>
      <c r="C1042" s="352" t="s">
        <v>3127</v>
      </c>
      <c r="D1042" s="352" t="s">
        <v>3128</v>
      </c>
      <c r="E1042" s="353" t="s">
        <v>3129</v>
      </c>
      <c r="F1042" s="354" t="s">
        <v>3130</v>
      </c>
      <c r="G1042" s="353" t="s">
        <v>3131</v>
      </c>
      <c r="H1042" s="353" t="s">
        <v>3132</v>
      </c>
      <c r="I1042" s="379" t="s">
        <v>3124</v>
      </c>
      <c r="J1042" s="380" t="s">
        <v>3133</v>
      </c>
      <c r="K1042" s="380" t="s">
        <v>3135</v>
      </c>
      <c r="L1042" s="381"/>
    </row>
    <row r="1043" spans="2:12" ht="17.45" customHeight="1">
      <c r="B1043" s="357" t="s">
        <v>3136</v>
      </c>
      <c r="C1043" s="358" t="s">
        <v>3127</v>
      </c>
      <c r="D1043" s="358" t="s">
        <v>3137</v>
      </c>
      <c r="E1043" s="359" t="s">
        <v>3129</v>
      </c>
      <c r="F1043" s="360" t="s">
        <v>3138</v>
      </c>
      <c r="G1043" s="346" t="s">
        <v>3131</v>
      </c>
      <c r="H1043" s="347" t="s">
        <v>3139</v>
      </c>
      <c r="I1043" s="376" t="s">
        <v>3124</v>
      </c>
      <c r="J1043" s="377" t="s">
        <v>3140</v>
      </c>
      <c r="K1043" s="377" t="s">
        <v>3135</v>
      </c>
      <c r="L1043" s="378"/>
    </row>
    <row r="1044" spans="2:12" ht="17.45" customHeight="1">
      <c r="B1044" s="351" t="s">
        <v>3141</v>
      </c>
      <c r="C1044" s="352" t="s">
        <v>3142</v>
      </c>
      <c r="D1044" s="352" t="s">
        <v>3128</v>
      </c>
      <c r="E1044" s="353" t="s">
        <v>3129</v>
      </c>
      <c r="F1044" s="354" t="s">
        <v>3143</v>
      </c>
      <c r="G1044" s="353" t="s">
        <v>3144</v>
      </c>
      <c r="H1044" s="353" t="s">
        <v>3139</v>
      </c>
      <c r="I1044" s="379" t="s">
        <v>3124</v>
      </c>
      <c r="J1044" s="380" t="s">
        <v>3145</v>
      </c>
      <c r="K1044" s="380" t="s">
        <v>3146</v>
      </c>
      <c r="L1044" s="381"/>
    </row>
    <row r="1045" spans="2:12" ht="17.45" customHeight="1">
      <c r="B1045" s="382" t="s">
        <v>3147</v>
      </c>
      <c r="C1045" s="383" t="s">
        <v>3148</v>
      </c>
      <c r="D1045" s="383" t="s">
        <v>3128</v>
      </c>
      <c r="E1045" s="376" t="s">
        <v>3149</v>
      </c>
      <c r="F1045" s="384" t="s">
        <v>3121</v>
      </c>
      <c r="G1045" s="346" t="s">
        <v>2876</v>
      </c>
      <c r="H1045" s="347" t="s">
        <v>3123</v>
      </c>
      <c r="I1045" s="376" t="s">
        <v>3124</v>
      </c>
      <c r="J1045" s="377" t="s">
        <v>3150</v>
      </c>
      <c r="K1045" s="377" t="s">
        <v>3151</v>
      </c>
      <c r="L1045" s="378"/>
    </row>
    <row r="1046" spans="2:12" ht="17.45" customHeight="1">
      <c r="B1046" s="385" t="s">
        <v>3152</v>
      </c>
      <c r="C1046" s="388" t="s">
        <v>3148</v>
      </c>
      <c r="D1046" s="388" t="s">
        <v>3128</v>
      </c>
      <c r="E1046" s="379" t="s">
        <v>3149</v>
      </c>
      <c r="F1046" s="386" t="s">
        <v>3121</v>
      </c>
      <c r="G1046" s="353" t="s">
        <v>3153</v>
      </c>
      <c r="H1046" s="353" t="s">
        <v>3139</v>
      </c>
      <c r="I1046" s="379" t="s">
        <v>3124</v>
      </c>
      <c r="J1046" s="380" t="s">
        <v>3154</v>
      </c>
      <c r="K1046" s="380" t="s">
        <v>3134</v>
      </c>
      <c r="L1046" s="381"/>
    </row>
    <row r="1047" spans="2:12" ht="17.45" customHeight="1">
      <c r="B1047" s="382" t="s">
        <v>3155</v>
      </c>
      <c r="C1047" s="383" t="s">
        <v>3127</v>
      </c>
      <c r="D1047" s="383" t="s">
        <v>3119</v>
      </c>
      <c r="E1047" s="376" t="s">
        <v>3120</v>
      </c>
      <c r="F1047" s="384" t="s">
        <v>3121</v>
      </c>
      <c r="G1047" s="346" t="s">
        <v>3131</v>
      </c>
      <c r="H1047" s="347" t="s">
        <v>3123</v>
      </c>
      <c r="I1047" s="376" t="s">
        <v>3124</v>
      </c>
      <c r="J1047" s="377" t="s">
        <v>3156</v>
      </c>
      <c r="K1047" s="377" t="s">
        <v>3151</v>
      </c>
      <c r="L1047" s="378"/>
    </row>
    <row r="1048" spans="2:12" ht="17.45" customHeight="1">
      <c r="B1048" s="385" t="s">
        <v>3157</v>
      </c>
      <c r="C1048" s="388" t="s">
        <v>3148</v>
      </c>
      <c r="D1048" s="388" t="s">
        <v>3128</v>
      </c>
      <c r="E1048" s="379" t="s">
        <v>3149</v>
      </c>
      <c r="F1048" s="386" t="s">
        <v>3158</v>
      </c>
      <c r="G1048" s="353" t="s">
        <v>3153</v>
      </c>
      <c r="H1048" s="353" t="s">
        <v>3123</v>
      </c>
      <c r="I1048" s="379" t="s">
        <v>3124</v>
      </c>
      <c r="J1048" s="380" t="s">
        <v>3159</v>
      </c>
      <c r="K1048" s="380" t="s">
        <v>3134</v>
      </c>
      <c r="L1048" s="381"/>
    </row>
    <row r="1049" spans="2:12" ht="17.45" customHeight="1">
      <c r="B1049" s="382"/>
      <c r="C1049" s="383"/>
      <c r="D1049" s="383"/>
      <c r="E1049" s="376"/>
      <c r="F1049" s="384"/>
      <c r="G1049" s="376"/>
      <c r="H1049" s="384"/>
      <c r="I1049" s="376"/>
      <c r="J1049" s="377"/>
      <c r="K1049" s="377"/>
      <c r="L1049" s="378"/>
    </row>
    <row r="1050" spans="2:12" ht="17.45" customHeight="1">
      <c r="B1050" s="387"/>
      <c r="C1050" s="388"/>
      <c r="D1050" s="388"/>
      <c r="E1050" s="379"/>
      <c r="F1050" s="386"/>
      <c r="G1050" s="379"/>
      <c r="H1050" s="386"/>
      <c r="I1050" s="379"/>
      <c r="J1050" s="380"/>
      <c r="K1050" s="380"/>
      <c r="L1050" s="381"/>
    </row>
    <row r="1051" spans="2:12" ht="17.45" customHeight="1">
      <c r="B1051" s="389"/>
      <c r="C1051" s="383"/>
      <c r="D1051" s="383"/>
      <c r="E1051" s="376"/>
      <c r="F1051" s="384"/>
      <c r="G1051" s="376"/>
      <c r="H1051" s="384"/>
      <c r="I1051" s="376"/>
      <c r="J1051" s="377"/>
      <c r="K1051" s="377"/>
      <c r="L1051" s="378"/>
    </row>
    <row r="1052" spans="2:12" ht="17.45" customHeight="1">
      <c r="B1052" s="387"/>
      <c r="C1052" s="388"/>
      <c r="D1052" s="388"/>
      <c r="E1052" s="379"/>
      <c r="F1052" s="386"/>
      <c r="G1052" s="379"/>
      <c r="H1052" s="386"/>
      <c r="I1052" s="379"/>
      <c r="J1052" s="380"/>
      <c r="K1052" s="380"/>
      <c r="L1052" s="381"/>
    </row>
    <row r="1053" spans="2:12" ht="17.45" customHeight="1">
      <c r="B1053" s="390"/>
      <c r="C1053" s="358"/>
      <c r="D1053" s="358"/>
      <c r="E1053" s="359"/>
      <c r="F1053" s="360"/>
      <c r="G1053" s="359"/>
      <c r="H1053" s="360"/>
      <c r="I1053" s="359"/>
      <c r="J1053" s="377"/>
      <c r="K1053" s="391"/>
      <c r="L1053" s="362"/>
    </row>
    <row r="1054" spans="2:12" ht="17.45" customHeight="1">
      <c r="B1054" s="392"/>
      <c r="C1054" s="352"/>
      <c r="D1054" s="352"/>
      <c r="E1054" s="353"/>
      <c r="F1054" s="354"/>
      <c r="G1054" s="353"/>
      <c r="H1054" s="354"/>
      <c r="I1054" s="353"/>
      <c r="J1054" s="380"/>
      <c r="K1054" s="393"/>
      <c r="L1054" s="356"/>
    </row>
    <row r="1055" spans="2:12" ht="17.45" customHeight="1">
      <c r="B1055" s="390"/>
      <c r="C1055" s="358"/>
      <c r="D1055" s="358"/>
      <c r="E1055" s="359"/>
      <c r="F1055" s="360"/>
      <c r="G1055" s="359"/>
      <c r="H1055" s="360"/>
      <c r="I1055" s="359"/>
      <c r="J1055" s="377"/>
      <c r="K1055" s="391"/>
      <c r="L1055" s="362"/>
    </row>
    <row r="1056" spans="2:12" ht="17.45" customHeight="1">
      <c r="B1056" s="392"/>
      <c r="C1056" s="352"/>
      <c r="D1056" s="352"/>
      <c r="E1056" s="353"/>
      <c r="F1056" s="354"/>
      <c r="G1056" s="353"/>
      <c r="H1056" s="354"/>
      <c r="I1056" s="353"/>
      <c r="J1056" s="380"/>
      <c r="K1056" s="393"/>
      <c r="L1056" s="356"/>
    </row>
    <row r="1057" spans="2:76" ht="17.45" customHeight="1">
      <c r="B1057" s="390"/>
      <c r="C1057" s="358"/>
      <c r="D1057" s="358"/>
      <c r="E1057" s="359"/>
      <c r="F1057" s="360"/>
      <c r="G1057" s="359"/>
      <c r="H1057" s="360"/>
      <c r="I1057" s="359"/>
      <c r="J1057" s="377"/>
      <c r="K1057" s="391"/>
      <c r="L1057" s="362"/>
    </row>
    <row r="1058" spans="2:76" ht="17.45" customHeight="1">
      <c r="B1058" s="392"/>
      <c r="C1058" s="352"/>
      <c r="D1058" s="352"/>
      <c r="E1058" s="353"/>
      <c r="F1058" s="354"/>
      <c r="G1058" s="353"/>
      <c r="H1058" s="354"/>
      <c r="I1058" s="353"/>
      <c r="J1058" s="403"/>
      <c r="K1058" s="393"/>
      <c r="L1058" s="356"/>
    </row>
    <row r="1059" spans="2:76" ht="17.45" customHeight="1">
      <c r="B1059" s="389"/>
      <c r="C1059" s="383"/>
      <c r="D1059" s="383"/>
      <c r="E1059" s="376"/>
      <c r="F1059" s="384"/>
      <c r="G1059" s="376"/>
      <c r="H1059" s="384"/>
      <c r="I1059" s="376"/>
      <c r="J1059" s="377"/>
      <c r="K1059" s="394"/>
      <c r="L1059" s="378"/>
      <c r="N1059" s="329"/>
      <c r="Q1059" s="329"/>
      <c r="R1059" s="329"/>
      <c r="S1059" s="329"/>
      <c r="T1059" s="329"/>
      <c r="U1059" s="329"/>
      <c r="V1059" s="329"/>
      <c r="W1059" s="329"/>
      <c r="X1059" s="329"/>
      <c r="Y1059" s="329"/>
      <c r="Z1059" s="329"/>
      <c r="AA1059" s="329"/>
      <c r="AB1059" s="329"/>
      <c r="AC1059" s="329"/>
      <c r="AD1059" s="329"/>
      <c r="AE1059" s="329"/>
      <c r="AF1059" s="329"/>
      <c r="AG1059" s="329"/>
      <c r="AH1059" s="329"/>
      <c r="AI1059" s="329"/>
      <c r="AJ1059" s="329"/>
      <c r="AK1059" s="329"/>
      <c r="AL1059" s="329"/>
      <c r="AM1059" s="329"/>
      <c r="AN1059" s="329"/>
      <c r="AO1059" s="329"/>
      <c r="AP1059" s="329"/>
      <c r="AQ1059" s="329"/>
      <c r="AR1059" s="329"/>
      <c r="AS1059" s="329"/>
      <c r="AT1059" s="329"/>
      <c r="AU1059" s="329"/>
      <c r="AV1059" s="329"/>
      <c r="AW1059" s="329"/>
      <c r="AX1059" s="329"/>
      <c r="AY1059" s="329"/>
      <c r="AZ1059" s="329"/>
      <c r="BA1059" s="329"/>
      <c r="BB1059" s="329"/>
      <c r="BC1059" s="329"/>
      <c r="BD1059" s="329"/>
      <c r="BE1059" s="329"/>
      <c r="BF1059" s="329"/>
      <c r="BG1059" s="329"/>
      <c r="BH1059" s="329"/>
      <c r="BI1059" s="329"/>
      <c r="BJ1059" s="329"/>
      <c r="BK1059" s="329"/>
      <c r="BL1059" s="329"/>
      <c r="BM1059" s="329"/>
      <c r="BN1059" s="329"/>
      <c r="BO1059" s="329"/>
      <c r="BP1059" s="329"/>
      <c r="BQ1059" s="329"/>
      <c r="BR1059" s="329"/>
      <c r="BS1059" s="329"/>
      <c r="BT1059" s="329"/>
      <c r="BU1059" s="329"/>
      <c r="BV1059" s="329"/>
      <c r="BW1059" s="329"/>
      <c r="BX1059" s="329"/>
    </row>
    <row r="1060" spans="2:76" ht="17.45" customHeight="1">
      <c r="B1060" s="392"/>
      <c r="C1060" s="352"/>
      <c r="D1060" s="352"/>
      <c r="E1060" s="353"/>
      <c r="F1060" s="354"/>
      <c r="G1060" s="353"/>
      <c r="H1060" s="354"/>
      <c r="I1060" s="353"/>
      <c r="J1060" s="380"/>
      <c r="K1060" s="393"/>
      <c r="L1060" s="356"/>
      <c r="N1060" s="329"/>
      <c r="Q1060" s="329"/>
      <c r="R1060" s="329"/>
      <c r="S1060" s="329"/>
      <c r="T1060" s="329"/>
      <c r="U1060" s="329"/>
      <c r="V1060" s="329"/>
      <c r="W1060" s="329"/>
      <c r="X1060" s="329"/>
      <c r="Y1060" s="329"/>
      <c r="Z1060" s="329"/>
      <c r="AA1060" s="329"/>
      <c r="AB1060" s="329"/>
      <c r="AC1060" s="329"/>
      <c r="AD1060" s="329"/>
      <c r="AE1060" s="329"/>
      <c r="AF1060" s="329"/>
      <c r="AG1060" s="329"/>
      <c r="AH1060" s="329"/>
      <c r="AI1060" s="329"/>
      <c r="AJ1060" s="329"/>
      <c r="AK1060" s="329"/>
      <c r="AL1060" s="329"/>
      <c r="AM1060" s="329"/>
      <c r="AN1060" s="329"/>
      <c r="AO1060" s="329"/>
      <c r="AP1060" s="329"/>
      <c r="AQ1060" s="329"/>
      <c r="AR1060" s="329"/>
      <c r="AS1060" s="329"/>
      <c r="AT1060" s="329"/>
      <c r="AU1060" s="329"/>
      <c r="AV1060" s="329"/>
      <c r="AW1060" s="329"/>
      <c r="AX1060" s="329"/>
      <c r="AY1060" s="329"/>
      <c r="AZ1060" s="329"/>
      <c r="BA1060" s="329"/>
      <c r="BB1060" s="329"/>
      <c r="BC1060" s="329"/>
      <c r="BD1060" s="329"/>
      <c r="BE1060" s="329"/>
      <c r="BF1060" s="329"/>
      <c r="BG1060" s="329"/>
      <c r="BH1060" s="329"/>
      <c r="BI1060" s="329"/>
      <c r="BJ1060" s="329"/>
      <c r="BK1060" s="329"/>
      <c r="BL1060" s="329"/>
      <c r="BM1060" s="329"/>
      <c r="BN1060" s="329"/>
      <c r="BO1060" s="329"/>
      <c r="BP1060" s="329"/>
      <c r="BQ1060" s="329"/>
      <c r="BR1060" s="329"/>
      <c r="BS1060" s="329"/>
      <c r="BT1060" s="329"/>
      <c r="BU1060" s="329"/>
      <c r="BV1060" s="329"/>
      <c r="BW1060" s="329"/>
      <c r="BX1060" s="329"/>
    </row>
    <row r="1061" spans="2:76" ht="17.45" customHeight="1">
      <c r="B1061" s="440"/>
      <c r="C1061" s="453"/>
      <c r="D1061" s="453"/>
      <c r="E1061" s="442"/>
      <c r="F1061" s="443"/>
      <c r="G1061" s="442"/>
      <c r="H1061" s="454"/>
      <c r="I1061" s="455"/>
      <c r="J1061" s="456"/>
      <c r="K1061" s="456"/>
      <c r="L1061" s="457"/>
      <c r="N1061" s="329"/>
      <c r="Q1061" s="329"/>
      <c r="R1061" s="329"/>
      <c r="S1061" s="329"/>
      <c r="T1061" s="329"/>
      <c r="U1061" s="329"/>
      <c r="V1061" s="329"/>
      <c r="W1061" s="329"/>
      <c r="X1061" s="329"/>
      <c r="Y1061" s="329"/>
      <c r="Z1061" s="329"/>
      <c r="AA1061" s="329"/>
      <c r="AB1061" s="329"/>
      <c r="AC1061" s="329"/>
      <c r="AD1061" s="329"/>
      <c r="AE1061" s="329"/>
      <c r="AF1061" s="329"/>
      <c r="AG1061" s="329"/>
      <c r="AH1061" s="329"/>
      <c r="AI1061" s="329"/>
      <c r="AJ1061" s="329"/>
      <c r="AK1061" s="329"/>
      <c r="AL1061" s="329"/>
      <c r="AM1061" s="329"/>
      <c r="AN1061" s="329"/>
      <c r="AO1061" s="329"/>
      <c r="AP1061" s="329"/>
      <c r="AQ1061" s="329"/>
      <c r="AR1061" s="329"/>
      <c r="AS1061" s="329"/>
      <c r="AT1061" s="329"/>
      <c r="AU1061" s="329"/>
      <c r="AV1061" s="329"/>
      <c r="AW1061" s="329"/>
      <c r="AX1061" s="329"/>
      <c r="AY1061" s="329"/>
      <c r="AZ1061" s="329"/>
      <c r="BA1061" s="329"/>
      <c r="BB1061" s="329"/>
      <c r="BC1061" s="329"/>
      <c r="BD1061" s="329"/>
      <c r="BE1061" s="329"/>
      <c r="BF1061" s="329"/>
      <c r="BG1061" s="329"/>
      <c r="BH1061" s="329"/>
      <c r="BI1061" s="329"/>
      <c r="BJ1061" s="329"/>
      <c r="BK1061" s="329"/>
      <c r="BL1061" s="329"/>
      <c r="BM1061" s="329"/>
      <c r="BN1061" s="329"/>
      <c r="BO1061" s="329"/>
      <c r="BP1061" s="329"/>
      <c r="BQ1061" s="329"/>
      <c r="BR1061" s="329"/>
      <c r="BS1061" s="329"/>
      <c r="BT1061" s="329"/>
      <c r="BU1061" s="329"/>
      <c r="BV1061" s="329"/>
      <c r="BW1061" s="329"/>
      <c r="BX1061" s="329"/>
    </row>
    <row r="1062" spans="2:76" ht="17.45" customHeight="1">
      <c r="B1062" s="444"/>
      <c r="C1062" s="448"/>
      <c r="D1062" s="448"/>
      <c r="E1062" s="446"/>
      <c r="F1062" s="447"/>
      <c r="G1062" s="446"/>
      <c r="H1062" s="449"/>
      <c r="I1062" s="450"/>
      <c r="J1062" s="451"/>
      <c r="K1062" s="451"/>
      <c r="L1062" s="452"/>
      <c r="N1062" s="329"/>
      <c r="Q1062" s="329"/>
      <c r="R1062" s="329"/>
      <c r="S1062" s="329"/>
      <c r="T1062" s="329"/>
      <c r="U1062" s="329"/>
      <c r="V1062" s="329"/>
      <c r="W1062" s="329"/>
      <c r="X1062" s="329"/>
      <c r="Y1062" s="329"/>
      <c r="Z1062" s="329"/>
      <c r="AA1062" s="329"/>
      <c r="AB1062" s="329"/>
      <c r="AC1062" s="329"/>
      <c r="AD1062" s="329"/>
      <c r="AE1062" s="329"/>
      <c r="AF1062" s="329"/>
      <c r="AG1062" s="329"/>
      <c r="AH1062" s="329"/>
      <c r="AI1062" s="329"/>
      <c r="AJ1062" s="329"/>
      <c r="AK1062" s="329"/>
      <c r="AL1062" s="329"/>
      <c r="AM1062" s="329"/>
      <c r="AN1062" s="329"/>
      <c r="AO1062" s="329"/>
      <c r="AP1062" s="329"/>
      <c r="AQ1062" s="329"/>
      <c r="AR1062" s="329"/>
      <c r="AS1062" s="329"/>
      <c r="AT1062" s="329"/>
      <c r="AU1062" s="329"/>
      <c r="AV1062" s="329"/>
      <c r="AW1062" s="329"/>
      <c r="AX1062" s="329"/>
      <c r="AY1062" s="329"/>
      <c r="AZ1062" s="329"/>
      <c r="BA1062" s="329"/>
      <c r="BB1062" s="329"/>
      <c r="BC1062" s="329"/>
      <c r="BD1062" s="329"/>
      <c r="BE1062" s="329"/>
      <c r="BF1062" s="329"/>
      <c r="BG1062" s="329"/>
      <c r="BH1062" s="329"/>
      <c r="BI1062" s="329"/>
      <c r="BJ1062" s="329"/>
      <c r="BK1062" s="329"/>
      <c r="BL1062" s="329"/>
      <c r="BM1062" s="329"/>
      <c r="BN1062" s="329"/>
      <c r="BO1062" s="329"/>
      <c r="BP1062" s="329"/>
      <c r="BQ1062" s="329"/>
      <c r="BR1062" s="329"/>
      <c r="BS1062" s="329"/>
      <c r="BT1062" s="329"/>
      <c r="BU1062" s="329"/>
      <c r="BV1062" s="329"/>
      <c r="BW1062" s="329"/>
      <c r="BX1062" s="329"/>
    </row>
    <row r="1063" spans="2:76" ht="17.45" customHeight="1">
      <c r="B1063" s="433"/>
      <c r="C1063" s="458"/>
      <c r="D1063" s="458"/>
      <c r="E1063" s="435"/>
      <c r="F1063" s="436"/>
      <c r="G1063" s="435"/>
      <c r="H1063" s="459"/>
      <c r="I1063" s="460"/>
      <c r="J1063" s="456"/>
      <c r="K1063" s="477"/>
      <c r="L1063" s="462"/>
      <c r="N1063" s="329"/>
      <c r="Q1063" s="329"/>
      <c r="R1063" s="329"/>
      <c r="S1063" s="329"/>
      <c r="T1063" s="329"/>
      <c r="U1063" s="329"/>
      <c r="V1063" s="329"/>
      <c r="W1063" s="329"/>
      <c r="X1063" s="329"/>
      <c r="Y1063" s="329"/>
      <c r="Z1063" s="329"/>
      <c r="AA1063" s="329"/>
      <c r="AB1063" s="329"/>
      <c r="AC1063" s="329"/>
      <c r="AD1063" s="329"/>
      <c r="AE1063" s="329"/>
      <c r="AF1063" s="329"/>
      <c r="AG1063" s="329"/>
      <c r="AH1063" s="329"/>
      <c r="AI1063" s="329"/>
      <c r="AJ1063" s="329"/>
      <c r="AK1063" s="329"/>
      <c r="AL1063" s="329"/>
      <c r="AM1063" s="329"/>
      <c r="AN1063" s="329"/>
      <c r="AO1063" s="329"/>
      <c r="AP1063" s="329"/>
      <c r="AQ1063" s="329"/>
      <c r="AR1063" s="329"/>
      <c r="AS1063" s="329"/>
      <c r="AT1063" s="329"/>
      <c r="AU1063" s="329"/>
      <c r="AV1063" s="329"/>
      <c r="AW1063" s="329"/>
      <c r="AX1063" s="329"/>
      <c r="AY1063" s="329"/>
      <c r="AZ1063" s="329"/>
      <c r="BA1063" s="329"/>
      <c r="BB1063" s="329"/>
      <c r="BC1063" s="329"/>
      <c r="BD1063" s="329"/>
      <c r="BE1063" s="329"/>
      <c r="BF1063" s="329"/>
      <c r="BG1063" s="329"/>
      <c r="BH1063" s="329"/>
      <c r="BI1063" s="329"/>
      <c r="BJ1063" s="329"/>
      <c r="BK1063" s="329"/>
      <c r="BL1063" s="329"/>
      <c r="BM1063" s="329"/>
      <c r="BN1063" s="329"/>
      <c r="BO1063" s="329"/>
      <c r="BP1063" s="329"/>
      <c r="BQ1063" s="329"/>
      <c r="BR1063" s="329"/>
      <c r="BS1063" s="329"/>
      <c r="BT1063" s="329"/>
      <c r="BU1063" s="329"/>
      <c r="BV1063" s="329"/>
      <c r="BW1063" s="329"/>
      <c r="BX1063" s="329"/>
    </row>
    <row r="1064" spans="2:76" ht="17.45" customHeight="1">
      <c r="B1064" s="385"/>
      <c r="C1064" s="388"/>
      <c r="D1064" s="388"/>
      <c r="E1064" s="379"/>
      <c r="F1064" s="386"/>
      <c r="G1064" s="379"/>
      <c r="H1064" s="386"/>
      <c r="I1064" s="379"/>
      <c r="J1064" s="380"/>
      <c r="K1064" s="380"/>
      <c r="L1064" s="381"/>
    </row>
    <row r="1065" spans="2:76" ht="17.45" customHeight="1">
      <c r="B1065" s="382"/>
      <c r="C1065" s="383"/>
      <c r="D1065" s="383"/>
      <c r="E1065" s="376"/>
      <c r="F1065" s="384"/>
      <c r="G1065" s="376"/>
      <c r="H1065" s="384"/>
      <c r="I1065" s="376"/>
      <c r="J1065" s="377"/>
      <c r="K1065" s="377"/>
      <c r="L1065" s="378"/>
    </row>
    <row r="1066" spans="2:76" ht="17.45" customHeight="1">
      <c r="B1066" s="387"/>
      <c r="C1066" s="388"/>
      <c r="D1066" s="388"/>
      <c r="E1066" s="379"/>
      <c r="F1066" s="386"/>
      <c r="G1066" s="379"/>
      <c r="H1066" s="386"/>
      <c r="I1066" s="379"/>
      <c r="J1066" s="380"/>
      <c r="K1066" s="380"/>
      <c r="L1066" s="381"/>
    </row>
    <row r="1067" spans="2:76" ht="17.45" customHeight="1">
      <c r="B1067" s="389"/>
      <c r="C1067" s="383"/>
      <c r="D1067" s="383"/>
      <c r="E1067" s="376"/>
      <c r="F1067" s="384"/>
      <c r="G1067" s="376"/>
      <c r="H1067" s="384"/>
      <c r="I1067" s="376"/>
      <c r="J1067" s="377"/>
      <c r="K1067" s="377"/>
      <c r="L1067" s="378"/>
    </row>
    <row r="1068" spans="2:76" ht="17.45" customHeight="1">
      <c r="B1068" s="387"/>
      <c r="C1068" s="388"/>
      <c r="D1068" s="388"/>
      <c r="E1068" s="379"/>
      <c r="F1068" s="386"/>
      <c r="G1068" s="379"/>
      <c r="H1068" s="386"/>
      <c r="I1068" s="379"/>
      <c r="J1068" s="380"/>
      <c r="K1068" s="380"/>
      <c r="L1068" s="381"/>
    </row>
    <row r="1069" spans="2:76" ht="17.45" customHeight="1">
      <c r="B1069" s="390"/>
      <c r="C1069" s="358"/>
      <c r="D1069" s="358"/>
      <c r="E1069" s="359"/>
      <c r="F1069" s="360"/>
      <c r="G1069" s="359"/>
      <c r="H1069" s="360"/>
      <c r="I1069" s="359"/>
      <c r="J1069" s="377"/>
      <c r="K1069" s="394"/>
      <c r="L1069" s="362"/>
    </row>
    <row r="1070" spans="2:76" ht="17.45" customHeight="1">
      <c r="B1070" s="392"/>
      <c r="C1070" s="352"/>
      <c r="D1070" s="352"/>
      <c r="E1070" s="353"/>
      <c r="F1070" s="354"/>
      <c r="G1070" s="353"/>
      <c r="H1070" s="354"/>
      <c r="I1070" s="353"/>
      <c r="J1070" s="380"/>
      <c r="K1070" s="393"/>
      <c r="L1070" s="356"/>
    </row>
    <row r="1071" spans="2:76" ht="17.45" customHeight="1">
      <c r="B1071" s="390"/>
      <c r="C1071" s="358"/>
      <c r="D1071" s="358"/>
      <c r="E1071" s="359"/>
      <c r="F1071" s="360"/>
      <c r="G1071" s="359"/>
      <c r="H1071" s="360"/>
      <c r="I1071" s="359"/>
      <c r="J1071" s="377"/>
      <c r="K1071" s="394"/>
      <c r="L1071" s="362"/>
    </row>
    <row r="1072" spans="2:76" ht="17.45" customHeight="1">
      <c r="B1072" s="392"/>
      <c r="C1072" s="352"/>
      <c r="D1072" s="352"/>
      <c r="E1072" s="353"/>
      <c r="F1072" s="354"/>
      <c r="G1072" s="353"/>
      <c r="H1072" s="354"/>
      <c r="I1072" s="353"/>
      <c r="J1072" s="380"/>
      <c r="K1072" s="393"/>
      <c r="L1072" s="356"/>
    </row>
    <row r="1073" spans="2:12" ht="17.45" customHeight="1">
      <c r="B1073" s="390"/>
      <c r="C1073" s="358"/>
      <c r="D1073" s="358"/>
      <c r="E1073" s="359"/>
      <c r="F1073" s="360"/>
      <c r="G1073" s="359"/>
      <c r="H1073" s="360"/>
      <c r="I1073" s="359"/>
      <c r="J1073" s="377"/>
      <c r="K1073" s="391"/>
      <c r="L1073" s="362"/>
    </row>
    <row r="1074" spans="2:12" ht="17.45" customHeight="1">
      <c r="B1074" s="351"/>
      <c r="C1074" s="352"/>
      <c r="D1074" s="352"/>
      <c r="E1074" s="353"/>
      <c r="F1074" s="354"/>
      <c r="G1074" s="353"/>
      <c r="H1074" s="354"/>
      <c r="I1074" s="379"/>
      <c r="J1074" s="380"/>
      <c r="K1074" s="380"/>
      <c r="L1074" s="381"/>
    </row>
    <row r="1075" spans="2:12" ht="17.45" customHeight="1">
      <c r="B1075" s="357"/>
      <c r="C1075" s="358"/>
      <c r="D1075" s="358"/>
      <c r="E1075" s="359"/>
      <c r="F1075" s="360"/>
      <c r="G1075" s="359"/>
      <c r="H1075" s="360"/>
      <c r="I1075" s="376"/>
      <c r="J1075" s="377"/>
      <c r="K1075" s="377"/>
      <c r="L1075" s="378"/>
    </row>
    <row r="1076" spans="2:12" ht="17.45" customHeight="1">
      <c r="B1076" s="351"/>
      <c r="C1076" s="352"/>
      <c r="D1076" s="352"/>
      <c r="E1076" s="353"/>
      <c r="F1076" s="354"/>
      <c r="G1076" s="353"/>
      <c r="H1076" s="354"/>
      <c r="I1076" s="379"/>
      <c r="J1076" s="380"/>
      <c r="K1076" s="380"/>
      <c r="L1076" s="381"/>
    </row>
    <row r="1077" spans="2:12" ht="17.45" customHeight="1">
      <c r="B1077" s="382"/>
      <c r="C1077" s="383"/>
      <c r="D1077" s="383"/>
      <c r="E1077" s="376"/>
      <c r="F1077" s="384"/>
      <c r="G1077" s="376"/>
      <c r="H1077" s="384"/>
      <c r="I1077" s="376"/>
      <c r="J1077" s="377"/>
      <c r="K1077" s="377"/>
      <c r="L1077" s="378"/>
    </row>
    <row r="1078" spans="2:12" ht="17.45" customHeight="1">
      <c r="B1078" s="385"/>
      <c r="C1078" s="388"/>
      <c r="D1078" s="388"/>
      <c r="E1078" s="379"/>
      <c r="F1078" s="386"/>
      <c r="G1078" s="379"/>
      <c r="H1078" s="386"/>
      <c r="I1078" s="379"/>
      <c r="J1078" s="380"/>
      <c r="K1078" s="380"/>
      <c r="L1078" s="381"/>
    </row>
    <row r="1079" spans="2:12" ht="17.45" customHeight="1">
      <c r="B1079" s="382"/>
      <c r="C1079" s="383"/>
      <c r="D1079" s="383"/>
      <c r="E1079" s="376"/>
      <c r="F1079" s="384"/>
      <c r="G1079" s="376"/>
      <c r="H1079" s="384"/>
      <c r="I1079" s="376"/>
      <c r="J1079" s="377"/>
      <c r="K1079" s="377"/>
      <c r="L1079" s="378"/>
    </row>
    <row r="1080" spans="2:12" ht="17.45" customHeight="1">
      <c r="B1080" s="385"/>
      <c r="C1080" s="388"/>
      <c r="D1080" s="388"/>
      <c r="E1080" s="379"/>
      <c r="F1080" s="386"/>
      <c r="G1080" s="379"/>
      <c r="H1080" s="386"/>
      <c r="I1080" s="379"/>
      <c r="J1080" s="380"/>
      <c r="K1080" s="380"/>
      <c r="L1080" s="381"/>
    </row>
    <row r="1081" spans="2:12" ht="17.45" customHeight="1">
      <c r="B1081" s="382"/>
      <c r="C1081" s="383"/>
      <c r="D1081" s="383"/>
      <c r="E1081" s="376"/>
      <c r="F1081" s="384"/>
      <c r="G1081" s="376"/>
      <c r="H1081" s="384"/>
      <c r="I1081" s="376"/>
      <c r="J1081" s="377"/>
      <c r="K1081" s="377"/>
      <c r="L1081" s="378"/>
    </row>
    <row r="1082" spans="2:12" ht="17.45" customHeight="1">
      <c r="B1082" s="385"/>
      <c r="C1082" s="388"/>
      <c r="D1082" s="388"/>
      <c r="E1082" s="379"/>
      <c r="F1082" s="386"/>
      <c r="G1082" s="379"/>
      <c r="H1082" s="386"/>
      <c r="I1082" s="379"/>
      <c r="J1082" s="380"/>
      <c r="K1082" s="380"/>
      <c r="L1082" s="381"/>
    </row>
    <row r="1083" spans="2:12" ht="17.45" customHeight="1">
      <c r="B1083" s="382"/>
      <c r="C1083" s="383"/>
      <c r="D1083" s="383"/>
      <c r="E1083" s="376"/>
      <c r="F1083" s="384"/>
      <c r="G1083" s="376"/>
      <c r="H1083" s="384"/>
      <c r="I1083" s="376"/>
      <c r="J1083" s="377"/>
      <c r="K1083" s="377"/>
      <c r="L1083" s="378"/>
    </row>
    <row r="1084" spans="2:12" ht="17.45" customHeight="1">
      <c r="B1084" s="385"/>
      <c r="C1084" s="388"/>
      <c r="D1084" s="388"/>
      <c r="E1084" s="379"/>
      <c r="F1084" s="386"/>
      <c r="G1084" s="379"/>
      <c r="H1084" s="386"/>
      <c r="I1084" s="379"/>
      <c r="J1084" s="380"/>
      <c r="K1084" s="380"/>
      <c r="L1084" s="381"/>
    </row>
    <row r="1085" spans="2:12" ht="17.45" customHeight="1">
      <c r="B1085" s="382"/>
      <c r="C1085" s="383"/>
      <c r="D1085" s="383"/>
      <c r="E1085" s="376"/>
      <c r="F1085" s="384"/>
      <c r="G1085" s="376"/>
      <c r="H1085" s="384"/>
      <c r="I1085" s="376"/>
      <c r="J1085" s="377"/>
      <c r="K1085" s="377"/>
      <c r="L1085" s="378"/>
    </row>
    <row r="1086" spans="2:12" ht="17.45" customHeight="1">
      <c r="B1086" s="351"/>
      <c r="C1086" s="352"/>
      <c r="D1086" s="352"/>
      <c r="E1086" s="353"/>
      <c r="F1086" s="354"/>
      <c r="G1086" s="353"/>
      <c r="H1086" s="354"/>
      <c r="I1086" s="379"/>
      <c r="J1086" s="380"/>
      <c r="K1086" s="380"/>
      <c r="L1086" s="381"/>
    </row>
    <row r="1087" spans="2:12" ht="17.45" customHeight="1">
      <c r="B1087" s="357"/>
      <c r="C1087" s="358"/>
      <c r="D1087" s="358"/>
      <c r="E1087" s="359"/>
      <c r="F1087" s="360"/>
      <c r="G1087" s="359"/>
      <c r="H1087" s="360"/>
      <c r="I1087" s="376"/>
      <c r="J1087" s="377"/>
      <c r="K1087" s="377"/>
      <c r="L1087" s="378"/>
    </row>
    <row r="1088" spans="2:12" ht="17.45" customHeight="1">
      <c r="B1088" s="351"/>
      <c r="C1088" s="352"/>
      <c r="D1088" s="352"/>
      <c r="E1088" s="353"/>
      <c r="F1088" s="354"/>
      <c r="G1088" s="353"/>
      <c r="H1088" s="354"/>
      <c r="I1088" s="379"/>
      <c r="J1088" s="380"/>
      <c r="K1088" s="380"/>
      <c r="L1088" s="381"/>
    </row>
    <row r="1089" spans="2:76" ht="17.45" customHeight="1">
      <c r="B1089" s="357"/>
      <c r="C1089" s="358"/>
      <c r="D1089" s="358"/>
      <c r="E1089" s="359"/>
      <c r="F1089" s="360"/>
      <c r="G1089" s="359"/>
      <c r="H1089" s="360"/>
      <c r="I1089" s="376"/>
      <c r="J1089" s="377"/>
      <c r="K1089" s="377"/>
      <c r="L1089" s="378"/>
    </row>
    <row r="1090" spans="2:76" ht="17.45" customHeight="1">
      <c r="B1090" s="437"/>
      <c r="C1090" s="463"/>
      <c r="D1090" s="463"/>
      <c r="E1090" s="439"/>
      <c r="F1090" s="429"/>
      <c r="G1090" s="439"/>
      <c r="H1090" s="464"/>
      <c r="I1090" s="465"/>
      <c r="J1090" s="451"/>
      <c r="K1090" s="466"/>
      <c r="L1090" s="467"/>
      <c r="N1090" s="329"/>
      <c r="Q1090" s="329"/>
      <c r="R1090" s="329"/>
      <c r="S1090" s="329"/>
      <c r="T1090" s="329"/>
      <c r="U1090" s="329"/>
      <c r="V1090" s="329"/>
      <c r="W1090" s="329"/>
      <c r="X1090" s="329"/>
      <c r="Y1090" s="329"/>
      <c r="Z1090" s="329"/>
      <c r="AA1090" s="329"/>
      <c r="AB1090" s="329"/>
      <c r="AC1090" s="329"/>
      <c r="AD1090" s="329"/>
      <c r="AE1090" s="329"/>
      <c r="AF1090" s="329"/>
      <c r="AG1090" s="329"/>
      <c r="AH1090" s="329"/>
      <c r="AI1090" s="329"/>
      <c r="AJ1090" s="329"/>
      <c r="AK1090" s="329"/>
      <c r="AL1090" s="329"/>
      <c r="AM1090" s="329"/>
      <c r="AN1090" s="329"/>
      <c r="AO1090" s="329"/>
      <c r="AP1090" s="329"/>
      <c r="AQ1090" s="329"/>
      <c r="AR1090" s="329"/>
      <c r="AS1090" s="329"/>
      <c r="AT1090" s="329"/>
      <c r="AU1090" s="329"/>
      <c r="AV1090" s="329"/>
      <c r="AW1090" s="329"/>
      <c r="AX1090" s="329"/>
      <c r="AY1090" s="329"/>
      <c r="AZ1090" s="329"/>
      <c r="BA1090" s="329"/>
      <c r="BB1090" s="329"/>
      <c r="BC1090" s="329"/>
      <c r="BD1090" s="329"/>
      <c r="BE1090" s="329"/>
      <c r="BF1090" s="329"/>
      <c r="BG1090" s="329"/>
      <c r="BH1090" s="329"/>
      <c r="BI1090" s="329"/>
      <c r="BJ1090" s="329"/>
      <c r="BK1090" s="329"/>
      <c r="BL1090" s="329"/>
      <c r="BM1090" s="329"/>
      <c r="BN1090" s="329"/>
      <c r="BO1090" s="329"/>
      <c r="BP1090" s="329"/>
      <c r="BQ1090" s="329"/>
      <c r="BR1090" s="329"/>
      <c r="BS1090" s="329"/>
      <c r="BT1090" s="329"/>
      <c r="BU1090" s="329"/>
      <c r="BV1090" s="329"/>
      <c r="BW1090" s="329"/>
      <c r="BX1090" s="329"/>
    </row>
    <row r="1091" spans="2:76" ht="15" customHeight="1" thickBot="1"/>
    <row r="1092" spans="2:76" ht="17.45" customHeight="1">
      <c r="B1092" s="1354" t="str">
        <f>C1095</f>
        <v>NewsBoard</v>
      </c>
      <c r="C1092" s="1355"/>
      <c r="D1092" s="1355"/>
      <c r="E1092" s="1358"/>
      <c r="F1092" s="1358"/>
      <c r="G1092" s="1358"/>
      <c r="H1092" s="1358"/>
      <c r="I1092" s="1358"/>
      <c r="J1092" s="1358"/>
      <c r="K1092" s="1358"/>
      <c r="L1092" s="1359"/>
    </row>
    <row r="1093" spans="2:76" ht="17.45" customHeight="1">
      <c r="B1093" s="1356"/>
      <c r="C1093" s="1357"/>
      <c r="D1093" s="1357"/>
      <c r="E1093" s="1360"/>
      <c r="F1093" s="1360"/>
      <c r="G1093" s="1360"/>
      <c r="H1093" s="1360"/>
      <c r="I1093" s="1360"/>
      <c r="J1093" s="1360"/>
      <c r="K1093" s="1360"/>
      <c r="L1093" s="1361"/>
    </row>
    <row r="1094" spans="2:76" ht="17.45" customHeight="1">
      <c r="B1094" s="330" t="s">
        <v>67</v>
      </c>
      <c r="C1094" s="1362" t="s">
        <v>68</v>
      </c>
      <c r="D1094" s="1363"/>
      <c r="E1094" s="1362" t="s">
        <v>44</v>
      </c>
      <c r="F1094" s="1363"/>
      <c r="G1094" s="331"/>
      <c r="H1094" s="332" t="s">
        <v>56</v>
      </c>
      <c r="I1094" s="332" t="s">
        <v>57</v>
      </c>
      <c r="J1094" s="332" t="s">
        <v>21</v>
      </c>
      <c r="K1094" s="1364" t="s">
        <v>24</v>
      </c>
      <c r="L1094" s="1365"/>
      <c r="N1094" s="342"/>
      <c r="O1094" s="342"/>
      <c r="P1094" s="342"/>
      <c r="Q1094" s="342"/>
      <c r="R1094" s="342"/>
      <c r="S1094" s="342"/>
      <c r="T1094" s="342"/>
      <c r="U1094" s="342"/>
      <c r="V1094" s="342"/>
      <c r="W1094" s="342"/>
      <c r="X1094" s="342"/>
      <c r="Y1094" s="342"/>
      <c r="Z1094" s="342"/>
      <c r="AA1094" s="342"/>
    </row>
    <row r="1095" spans="2:76" ht="17.45" customHeight="1">
      <c r="B1095" s="334"/>
      <c r="C1095" s="1366" t="s">
        <v>3234</v>
      </c>
      <c r="D1095" s="1409"/>
      <c r="E1095" s="1366" t="s">
        <v>3002</v>
      </c>
      <c r="F1095" s="1409"/>
      <c r="G1095" s="331"/>
      <c r="H1095" s="335"/>
      <c r="I1095" s="335"/>
      <c r="J1095" s="336"/>
      <c r="K1095" s="1368"/>
      <c r="L1095" s="1369"/>
      <c r="N1095" s="342"/>
      <c r="O1095" s="342"/>
      <c r="P1095" s="342"/>
      <c r="Q1095" s="342"/>
      <c r="R1095" s="342"/>
      <c r="S1095" s="342"/>
      <c r="T1095" s="342"/>
      <c r="U1095" s="342"/>
      <c r="V1095" s="342"/>
      <c r="W1095" s="342"/>
      <c r="X1095" s="342"/>
      <c r="Y1095" s="342"/>
      <c r="Z1095" s="342"/>
      <c r="AA1095" s="342"/>
    </row>
    <row r="1096" spans="2:76" ht="17.45" customHeight="1">
      <c r="B1096" s="337"/>
      <c r="C1096" s="338"/>
      <c r="D1096" s="338"/>
      <c r="E1096" s="338"/>
      <c r="F1096" s="338"/>
      <c r="G1096" s="339"/>
      <c r="H1096" s="339"/>
      <c r="I1096" s="339"/>
      <c r="J1096" s="339"/>
      <c r="K1096" s="339"/>
      <c r="L1096" s="340"/>
    </row>
    <row r="1097" spans="2:76" ht="17.45" customHeight="1">
      <c r="B1097" s="1346" t="s">
        <v>69</v>
      </c>
      <c r="C1097" s="1347"/>
      <c r="D1097" s="1347"/>
      <c r="E1097" s="1347"/>
      <c r="F1097" s="1347"/>
      <c r="G1097" s="1347"/>
      <c r="H1097" s="1347"/>
      <c r="I1097" s="1347"/>
      <c r="J1097" s="1347"/>
      <c r="K1097" s="1347"/>
      <c r="L1097" s="1350"/>
      <c r="N1097" s="342"/>
      <c r="O1097" s="342"/>
      <c r="P1097" s="342"/>
      <c r="Q1097" s="342"/>
      <c r="R1097" s="342"/>
      <c r="S1097" s="342"/>
      <c r="T1097" s="342"/>
      <c r="U1097" s="342"/>
      <c r="V1097" s="342"/>
      <c r="W1097" s="342"/>
      <c r="X1097" s="342"/>
      <c r="Y1097" s="342"/>
      <c r="Z1097" s="342"/>
      <c r="AA1097" s="342"/>
    </row>
    <row r="1098" spans="2:76" ht="17.45" customHeight="1">
      <c r="B1098" s="1348" t="s">
        <v>47</v>
      </c>
      <c r="C1098" s="1333" t="s">
        <v>2867</v>
      </c>
      <c r="D1098" s="1335" t="s">
        <v>63</v>
      </c>
      <c r="E1098" s="1335" t="s">
        <v>70</v>
      </c>
      <c r="F1098" s="1335"/>
      <c r="G1098" s="341"/>
      <c r="H1098" s="1335" t="s">
        <v>47</v>
      </c>
      <c r="I1098" s="1333" t="s">
        <v>2867</v>
      </c>
      <c r="J1098" s="1335" t="s">
        <v>63</v>
      </c>
      <c r="K1098" s="1335" t="s">
        <v>70</v>
      </c>
      <c r="L1098" s="1337"/>
      <c r="N1098" s="342"/>
      <c r="O1098" s="342"/>
      <c r="P1098" s="342"/>
      <c r="Q1098" s="342"/>
      <c r="R1098" s="342"/>
      <c r="S1098" s="342"/>
      <c r="T1098" s="342"/>
      <c r="U1098" s="342"/>
      <c r="V1098" s="342"/>
      <c r="W1098" s="342"/>
      <c r="X1098" s="342"/>
      <c r="Y1098" s="342"/>
      <c r="Z1098" s="342"/>
      <c r="AA1098" s="342"/>
    </row>
    <row r="1099" spans="2:76" ht="17.45" customHeight="1">
      <c r="B1099" s="1349"/>
      <c r="C1099" s="1334"/>
      <c r="D1099" s="1336"/>
      <c r="E1099" s="1336"/>
      <c r="F1099" s="1336"/>
      <c r="G1099" s="343"/>
      <c r="H1099" s="1336"/>
      <c r="I1099" s="1334"/>
      <c r="J1099" s="1336"/>
      <c r="K1099" s="1336"/>
      <c r="L1099" s="1338"/>
      <c r="N1099" s="342"/>
      <c r="O1099" s="342"/>
      <c r="P1099" s="342"/>
      <c r="Q1099" s="342"/>
      <c r="R1099" s="342"/>
      <c r="S1099" s="342"/>
      <c r="T1099" s="342"/>
      <c r="U1099" s="342"/>
      <c r="V1099" s="342"/>
      <c r="W1099" s="342"/>
      <c r="X1099" s="342"/>
      <c r="Y1099" s="342"/>
      <c r="Z1099" s="342"/>
      <c r="AA1099" s="342"/>
    </row>
    <row r="1100" spans="2:76" ht="17.45" customHeight="1">
      <c r="B1100" s="344" t="s">
        <v>3235</v>
      </c>
      <c r="C1100" s="345" t="s">
        <v>2873</v>
      </c>
      <c r="D1100" s="345" t="s">
        <v>3171</v>
      </c>
      <c r="E1100" s="346"/>
      <c r="F1100" s="347"/>
      <c r="G1100" s="348"/>
      <c r="H1100" s="349"/>
      <c r="I1100" s="345"/>
      <c r="J1100" s="345"/>
      <c r="K1100" s="346"/>
      <c r="L1100" s="350"/>
    </row>
    <row r="1101" spans="2:76" ht="17.45" customHeight="1">
      <c r="B1101" s="351" t="s">
        <v>3236</v>
      </c>
      <c r="C1101" s="352" t="s">
        <v>2873</v>
      </c>
      <c r="D1101" s="352" t="s">
        <v>2989</v>
      </c>
      <c r="E1101" s="353"/>
      <c r="F1101" s="354"/>
      <c r="G1101" s="348"/>
      <c r="H1101" s="355"/>
      <c r="I1101" s="352"/>
      <c r="J1101" s="352"/>
      <c r="K1101" s="353"/>
      <c r="L1101" s="356"/>
    </row>
    <row r="1102" spans="2:76" ht="17.45" customHeight="1">
      <c r="B1102" s="357" t="s">
        <v>3237</v>
      </c>
      <c r="C1102" s="358" t="s">
        <v>2873</v>
      </c>
      <c r="D1102" s="358" t="s">
        <v>3173</v>
      </c>
      <c r="E1102" s="359"/>
      <c r="F1102" s="360"/>
      <c r="G1102" s="348"/>
      <c r="H1102" s="361"/>
      <c r="I1102" s="358"/>
      <c r="J1102" s="358"/>
      <c r="K1102" s="359"/>
      <c r="L1102" s="362"/>
    </row>
    <row r="1103" spans="2:76" ht="17.45" customHeight="1">
      <c r="B1103" s="351"/>
      <c r="C1103" s="352"/>
      <c r="D1103" s="352"/>
      <c r="E1103" s="353"/>
      <c r="F1103" s="354"/>
      <c r="G1103" s="348"/>
      <c r="H1103" s="355"/>
      <c r="I1103" s="352"/>
      <c r="J1103" s="352"/>
      <c r="K1103" s="353"/>
      <c r="L1103" s="356"/>
    </row>
    <row r="1104" spans="2:76" ht="17.45" customHeight="1">
      <c r="B1104" s="363"/>
      <c r="C1104" s="364"/>
      <c r="D1104" s="364"/>
      <c r="E1104" s="365"/>
      <c r="F1104" s="366"/>
      <c r="G1104" s="367"/>
      <c r="H1104" s="368"/>
      <c r="I1104" s="367"/>
      <c r="J1104" s="367"/>
      <c r="K1104" s="369"/>
      <c r="L1104" s="370"/>
    </row>
    <row r="1105" spans="2:76" ht="17.45" customHeight="1">
      <c r="B1105" s="371"/>
      <c r="C1105" s="339"/>
      <c r="D1105" s="339"/>
      <c r="E1105" s="339"/>
      <c r="F1105" s="339"/>
      <c r="G1105" s="339"/>
      <c r="H1105" s="339"/>
      <c r="I1105" s="339"/>
      <c r="J1105" s="339"/>
      <c r="K1105" s="339"/>
      <c r="L1105" s="340"/>
    </row>
    <row r="1106" spans="2:76" ht="17.45" customHeight="1">
      <c r="B1106" s="1346" t="s">
        <v>71</v>
      </c>
      <c r="C1106" s="1347"/>
      <c r="D1106" s="1347"/>
      <c r="E1106" s="1347"/>
      <c r="F1106" s="1347"/>
      <c r="G1106" s="1347"/>
      <c r="H1106" s="1347"/>
      <c r="I1106" s="1347"/>
      <c r="J1106" s="1347"/>
      <c r="K1106" s="1347"/>
      <c r="L1106" s="1350"/>
      <c r="N1106" s="342"/>
      <c r="O1106" s="342"/>
      <c r="P1106" s="342"/>
      <c r="Q1106" s="342"/>
      <c r="R1106" s="342"/>
      <c r="S1106" s="342"/>
      <c r="T1106" s="342"/>
      <c r="U1106" s="342"/>
      <c r="V1106" s="342"/>
      <c r="W1106" s="342"/>
      <c r="X1106" s="342"/>
      <c r="Y1106" s="342"/>
      <c r="Z1106" s="342"/>
      <c r="AA1106" s="342"/>
    </row>
    <row r="1107" spans="2:76" ht="17.45" customHeight="1">
      <c r="B1107" s="1370" t="s">
        <v>47</v>
      </c>
      <c r="C1107" s="1372" t="s">
        <v>2867</v>
      </c>
      <c r="D1107" s="1372" t="s">
        <v>2869</v>
      </c>
      <c r="E1107" s="1374" t="s">
        <v>72</v>
      </c>
      <c r="F1107" s="1423"/>
      <c r="G1107" s="1374" t="s">
        <v>73</v>
      </c>
      <c r="H1107" s="1423"/>
      <c r="I1107" s="1374" t="s">
        <v>74</v>
      </c>
      <c r="J1107" s="1375"/>
      <c r="K1107" s="1375"/>
      <c r="L1107" s="1376"/>
      <c r="N1107" s="342"/>
      <c r="O1107" s="342"/>
      <c r="P1107" s="342"/>
      <c r="Q1107" s="342"/>
      <c r="R1107" s="342"/>
      <c r="S1107" s="342"/>
      <c r="T1107" s="342"/>
      <c r="U1107" s="342"/>
      <c r="V1107" s="342"/>
      <c r="W1107" s="342"/>
      <c r="X1107" s="342"/>
      <c r="Y1107" s="342"/>
      <c r="Z1107" s="342"/>
      <c r="AA1107" s="342"/>
    </row>
    <row r="1108" spans="2:76" ht="17.45" customHeight="1">
      <c r="B1108" s="1371"/>
      <c r="C1108" s="1373"/>
      <c r="D1108" s="1373"/>
      <c r="E1108" s="372" t="s">
        <v>63</v>
      </c>
      <c r="F1108" s="373" t="s">
        <v>47</v>
      </c>
      <c r="G1108" s="372" t="s">
        <v>63</v>
      </c>
      <c r="H1108" s="373" t="s">
        <v>47</v>
      </c>
      <c r="I1108" s="372" t="s">
        <v>75</v>
      </c>
      <c r="J1108" s="374" t="s">
        <v>71</v>
      </c>
      <c r="K1108" s="374" t="s">
        <v>2868</v>
      </c>
      <c r="L1108" s="375" t="s">
        <v>2870</v>
      </c>
      <c r="N1108" s="342"/>
      <c r="O1108" s="342"/>
      <c r="P1108" s="342"/>
      <c r="Q1108" s="342"/>
      <c r="R1108" s="342"/>
      <c r="S1108" s="342"/>
      <c r="T1108" s="342"/>
      <c r="U1108" s="342"/>
      <c r="V1108" s="342"/>
      <c r="W1108" s="342"/>
      <c r="X1108" s="342"/>
      <c r="Y1108" s="342"/>
      <c r="Z1108" s="342"/>
      <c r="AA1108" s="342"/>
    </row>
    <row r="1109" spans="2:76" ht="17.45" customHeight="1">
      <c r="B1109" s="417" t="s">
        <v>3174</v>
      </c>
      <c r="C1109" s="418" t="s">
        <v>2986</v>
      </c>
      <c r="D1109" s="418" t="s">
        <v>2875</v>
      </c>
      <c r="E1109" s="419" t="s">
        <v>2975</v>
      </c>
      <c r="F1109" s="420" t="s">
        <v>3007</v>
      </c>
      <c r="G1109" s="419" t="s">
        <v>2875</v>
      </c>
      <c r="H1109" s="420" t="s">
        <v>2992</v>
      </c>
      <c r="I1109" s="422"/>
      <c r="J1109" s="423"/>
      <c r="K1109" s="423"/>
      <c r="L1109" s="424"/>
    </row>
    <row r="1110" spans="2:76" ht="17.45" customHeight="1">
      <c r="B1110" s="425"/>
      <c r="C1110" s="426"/>
      <c r="D1110" s="426"/>
      <c r="E1110" s="427" t="s">
        <v>3050</v>
      </c>
      <c r="F1110" s="428" t="s">
        <v>3008</v>
      </c>
      <c r="G1110" s="427"/>
      <c r="H1110" s="428"/>
      <c r="I1110" s="430"/>
      <c r="J1110" s="431"/>
      <c r="K1110" s="431"/>
      <c r="L1110" s="432"/>
    </row>
    <row r="1111" spans="2:76" ht="17.45" customHeight="1">
      <c r="B1111" s="486" t="s">
        <v>3175</v>
      </c>
      <c r="C1111" s="487" t="s">
        <v>2873</v>
      </c>
      <c r="D1111" s="487" t="s">
        <v>2875</v>
      </c>
      <c r="E1111" s="488" t="s">
        <v>2963</v>
      </c>
      <c r="F1111" s="489" t="s">
        <v>2991</v>
      </c>
      <c r="G1111" s="488" t="s">
        <v>2875</v>
      </c>
      <c r="H1111" s="489" t="s">
        <v>2992</v>
      </c>
      <c r="I1111" s="422" t="s">
        <v>3173</v>
      </c>
      <c r="J1111" s="423" t="s">
        <v>3238</v>
      </c>
      <c r="K1111" s="423"/>
      <c r="L1111" s="424" t="s">
        <v>3177</v>
      </c>
    </row>
    <row r="1112" spans="2:76" ht="17.45" customHeight="1">
      <c r="B1112" s="425" t="s">
        <v>3178</v>
      </c>
      <c r="C1112" s="426" t="s">
        <v>2873</v>
      </c>
      <c r="D1112" s="426" t="s">
        <v>2875</v>
      </c>
      <c r="E1112" s="427" t="s">
        <v>2963</v>
      </c>
      <c r="F1112" s="428" t="s">
        <v>2991</v>
      </c>
      <c r="G1112" s="427" t="s">
        <v>2875</v>
      </c>
      <c r="H1112" s="428" t="s">
        <v>2992</v>
      </c>
      <c r="I1112" s="430" t="s">
        <v>3173</v>
      </c>
      <c r="J1112" s="431" t="s">
        <v>3239</v>
      </c>
      <c r="K1112" s="431" t="s">
        <v>3029</v>
      </c>
      <c r="L1112" s="432" t="s">
        <v>3177</v>
      </c>
    </row>
    <row r="1113" spans="2:76" ht="17.45" customHeight="1">
      <c r="B1113" s="490"/>
      <c r="C1113" s="491"/>
      <c r="D1113" s="491"/>
      <c r="E1113" s="422" t="s">
        <v>3029</v>
      </c>
      <c r="F1113" s="492" t="s">
        <v>3035</v>
      </c>
      <c r="G1113" s="422"/>
      <c r="H1113" s="492"/>
      <c r="I1113" s="422"/>
      <c r="J1113" s="423" t="s">
        <v>3240</v>
      </c>
      <c r="K1113" s="423" t="s">
        <v>3029</v>
      </c>
      <c r="L1113" s="424" t="s">
        <v>3177</v>
      </c>
    </row>
    <row r="1114" spans="2:76" ht="17.45" customHeight="1">
      <c r="B1114" s="493" t="s">
        <v>3241</v>
      </c>
      <c r="C1114" s="494" t="s">
        <v>2873</v>
      </c>
      <c r="D1114" s="494" t="s">
        <v>2875</v>
      </c>
      <c r="E1114" s="430" t="s">
        <v>2963</v>
      </c>
      <c r="F1114" s="495" t="s">
        <v>2991</v>
      </c>
      <c r="G1114" s="430" t="s">
        <v>2875</v>
      </c>
      <c r="H1114" s="495" t="s">
        <v>2992</v>
      </c>
      <c r="I1114" s="430" t="s">
        <v>3173</v>
      </c>
      <c r="J1114" s="431" t="s">
        <v>3242</v>
      </c>
      <c r="K1114" s="431" t="s">
        <v>3012</v>
      </c>
      <c r="L1114" s="432" t="s">
        <v>2975</v>
      </c>
    </row>
    <row r="1115" spans="2:76" ht="17.45" customHeight="1">
      <c r="B1115" s="486"/>
      <c r="C1115" s="487"/>
      <c r="D1115" s="487"/>
      <c r="E1115" s="488" t="s">
        <v>3029</v>
      </c>
      <c r="F1115" s="489" t="s">
        <v>3035</v>
      </c>
      <c r="G1115" s="488"/>
      <c r="H1115" s="489"/>
      <c r="I1115" s="488"/>
      <c r="J1115" s="423"/>
      <c r="K1115" s="496"/>
      <c r="L1115" s="497"/>
      <c r="N1115" s="329"/>
      <c r="Q1115" s="329"/>
      <c r="R1115" s="329"/>
      <c r="S1115" s="329"/>
      <c r="T1115" s="329"/>
      <c r="U1115" s="329"/>
      <c r="V1115" s="329"/>
      <c r="W1115" s="329"/>
      <c r="X1115" s="329"/>
      <c r="Y1115" s="329"/>
      <c r="Z1115" s="329"/>
      <c r="AA1115" s="329"/>
      <c r="AB1115" s="329"/>
      <c r="AC1115" s="329"/>
      <c r="AD1115" s="329"/>
      <c r="AE1115" s="329"/>
      <c r="AF1115" s="329"/>
      <c r="AG1115" s="329"/>
      <c r="AH1115" s="329"/>
      <c r="AI1115" s="329"/>
      <c r="AJ1115" s="329"/>
      <c r="AK1115" s="329"/>
      <c r="AL1115" s="329"/>
      <c r="AM1115" s="329"/>
      <c r="AN1115" s="329"/>
      <c r="AO1115" s="329"/>
      <c r="AP1115" s="329"/>
      <c r="AQ1115" s="329"/>
      <c r="AR1115" s="329"/>
      <c r="AS1115" s="329"/>
      <c r="AT1115" s="329"/>
      <c r="AU1115" s="329"/>
      <c r="AV1115" s="329"/>
      <c r="AW1115" s="329"/>
      <c r="AX1115" s="329"/>
      <c r="AY1115" s="329"/>
      <c r="AZ1115" s="329"/>
      <c r="BA1115" s="329"/>
      <c r="BB1115" s="329"/>
      <c r="BC1115" s="329"/>
      <c r="BD1115" s="329"/>
      <c r="BE1115" s="329"/>
      <c r="BF1115" s="329"/>
      <c r="BG1115" s="329"/>
      <c r="BH1115" s="329"/>
      <c r="BI1115" s="329"/>
      <c r="BJ1115" s="329"/>
      <c r="BK1115" s="329"/>
      <c r="BL1115" s="329"/>
      <c r="BM1115" s="329"/>
      <c r="BN1115" s="329"/>
      <c r="BO1115" s="329"/>
      <c r="BP1115" s="329"/>
      <c r="BQ1115" s="329"/>
      <c r="BR1115" s="329"/>
      <c r="BS1115" s="329"/>
      <c r="BT1115" s="329"/>
      <c r="BU1115" s="329"/>
      <c r="BV1115" s="329"/>
      <c r="BW1115" s="329"/>
      <c r="BX1115" s="329"/>
    </row>
    <row r="1116" spans="2:76" ht="17.45" customHeight="1">
      <c r="B1116" s="425" t="s">
        <v>3243</v>
      </c>
      <c r="C1116" s="426" t="s">
        <v>2873</v>
      </c>
      <c r="D1116" s="426" t="s">
        <v>2875</v>
      </c>
      <c r="E1116" s="427" t="s">
        <v>2963</v>
      </c>
      <c r="F1116" s="428" t="s">
        <v>2991</v>
      </c>
      <c r="G1116" s="427" t="s">
        <v>2875</v>
      </c>
      <c r="H1116" s="428" t="s">
        <v>2992</v>
      </c>
      <c r="I1116" s="427" t="s">
        <v>3173</v>
      </c>
      <c r="J1116" s="431" t="s">
        <v>3244</v>
      </c>
      <c r="K1116" s="498" t="s">
        <v>3012</v>
      </c>
      <c r="L1116" s="499" t="s">
        <v>2975</v>
      </c>
      <c r="N1116" s="329"/>
      <c r="Q1116" s="329"/>
      <c r="R1116" s="329"/>
      <c r="S1116" s="329"/>
      <c r="T1116" s="329"/>
      <c r="U1116" s="329"/>
      <c r="V1116" s="329"/>
      <c r="W1116" s="329"/>
      <c r="X1116" s="329"/>
      <c r="Y1116" s="329"/>
      <c r="Z1116" s="329"/>
      <c r="AA1116" s="329"/>
      <c r="AB1116" s="329"/>
      <c r="AC1116" s="329"/>
      <c r="AD1116" s="329"/>
      <c r="AE1116" s="329"/>
      <c r="AF1116" s="329"/>
      <c r="AG1116" s="329"/>
      <c r="AH1116" s="329"/>
      <c r="AI1116" s="329"/>
      <c r="AJ1116" s="329"/>
      <c r="AK1116" s="329"/>
      <c r="AL1116" s="329"/>
      <c r="AM1116" s="329"/>
      <c r="AN1116" s="329"/>
      <c r="AO1116" s="329"/>
      <c r="AP1116" s="329"/>
      <c r="AQ1116" s="329"/>
      <c r="AR1116" s="329"/>
      <c r="AS1116" s="329"/>
      <c r="AT1116" s="329"/>
      <c r="AU1116" s="329"/>
      <c r="AV1116" s="329"/>
      <c r="AW1116" s="329"/>
      <c r="AX1116" s="329"/>
      <c r="AY1116" s="329"/>
      <c r="AZ1116" s="329"/>
      <c r="BA1116" s="329"/>
      <c r="BB1116" s="329"/>
      <c r="BC1116" s="329"/>
      <c r="BD1116" s="329"/>
      <c r="BE1116" s="329"/>
      <c r="BF1116" s="329"/>
      <c r="BG1116" s="329"/>
      <c r="BH1116" s="329"/>
      <c r="BI1116" s="329"/>
      <c r="BJ1116" s="329"/>
      <c r="BK1116" s="329"/>
      <c r="BL1116" s="329"/>
      <c r="BM1116" s="329"/>
      <c r="BN1116" s="329"/>
      <c r="BO1116" s="329"/>
      <c r="BP1116" s="329"/>
      <c r="BQ1116" s="329"/>
      <c r="BR1116" s="329"/>
      <c r="BS1116" s="329"/>
      <c r="BT1116" s="329"/>
      <c r="BU1116" s="329"/>
      <c r="BV1116" s="329"/>
      <c r="BW1116" s="329"/>
      <c r="BX1116" s="329"/>
    </row>
    <row r="1117" spans="2:76" ht="17.45" customHeight="1">
      <c r="B1117" s="490"/>
      <c r="C1117" s="491"/>
      <c r="D1117" s="491"/>
      <c r="E1117" s="422" t="s">
        <v>3029</v>
      </c>
      <c r="F1117" s="492" t="s">
        <v>3035</v>
      </c>
      <c r="G1117" s="422"/>
      <c r="H1117" s="492"/>
      <c r="I1117" s="422"/>
      <c r="J1117" s="423"/>
      <c r="K1117" s="423"/>
      <c r="L1117" s="424"/>
    </row>
    <row r="1118" spans="2:76" ht="17.45" customHeight="1">
      <c r="B1118" s="493" t="s">
        <v>3182</v>
      </c>
      <c r="C1118" s="494" t="s">
        <v>2873</v>
      </c>
      <c r="D1118" s="494" t="s">
        <v>2875</v>
      </c>
      <c r="E1118" s="430" t="s">
        <v>2963</v>
      </c>
      <c r="F1118" s="495" t="s">
        <v>2991</v>
      </c>
      <c r="G1118" s="430" t="s">
        <v>2875</v>
      </c>
      <c r="H1118" s="495" t="s">
        <v>2992</v>
      </c>
      <c r="I1118" s="430" t="s">
        <v>3173</v>
      </c>
      <c r="J1118" s="431" t="s">
        <v>3245</v>
      </c>
      <c r="K1118" s="431" t="s">
        <v>3012</v>
      </c>
      <c r="L1118" s="432" t="s">
        <v>2975</v>
      </c>
    </row>
    <row r="1119" spans="2:76" ht="17.45" customHeight="1">
      <c r="B1119" s="433"/>
      <c r="C1119" s="434"/>
      <c r="D1119" s="434"/>
      <c r="E1119" s="435" t="s">
        <v>3029</v>
      </c>
      <c r="F1119" s="436" t="s">
        <v>3035</v>
      </c>
      <c r="G1119" s="435"/>
      <c r="H1119" s="436"/>
      <c r="I1119" s="488"/>
      <c r="J1119" s="423"/>
      <c r="K1119" s="500"/>
      <c r="L1119" s="497"/>
      <c r="N1119" s="329"/>
      <c r="Q1119" s="329"/>
      <c r="R1119" s="329"/>
      <c r="S1119" s="329"/>
      <c r="T1119" s="329"/>
      <c r="U1119" s="329"/>
      <c r="V1119" s="329"/>
      <c r="W1119" s="329"/>
      <c r="X1119" s="329"/>
      <c r="Y1119" s="329"/>
      <c r="Z1119" s="329"/>
      <c r="AA1119" s="329"/>
      <c r="AB1119" s="329"/>
      <c r="AC1119" s="329"/>
      <c r="AD1119" s="329"/>
      <c r="AE1119" s="329"/>
      <c r="AF1119" s="329"/>
      <c r="AG1119" s="329"/>
      <c r="AH1119" s="329"/>
      <c r="AI1119" s="329"/>
      <c r="AJ1119" s="329"/>
      <c r="AK1119" s="329"/>
      <c r="AL1119" s="329"/>
      <c r="AM1119" s="329"/>
      <c r="AN1119" s="329"/>
      <c r="AO1119" s="329"/>
      <c r="AP1119" s="329"/>
      <c r="AQ1119" s="329"/>
      <c r="AR1119" s="329"/>
      <c r="AS1119" s="329"/>
      <c r="AT1119" s="329"/>
      <c r="AU1119" s="329"/>
      <c r="AV1119" s="329"/>
      <c r="AW1119" s="329"/>
      <c r="AX1119" s="329"/>
      <c r="AY1119" s="329"/>
      <c r="AZ1119" s="329"/>
      <c r="BA1119" s="329"/>
      <c r="BB1119" s="329"/>
      <c r="BC1119" s="329"/>
      <c r="BD1119" s="329"/>
      <c r="BE1119" s="329"/>
      <c r="BF1119" s="329"/>
      <c r="BG1119" s="329"/>
      <c r="BH1119" s="329"/>
      <c r="BI1119" s="329"/>
      <c r="BJ1119" s="329"/>
      <c r="BK1119" s="329"/>
      <c r="BL1119" s="329"/>
      <c r="BM1119" s="329"/>
      <c r="BN1119" s="329"/>
      <c r="BO1119" s="329"/>
      <c r="BP1119" s="329"/>
      <c r="BQ1119" s="329"/>
      <c r="BR1119" s="329"/>
      <c r="BS1119" s="329"/>
      <c r="BT1119" s="329"/>
      <c r="BU1119" s="329"/>
      <c r="BV1119" s="329"/>
      <c r="BW1119" s="329"/>
      <c r="BX1119" s="329"/>
    </row>
    <row r="1120" spans="2:76" ht="17.45" customHeight="1">
      <c r="B1120" s="437" t="s">
        <v>3246</v>
      </c>
      <c r="C1120" s="438" t="s">
        <v>2873</v>
      </c>
      <c r="D1120" s="438" t="s">
        <v>2875</v>
      </c>
      <c r="E1120" s="439" t="s">
        <v>2963</v>
      </c>
      <c r="F1120" s="429" t="s">
        <v>2991</v>
      </c>
      <c r="G1120" s="439" t="s">
        <v>2875</v>
      </c>
      <c r="H1120" s="429" t="s">
        <v>2992</v>
      </c>
      <c r="I1120" s="427" t="s">
        <v>3173</v>
      </c>
      <c r="J1120" s="431" t="s">
        <v>3247</v>
      </c>
      <c r="K1120" s="498" t="s">
        <v>3012</v>
      </c>
      <c r="L1120" s="499" t="s">
        <v>2975</v>
      </c>
      <c r="N1120" s="329"/>
      <c r="Q1120" s="329"/>
      <c r="R1120" s="329"/>
      <c r="S1120" s="329"/>
      <c r="T1120" s="329"/>
      <c r="U1120" s="329"/>
      <c r="V1120" s="329"/>
      <c r="W1120" s="329"/>
      <c r="X1120" s="329"/>
      <c r="Y1120" s="329"/>
      <c r="Z1120" s="329"/>
      <c r="AA1120" s="329"/>
      <c r="AB1120" s="329"/>
      <c r="AC1120" s="329"/>
      <c r="AD1120" s="329"/>
      <c r="AE1120" s="329"/>
      <c r="AF1120" s="329"/>
      <c r="AG1120" s="329"/>
      <c r="AH1120" s="329"/>
      <c r="AI1120" s="329"/>
      <c r="AJ1120" s="329"/>
      <c r="AK1120" s="329"/>
      <c r="AL1120" s="329"/>
      <c r="AM1120" s="329"/>
      <c r="AN1120" s="329"/>
      <c r="AO1120" s="329"/>
      <c r="AP1120" s="329"/>
      <c r="AQ1120" s="329"/>
      <c r="AR1120" s="329"/>
      <c r="AS1120" s="329"/>
      <c r="AT1120" s="329"/>
      <c r="AU1120" s="329"/>
      <c r="AV1120" s="329"/>
      <c r="AW1120" s="329"/>
      <c r="AX1120" s="329"/>
      <c r="AY1120" s="329"/>
      <c r="AZ1120" s="329"/>
      <c r="BA1120" s="329"/>
      <c r="BB1120" s="329"/>
      <c r="BC1120" s="329"/>
      <c r="BD1120" s="329"/>
      <c r="BE1120" s="329"/>
      <c r="BF1120" s="329"/>
      <c r="BG1120" s="329"/>
      <c r="BH1120" s="329"/>
      <c r="BI1120" s="329"/>
      <c r="BJ1120" s="329"/>
      <c r="BK1120" s="329"/>
      <c r="BL1120" s="329"/>
      <c r="BM1120" s="329"/>
      <c r="BN1120" s="329"/>
      <c r="BO1120" s="329"/>
      <c r="BP1120" s="329"/>
      <c r="BQ1120" s="329"/>
      <c r="BR1120" s="329"/>
      <c r="BS1120" s="329"/>
      <c r="BT1120" s="329"/>
      <c r="BU1120" s="329"/>
      <c r="BV1120" s="329"/>
      <c r="BW1120" s="329"/>
      <c r="BX1120" s="329"/>
    </row>
    <row r="1121" spans="2:27" ht="17.45" customHeight="1">
      <c r="B1121" s="490"/>
      <c r="C1121" s="491"/>
      <c r="D1121" s="491"/>
      <c r="E1121" s="422" t="s">
        <v>3029</v>
      </c>
      <c r="F1121" s="492" t="s">
        <v>3035</v>
      </c>
      <c r="G1121" s="422"/>
      <c r="H1121" s="492"/>
      <c r="I1121" s="422"/>
      <c r="J1121" s="423"/>
      <c r="K1121" s="423"/>
      <c r="L1121" s="424"/>
    </row>
    <row r="1122" spans="2:27" ht="17.45" customHeight="1">
      <c r="B1122" s="493" t="s">
        <v>3248</v>
      </c>
      <c r="C1122" s="494" t="s">
        <v>2873</v>
      </c>
      <c r="D1122" s="494" t="s">
        <v>2875</v>
      </c>
      <c r="E1122" s="430" t="s">
        <v>2963</v>
      </c>
      <c r="F1122" s="495" t="s">
        <v>2991</v>
      </c>
      <c r="G1122" s="430" t="s">
        <v>2875</v>
      </c>
      <c r="H1122" s="495" t="s">
        <v>2992</v>
      </c>
      <c r="I1122" s="430" t="s">
        <v>3173</v>
      </c>
      <c r="J1122" s="431" t="s">
        <v>3249</v>
      </c>
      <c r="K1122" s="431" t="s">
        <v>3012</v>
      </c>
      <c r="L1122" s="432" t="s">
        <v>2975</v>
      </c>
    </row>
    <row r="1123" spans="2:27" ht="17.45" customHeight="1">
      <c r="B1123" s="490"/>
      <c r="C1123" s="491"/>
      <c r="D1123" s="491"/>
      <c r="E1123" s="422" t="s">
        <v>3029</v>
      </c>
      <c r="F1123" s="492" t="s">
        <v>3035</v>
      </c>
      <c r="G1123" s="422"/>
      <c r="H1123" s="492"/>
      <c r="I1123" s="422"/>
      <c r="J1123" s="423"/>
      <c r="K1123" s="423"/>
      <c r="L1123" s="424"/>
    </row>
    <row r="1124" spans="2:27" ht="17.45" customHeight="1">
      <c r="B1124" s="493" t="s">
        <v>3250</v>
      </c>
      <c r="C1124" s="494" t="s">
        <v>2873</v>
      </c>
      <c r="D1124" s="494" t="s">
        <v>2875</v>
      </c>
      <c r="E1124" s="430" t="s">
        <v>2963</v>
      </c>
      <c r="F1124" s="495" t="s">
        <v>2991</v>
      </c>
      <c r="G1124" s="430" t="s">
        <v>2875</v>
      </c>
      <c r="H1124" s="495" t="s">
        <v>2992</v>
      </c>
      <c r="I1124" s="430" t="s">
        <v>3173</v>
      </c>
      <c r="J1124" s="431" t="s">
        <v>3251</v>
      </c>
      <c r="K1124" s="431" t="s">
        <v>3012</v>
      </c>
      <c r="L1124" s="432" t="s">
        <v>2975</v>
      </c>
    </row>
    <row r="1125" spans="2:27" ht="17.45" customHeight="1">
      <c r="B1125" s="486"/>
      <c r="C1125" s="487"/>
      <c r="D1125" s="487"/>
      <c r="E1125" s="488" t="s">
        <v>3029</v>
      </c>
      <c r="F1125" s="489" t="s">
        <v>3035</v>
      </c>
      <c r="G1125" s="488"/>
      <c r="H1125" s="489"/>
      <c r="I1125" s="488"/>
      <c r="J1125" s="423"/>
      <c r="K1125" s="496"/>
      <c r="L1125" s="497"/>
    </row>
    <row r="1126" spans="2:27" ht="17.45" customHeight="1">
      <c r="B1126" s="392"/>
      <c r="C1126" s="352"/>
      <c r="D1126" s="352"/>
      <c r="E1126" s="353"/>
      <c r="F1126" s="354"/>
      <c r="G1126" s="353"/>
      <c r="H1126" s="354"/>
      <c r="I1126" s="353"/>
      <c r="J1126" s="380"/>
      <c r="K1126" s="393"/>
      <c r="L1126" s="356"/>
    </row>
    <row r="1127" spans="2:27" ht="17.45" customHeight="1" thickBot="1">
      <c r="B1127" s="501"/>
      <c r="C1127" s="502"/>
      <c r="D1127" s="502"/>
      <c r="E1127" s="503"/>
      <c r="F1127" s="504"/>
      <c r="G1127" s="503"/>
      <c r="H1127" s="504"/>
      <c r="I1127" s="503"/>
      <c r="J1127" s="505"/>
      <c r="K1127" s="506"/>
      <c r="L1127" s="507"/>
    </row>
    <row r="1128" spans="2:27" ht="17.45" customHeight="1">
      <c r="B1128" s="1354" t="str">
        <f>C1131</f>
        <v>EventBoard</v>
      </c>
      <c r="C1128" s="1355"/>
      <c r="D1128" s="1355"/>
      <c r="E1128" s="1358"/>
      <c r="F1128" s="1358"/>
      <c r="G1128" s="1358"/>
      <c r="H1128" s="1358"/>
      <c r="I1128" s="1358"/>
      <c r="J1128" s="1358"/>
      <c r="K1128" s="1358"/>
      <c r="L1128" s="1359"/>
    </row>
    <row r="1129" spans="2:27" ht="17.45" customHeight="1">
      <c r="B1129" s="1356"/>
      <c r="C1129" s="1357"/>
      <c r="D1129" s="1357"/>
      <c r="E1129" s="1360"/>
      <c r="F1129" s="1360"/>
      <c r="G1129" s="1360"/>
      <c r="H1129" s="1360"/>
      <c r="I1129" s="1360"/>
      <c r="J1129" s="1360"/>
      <c r="K1129" s="1360"/>
      <c r="L1129" s="1361"/>
    </row>
    <row r="1130" spans="2:27" ht="17.45" customHeight="1">
      <c r="B1130" s="330" t="s">
        <v>67</v>
      </c>
      <c r="C1130" s="1362" t="s">
        <v>68</v>
      </c>
      <c r="D1130" s="1363"/>
      <c r="E1130" s="1362" t="s">
        <v>44</v>
      </c>
      <c r="F1130" s="1363"/>
      <c r="G1130" s="331"/>
      <c r="H1130" s="332" t="s">
        <v>56</v>
      </c>
      <c r="I1130" s="332" t="s">
        <v>57</v>
      </c>
      <c r="J1130" s="332" t="s">
        <v>21</v>
      </c>
      <c r="K1130" s="1364" t="s">
        <v>24</v>
      </c>
      <c r="L1130" s="1365"/>
      <c r="N1130" s="342"/>
      <c r="O1130" s="342"/>
      <c r="P1130" s="342"/>
      <c r="Q1130" s="342"/>
      <c r="R1130" s="342"/>
      <c r="S1130" s="342"/>
      <c r="T1130" s="342"/>
      <c r="U1130" s="342"/>
      <c r="V1130" s="342"/>
      <c r="W1130" s="342"/>
      <c r="X1130" s="342"/>
      <c r="Y1130" s="342"/>
      <c r="Z1130" s="342"/>
      <c r="AA1130" s="342"/>
    </row>
    <row r="1131" spans="2:27" ht="17.45" customHeight="1">
      <c r="B1131" s="334"/>
      <c r="C1131" s="1366" t="s">
        <v>3042</v>
      </c>
      <c r="D1131" s="1409"/>
      <c r="E1131" s="1366" t="s">
        <v>3041</v>
      </c>
      <c r="F1131" s="1409"/>
      <c r="G1131" s="331"/>
      <c r="H1131" s="335"/>
      <c r="I1131" s="335"/>
      <c r="J1131" s="336"/>
      <c r="K1131" s="1368"/>
      <c r="L1131" s="1369"/>
      <c r="N1131" s="342"/>
      <c r="O1131" s="342"/>
      <c r="P1131" s="342"/>
      <c r="Q1131" s="342"/>
      <c r="R1131" s="342"/>
      <c r="S1131" s="342"/>
      <c r="T1131" s="342"/>
      <c r="U1131" s="342"/>
      <c r="V1131" s="342"/>
      <c r="W1131" s="342"/>
      <c r="X1131" s="342"/>
      <c r="Y1131" s="342"/>
      <c r="Z1131" s="342"/>
      <c r="AA1131" s="342"/>
    </row>
    <row r="1132" spans="2:27" ht="17.45" customHeight="1">
      <c r="B1132" s="337"/>
      <c r="C1132" s="338"/>
      <c r="D1132" s="338"/>
      <c r="E1132" s="338"/>
      <c r="F1132" s="338"/>
      <c r="G1132" s="339"/>
      <c r="H1132" s="339"/>
      <c r="I1132" s="339"/>
      <c r="J1132" s="339"/>
      <c r="K1132" s="339"/>
      <c r="L1132" s="340"/>
    </row>
    <row r="1133" spans="2:27" ht="17.45" customHeight="1">
      <c r="B1133" s="1346" t="s">
        <v>69</v>
      </c>
      <c r="C1133" s="1347"/>
      <c r="D1133" s="1347"/>
      <c r="E1133" s="1347"/>
      <c r="F1133" s="1347"/>
      <c r="G1133" s="1347"/>
      <c r="H1133" s="1347"/>
      <c r="I1133" s="1347"/>
      <c r="J1133" s="1347"/>
      <c r="K1133" s="1347"/>
      <c r="L1133" s="1350"/>
      <c r="N1133" s="342"/>
      <c r="O1133" s="342"/>
      <c r="P1133" s="342"/>
      <c r="Q1133" s="342"/>
      <c r="R1133" s="342"/>
      <c r="S1133" s="342"/>
      <c r="T1133" s="342"/>
      <c r="U1133" s="342"/>
      <c r="V1133" s="342"/>
      <c r="W1133" s="342"/>
      <c r="X1133" s="342"/>
      <c r="Y1133" s="342"/>
      <c r="Z1133" s="342"/>
      <c r="AA1133" s="342"/>
    </row>
    <row r="1134" spans="2:27" ht="17.45" customHeight="1">
      <c r="B1134" s="1348" t="s">
        <v>47</v>
      </c>
      <c r="C1134" s="1333" t="s">
        <v>2867</v>
      </c>
      <c r="D1134" s="1335" t="s">
        <v>63</v>
      </c>
      <c r="E1134" s="1335" t="s">
        <v>70</v>
      </c>
      <c r="F1134" s="1335"/>
      <c r="G1134" s="341"/>
      <c r="H1134" s="1335" t="s">
        <v>47</v>
      </c>
      <c r="I1134" s="1333" t="s">
        <v>2867</v>
      </c>
      <c r="J1134" s="1335" t="s">
        <v>63</v>
      </c>
      <c r="K1134" s="1335" t="s">
        <v>70</v>
      </c>
      <c r="L1134" s="1337"/>
      <c r="N1134" s="342"/>
      <c r="O1134" s="342"/>
      <c r="P1134" s="342"/>
      <c r="Q1134" s="342"/>
      <c r="R1134" s="342"/>
      <c r="S1134" s="342"/>
      <c r="T1134" s="342"/>
      <c r="U1134" s="342"/>
      <c r="V1134" s="342"/>
      <c r="W1134" s="342"/>
      <c r="X1134" s="342"/>
      <c r="Y1134" s="342"/>
      <c r="Z1134" s="342"/>
      <c r="AA1134" s="342"/>
    </row>
    <row r="1135" spans="2:27" ht="17.45" customHeight="1">
      <c r="B1135" s="1349"/>
      <c r="C1135" s="1334"/>
      <c r="D1135" s="1336"/>
      <c r="E1135" s="1336"/>
      <c r="F1135" s="1336"/>
      <c r="G1135" s="343"/>
      <c r="H1135" s="1336"/>
      <c r="I1135" s="1334"/>
      <c r="J1135" s="1336"/>
      <c r="K1135" s="1336"/>
      <c r="L1135" s="1338"/>
      <c r="N1135" s="342"/>
      <c r="O1135" s="342"/>
      <c r="P1135" s="342"/>
      <c r="Q1135" s="342"/>
      <c r="R1135" s="342"/>
      <c r="S1135" s="342"/>
      <c r="T1135" s="342"/>
      <c r="U1135" s="342"/>
      <c r="V1135" s="342"/>
      <c r="W1135" s="342"/>
      <c r="X1135" s="342"/>
      <c r="Y1135" s="342"/>
      <c r="Z1135" s="342"/>
      <c r="AA1135" s="342"/>
    </row>
    <row r="1136" spans="2:27" ht="17.45" customHeight="1">
      <c r="B1136" s="344" t="s">
        <v>3043</v>
      </c>
      <c r="C1136" s="345" t="s">
        <v>3044</v>
      </c>
      <c r="D1136" s="345" t="s">
        <v>3045</v>
      </c>
      <c r="E1136" s="346"/>
      <c r="F1136" s="347"/>
      <c r="G1136" s="348"/>
      <c r="H1136" s="349"/>
      <c r="I1136" s="345"/>
      <c r="J1136" s="345"/>
      <c r="K1136" s="346"/>
      <c r="L1136" s="350"/>
    </row>
    <row r="1137" spans="2:27" ht="17.45" customHeight="1">
      <c r="B1137" s="351" t="s">
        <v>3046</v>
      </c>
      <c r="C1137" s="352" t="s">
        <v>3044</v>
      </c>
      <c r="D1137" s="352" t="s">
        <v>3047</v>
      </c>
      <c r="E1137" s="353"/>
      <c r="F1137" s="354"/>
      <c r="G1137" s="348"/>
      <c r="H1137" s="355"/>
      <c r="I1137" s="352"/>
      <c r="J1137" s="352"/>
      <c r="K1137" s="353"/>
      <c r="L1137" s="356"/>
    </row>
    <row r="1138" spans="2:27" ht="17.45" customHeight="1">
      <c r="B1138" s="357" t="s">
        <v>3048</v>
      </c>
      <c r="C1138" s="358" t="s">
        <v>3044</v>
      </c>
      <c r="D1138" s="358" t="s">
        <v>3049</v>
      </c>
      <c r="E1138" s="359"/>
      <c r="F1138" s="360"/>
      <c r="G1138" s="348"/>
      <c r="H1138" s="361"/>
      <c r="I1138" s="358"/>
      <c r="J1138" s="358"/>
      <c r="K1138" s="359"/>
      <c r="L1138" s="362"/>
    </row>
    <row r="1139" spans="2:27" ht="17.45" customHeight="1">
      <c r="B1139" s="351"/>
      <c r="C1139" s="352"/>
      <c r="D1139" s="352"/>
      <c r="E1139" s="353"/>
      <c r="F1139" s="354"/>
      <c r="G1139" s="348"/>
      <c r="H1139" s="355"/>
      <c r="I1139" s="352"/>
      <c r="J1139" s="352"/>
      <c r="K1139" s="353"/>
      <c r="L1139" s="356"/>
    </row>
    <row r="1140" spans="2:27" ht="17.45" customHeight="1">
      <c r="B1140" s="363"/>
      <c r="C1140" s="364"/>
      <c r="D1140" s="364"/>
      <c r="E1140" s="365"/>
      <c r="F1140" s="366"/>
      <c r="G1140" s="367"/>
      <c r="H1140" s="368"/>
      <c r="I1140" s="367"/>
      <c r="J1140" s="367"/>
      <c r="K1140" s="369"/>
      <c r="L1140" s="370"/>
    </row>
    <row r="1141" spans="2:27" ht="17.45" customHeight="1">
      <c r="B1141" s="371"/>
      <c r="C1141" s="339"/>
      <c r="D1141" s="339"/>
      <c r="E1141" s="339"/>
      <c r="F1141" s="339"/>
      <c r="G1141" s="339"/>
      <c r="H1141" s="339"/>
      <c r="I1141" s="339"/>
      <c r="J1141" s="339"/>
      <c r="K1141" s="339"/>
      <c r="L1141" s="340"/>
    </row>
    <row r="1142" spans="2:27" ht="17.45" customHeight="1">
      <c r="B1142" s="1346" t="s">
        <v>71</v>
      </c>
      <c r="C1142" s="1347"/>
      <c r="D1142" s="1347"/>
      <c r="E1142" s="1347"/>
      <c r="F1142" s="1347"/>
      <c r="G1142" s="1347"/>
      <c r="H1142" s="1347"/>
      <c r="I1142" s="1347"/>
      <c r="J1142" s="1347"/>
      <c r="K1142" s="1347"/>
      <c r="L1142" s="1350"/>
      <c r="N1142" s="342"/>
      <c r="O1142" s="342"/>
      <c r="P1142" s="342"/>
      <c r="Q1142" s="342"/>
      <c r="R1142" s="342"/>
      <c r="S1142" s="342"/>
      <c r="T1142" s="342"/>
      <c r="U1142" s="342"/>
      <c r="V1142" s="342"/>
      <c r="W1142" s="342"/>
      <c r="X1142" s="342"/>
      <c r="Y1142" s="342"/>
      <c r="Z1142" s="342"/>
      <c r="AA1142" s="342"/>
    </row>
    <row r="1143" spans="2:27" ht="17.45" customHeight="1">
      <c r="B1143" s="1370" t="s">
        <v>47</v>
      </c>
      <c r="C1143" s="1372" t="s">
        <v>2867</v>
      </c>
      <c r="D1143" s="1372" t="s">
        <v>2869</v>
      </c>
      <c r="E1143" s="1374" t="s">
        <v>72</v>
      </c>
      <c r="F1143" s="1423"/>
      <c r="G1143" s="1374" t="s">
        <v>73</v>
      </c>
      <c r="H1143" s="1423"/>
      <c r="I1143" s="1374" t="s">
        <v>74</v>
      </c>
      <c r="J1143" s="1375"/>
      <c r="K1143" s="1375"/>
      <c r="L1143" s="1376"/>
      <c r="N1143" s="342"/>
      <c r="O1143" s="342"/>
      <c r="P1143" s="342"/>
      <c r="Q1143" s="342"/>
      <c r="R1143" s="342"/>
      <c r="S1143" s="342"/>
      <c r="T1143" s="342"/>
      <c r="U1143" s="342"/>
      <c r="V1143" s="342"/>
      <c r="W1143" s="342"/>
      <c r="X1143" s="342"/>
      <c r="Y1143" s="342"/>
      <c r="Z1143" s="342"/>
      <c r="AA1143" s="342"/>
    </row>
    <row r="1144" spans="2:27" ht="17.45" customHeight="1">
      <c r="B1144" s="1371"/>
      <c r="C1144" s="1373"/>
      <c r="D1144" s="1373"/>
      <c r="E1144" s="372" t="s">
        <v>63</v>
      </c>
      <c r="F1144" s="373" t="s">
        <v>47</v>
      </c>
      <c r="G1144" s="372" t="s">
        <v>63</v>
      </c>
      <c r="H1144" s="373" t="s">
        <v>47</v>
      </c>
      <c r="I1144" s="372" t="s">
        <v>75</v>
      </c>
      <c r="J1144" s="374" t="s">
        <v>71</v>
      </c>
      <c r="K1144" s="374" t="s">
        <v>2868</v>
      </c>
      <c r="L1144" s="375" t="s">
        <v>2870</v>
      </c>
      <c r="N1144" s="342"/>
      <c r="O1144" s="342"/>
      <c r="P1144" s="342"/>
      <c r="Q1144" s="342"/>
      <c r="R1144" s="342"/>
      <c r="S1144" s="342"/>
      <c r="T1144" s="342"/>
      <c r="U1144" s="342"/>
      <c r="V1144" s="342"/>
      <c r="W1144" s="342"/>
      <c r="X1144" s="342"/>
      <c r="Y1144" s="342"/>
      <c r="Z1144" s="342"/>
      <c r="AA1144" s="342"/>
    </row>
    <row r="1145" spans="2:27" ht="17.45" customHeight="1">
      <c r="B1145" s="344" t="s">
        <v>3006</v>
      </c>
      <c r="C1145" s="345" t="s">
        <v>2986</v>
      </c>
      <c r="D1145" s="345" t="s">
        <v>2875</v>
      </c>
      <c r="E1145" s="346" t="s">
        <v>2975</v>
      </c>
      <c r="F1145" s="347" t="s">
        <v>3007</v>
      </c>
      <c r="G1145" s="346" t="s">
        <v>2875</v>
      </c>
      <c r="H1145" s="347" t="s">
        <v>3069</v>
      </c>
      <c r="I1145" s="376"/>
      <c r="J1145" s="377"/>
      <c r="K1145" s="377"/>
      <c r="L1145" s="378"/>
    </row>
    <row r="1146" spans="2:27" ht="17.45" customHeight="1">
      <c r="B1146" s="351"/>
      <c r="C1146" s="352"/>
      <c r="D1146" s="352"/>
      <c r="E1146" s="353" t="s">
        <v>3008</v>
      </c>
      <c r="F1146" s="354" t="s">
        <v>3050</v>
      </c>
      <c r="G1146" s="353"/>
      <c r="H1146" s="354"/>
      <c r="I1146" s="379"/>
      <c r="J1146" s="380"/>
      <c r="K1146" s="380"/>
      <c r="L1146" s="381"/>
    </row>
    <row r="1147" spans="2:27" ht="17.45" customHeight="1">
      <c r="B1147" s="357" t="s">
        <v>3051</v>
      </c>
      <c r="C1147" s="358" t="s">
        <v>2986</v>
      </c>
      <c r="D1147" s="358" t="s">
        <v>2875</v>
      </c>
      <c r="E1147" s="359" t="s">
        <v>3029</v>
      </c>
      <c r="F1147" s="360" t="s">
        <v>3035</v>
      </c>
      <c r="G1147" s="359" t="s">
        <v>2875</v>
      </c>
      <c r="H1147" s="360" t="s">
        <v>2871</v>
      </c>
      <c r="I1147" s="376" t="s">
        <v>3010</v>
      </c>
      <c r="J1147" s="377" t="s">
        <v>3052</v>
      </c>
      <c r="K1147" s="377" t="s">
        <v>3012</v>
      </c>
      <c r="L1147" s="378" t="s">
        <v>3053</v>
      </c>
    </row>
    <row r="1148" spans="2:27" ht="17.45" customHeight="1">
      <c r="B1148" s="351" t="s">
        <v>3036</v>
      </c>
      <c r="C1148" s="352" t="s">
        <v>2986</v>
      </c>
      <c r="D1148" s="352" t="s">
        <v>2875</v>
      </c>
      <c r="E1148" s="353" t="s">
        <v>3029</v>
      </c>
      <c r="F1148" s="354" t="s">
        <v>3035</v>
      </c>
      <c r="G1148" s="353" t="s">
        <v>2875</v>
      </c>
      <c r="H1148" s="354" t="s">
        <v>2871</v>
      </c>
      <c r="I1148" s="379" t="s">
        <v>3010</v>
      </c>
      <c r="J1148" s="380" t="s">
        <v>3054</v>
      </c>
      <c r="K1148" s="380" t="s">
        <v>3012</v>
      </c>
      <c r="L1148" s="381"/>
    </row>
    <row r="1149" spans="2:27" ht="17.45" customHeight="1">
      <c r="B1149" s="382" t="s">
        <v>3055</v>
      </c>
      <c r="C1149" s="383" t="s">
        <v>2986</v>
      </c>
      <c r="D1149" s="383" t="s">
        <v>2875</v>
      </c>
      <c r="E1149" s="376" t="s">
        <v>3029</v>
      </c>
      <c r="F1149" s="384" t="s">
        <v>3035</v>
      </c>
      <c r="G1149" s="376" t="s">
        <v>2875</v>
      </c>
      <c r="H1149" s="384" t="s">
        <v>2871</v>
      </c>
      <c r="I1149" s="376" t="s">
        <v>3010</v>
      </c>
      <c r="J1149" s="377" t="s">
        <v>3056</v>
      </c>
      <c r="K1149" s="377" t="s">
        <v>3012</v>
      </c>
      <c r="L1149" s="378"/>
    </row>
    <row r="1150" spans="2:27" ht="17.45" customHeight="1">
      <c r="B1150" s="385" t="s">
        <v>3057</v>
      </c>
      <c r="C1150" s="388" t="s">
        <v>2986</v>
      </c>
      <c r="D1150" s="388" t="s">
        <v>2875</v>
      </c>
      <c r="E1150" s="379" t="s">
        <v>3029</v>
      </c>
      <c r="F1150" s="386" t="s">
        <v>3035</v>
      </c>
      <c r="G1150" s="379" t="s">
        <v>2875</v>
      </c>
      <c r="H1150" s="386" t="s">
        <v>2871</v>
      </c>
      <c r="I1150" s="379" t="s">
        <v>3010</v>
      </c>
      <c r="J1150" s="380" t="s">
        <v>3058</v>
      </c>
      <c r="K1150" s="380" t="s">
        <v>3012</v>
      </c>
      <c r="L1150" s="381"/>
    </row>
    <row r="1151" spans="2:27" ht="17.45" customHeight="1">
      <c r="B1151" s="382" t="s">
        <v>3059</v>
      </c>
      <c r="C1151" s="383" t="s">
        <v>2986</v>
      </c>
      <c r="D1151" s="383" t="s">
        <v>2875</v>
      </c>
      <c r="E1151" s="376" t="s">
        <v>3029</v>
      </c>
      <c r="F1151" s="384" t="s">
        <v>3035</v>
      </c>
      <c r="G1151" s="376" t="s">
        <v>2875</v>
      </c>
      <c r="H1151" s="384" t="s">
        <v>2871</v>
      </c>
      <c r="I1151" s="376" t="s">
        <v>3010</v>
      </c>
      <c r="J1151" s="377" t="s">
        <v>3060</v>
      </c>
      <c r="K1151" s="377" t="s">
        <v>3012</v>
      </c>
      <c r="L1151" s="378"/>
    </row>
    <row r="1152" spans="2:27" ht="17.45" customHeight="1">
      <c r="B1152" s="385" t="s">
        <v>3061</v>
      </c>
      <c r="C1152" s="388" t="s">
        <v>2986</v>
      </c>
      <c r="D1152" s="388" t="s">
        <v>2875</v>
      </c>
      <c r="E1152" s="379" t="s">
        <v>3029</v>
      </c>
      <c r="F1152" s="386" t="s">
        <v>3035</v>
      </c>
      <c r="G1152" s="379" t="s">
        <v>2875</v>
      </c>
      <c r="H1152" s="386" t="s">
        <v>2871</v>
      </c>
      <c r="I1152" s="379" t="s">
        <v>3010</v>
      </c>
      <c r="J1152" s="380" t="s">
        <v>3062</v>
      </c>
      <c r="K1152" s="380" t="s">
        <v>3012</v>
      </c>
      <c r="L1152" s="381"/>
    </row>
    <row r="1153" spans="2:27" ht="17.45" customHeight="1">
      <c r="B1153" s="382" t="s">
        <v>3063</v>
      </c>
      <c r="C1153" s="383" t="s">
        <v>2986</v>
      </c>
      <c r="D1153" s="383" t="s">
        <v>2875</v>
      </c>
      <c r="E1153" s="376" t="s">
        <v>3029</v>
      </c>
      <c r="F1153" s="384" t="s">
        <v>3035</v>
      </c>
      <c r="G1153" s="376" t="s">
        <v>2875</v>
      </c>
      <c r="H1153" s="384" t="s">
        <v>2871</v>
      </c>
      <c r="I1153" s="376" t="s">
        <v>3010</v>
      </c>
      <c r="J1153" s="377" t="s">
        <v>3064</v>
      </c>
      <c r="K1153" s="377"/>
      <c r="L1153" s="378"/>
    </row>
    <row r="1154" spans="2:27" ht="17.45" customHeight="1">
      <c r="B1154" s="387" t="s">
        <v>3065</v>
      </c>
      <c r="C1154" s="388" t="s">
        <v>2986</v>
      </c>
      <c r="D1154" s="388" t="s">
        <v>2875</v>
      </c>
      <c r="E1154" s="379" t="s">
        <v>3029</v>
      </c>
      <c r="F1154" s="386" t="s">
        <v>3035</v>
      </c>
      <c r="G1154" s="379" t="s">
        <v>2875</v>
      </c>
      <c r="H1154" s="386" t="s">
        <v>2871</v>
      </c>
      <c r="I1154" s="379" t="s">
        <v>3010</v>
      </c>
      <c r="J1154" s="380" t="s">
        <v>3066</v>
      </c>
      <c r="K1154" s="380" t="s">
        <v>3029</v>
      </c>
      <c r="L1154" s="381" t="s">
        <v>3053</v>
      </c>
    </row>
    <row r="1155" spans="2:27" ht="17.45" customHeight="1">
      <c r="B1155" s="389" t="s">
        <v>3067</v>
      </c>
      <c r="C1155" s="383" t="s">
        <v>2986</v>
      </c>
      <c r="D1155" s="383" t="s">
        <v>2875</v>
      </c>
      <c r="E1155" s="376" t="s">
        <v>3029</v>
      </c>
      <c r="F1155" s="384" t="s">
        <v>3035</v>
      </c>
      <c r="G1155" s="376" t="s">
        <v>2875</v>
      </c>
      <c r="H1155" s="384" t="s">
        <v>2871</v>
      </c>
      <c r="I1155" s="376" t="s">
        <v>3010</v>
      </c>
      <c r="J1155" s="377" t="s">
        <v>3068</v>
      </c>
      <c r="K1155" s="377" t="s">
        <v>3012</v>
      </c>
      <c r="L1155" s="378" t="s">
        <v>3053</v>
      </c>
    </row>
    <row r="1156" spans="2:27" ht="17.45" customHeight="1">
      <c r="B1156" s="387"/>
      <c r="C1156" s="388"/>
      <c r="D1156" s="388"/>
      <c r="E1156" s="379"/>
      <c r="F1156" s="386"/>
      <c r="G1156" s="379"/>
      <c r="H1156" s="386"/>
      <c r="I1156" s="379"/>
      <c r="J1156" s="380"/>
      <c r="K1156" s="380"/>
      <c r="L1156" s="381"/>
    </row>
    <row r="1157" spans="2:27" ht="17.45" customHeight="1">
      <c r="B1157" s="390"/>
      <c r="C1157" s="358"/>
      <c r="D1157" s="358"/>
      <c r="E1157" s="359"/>
      <c r="F1157" s="360"/>
      <c r="G1157" s="359"/>
      <c r="H1157" s="360"/>
      <c r="I1157" s="359"/>
      <c r="J1157" s="377"/>
      <c r="K1157" s="391"/>
      <c r="L1157" s="362"/>
    </row>
    <row r="1158" spans="2:27" ht="17.45" customHeight="1" thickBot="1">
      <c r="B1158" s="508"/>
      <c r="C1158" s="396"/>
      <c r="D1158" s="396"/>
      <c r="E1158" s="397"/>
      <c r="F1158" s="398"/>
      <c r="G1158" s="397"/>
      <c r="H1158" s="398"/>
      <c r="I1158" s="397"/>
      <c r="J1158" s="399"/>
      <c r="K1158" s="509"/>
      <c r="L1158" s="400"/>
    </row>
    <row r="1159" spans="2:27" ht="15" customHeight="1" thickBot="1"/>
    <row r="1160" spans="2:27" ht="17.45" customHeight="1">
      <c r="B1160" s="1354" t="str">
        <f>C1163</f>
        <v>FreeBoard</v>
      </c>
      <c r="C1160" s="1355"/>
      <c r="D1160" s="1355"/>
      <c r="E1160" s="1358"/>
      <c r="F1160" s="1358"/>
      <c r="G1160" s="1358"/>
      <c r="H1160" s="1358"/>
      <c r="I1160" s="1358"/>
      <c r="J1160" s="1358"/>
      <c r="K1160" s="1358"/>
      <c r="L1160" s="1359"/>
    </row>
    <row r="1161" spans="2:27" ht="17.45" customHeight="1">
      <c r="B1161" s="1356"/>
      <c r="C1161" s="1357"/>
      <c r="D1161" s="1357"/>
      <c r="E1161" s="1360"/>
      <c r="F1161" s="1360"/>
      <c r="G1161" s="1360"/>
      <c r="H1161" s="1360"/>
      <c r="I1161" s="1360"/>
      <c r="J1161" s="1360"/>
      <c r="K1161" s="1360"/>
      <c r="L1161" s="1361"/>
    </row>
    <row r="1162" spans="2:27" ht="17.45" customHeight="1">
      <c r="B1162" s="330" t="s">
        <v>67</v>
      </c>
      <c r="C1162" s="1362" t="s">
        <v>68</v>
      </c>
      <c r="D1162" s="1363"/>
      <c r="E1162" s="1362" t="s">
        <v>44</v>
      </c>
      <c r="F1162" s="1363"/>
      <c r="G1162" s="331"/>
      <c r="H1162" s="332" t="s">
        <v>56</v>
      </c>
      <c r="I1162" s="332" t="s">
        <v>57</v>
      </c>
      <c r="J1162" s="332" t="s">
        <v>21</v>
      </c>
      <c r="K1162" s="1364" t="s">
        <v>24</v>
      </c>
      <c r="L1162" s="1365"/>
      <c r="N1162" s="342"/>
      <c r="O1162" s="342"/>
      <c r="P1162" s="342"/>
      <c r="Q1162" s="342"/>
      <c r="R1162" s="342"/>
      <c r="S1162" s="342"/>
      <c r="T1162" s="342"/>
      <c r="U1162" s="342"/>
      <c r="V1162" s="342"/>
      <c r="W1162" s="342"/>
      <c r="X1162" s="342"/>
      <c r="Y1162" s="342"/>
      <c r="Z1162" s="342"/>
      <c r="AA1162" s="342"/>
    </row>
    <row r="1163" spans="2:27" ht="17.45" customHeight="1">
      <c r="B1163" s="334"/>
      <c r="C1163" s="1366" t="s">
        <v>3370</v>
      </c>
      <c r="D1163" s="1409"/>
      <c r="E1163" s="1366" t="s">
        <v>3002</v>
      </c>
      <c r="F1163" s="1409"/>
      <c r="G1163" s="331"/>
      <c r="H1163" s="335"/>
      <c r="I1163" s="335"/>
      <c r="J1163" s="336"/>
      <c r="K1163" s="1368"/>
      <c r="L1163" s="1369"/>
      <c r="N1163" s="342"/>
      <c r="O1163" s="342"/>
      <c r="P1163" s="342"/>
      <c r="Q1163" s="342"/>
      <c r="R1163" s="342"/>
      <c r="S1163" s="342"/>
      <c r="T1163" s="342"/>
      <c r="U1163" s="342"/>
      <c r="V1163" s="342"/>
      <c r="W1163" s="342"/>
      <c r="X1163" s="342"/>
      <c r="Y1163" s="342"/>
      <c r="Z1163" s="342"/>
      <c r="AA1163" s="342"/>
    </row>
    <row r="1164" spans="2:27" ht="17.45" customHeight="1">
      <c r="B1164" s="337"/>
      <c r="C1164" s="338"/>
      <c r="D1164" s="338"/>
      <c r="E1164" s="338"/>
      <c r="F1164" s="338"/>
      <c r="G1164" s="339"/>
      <c r="H1164" s="339"/>
      <c r="I1164" s="339"/>
      <c r="J1164" s="339"/>
      <c r="K1164" s="339"/>
      <c r="L1164" s="340"/>
    </row>
    <row r="1165" spans="2:27" ht="17.45" customHeight="1">
      <c r="B1165" s="1346" t="s">
        <v>69</v>
      </c>
      <c r="C1165" s="1347"/>
      <c r="D1165" s="1347"/>
      <c r="E1165" s="1347"/>
      <c r="F1165" s="1347"/>
      <c r="G1165" s="1347"/>
      <c r="H1165" s="1347"/>
      <c r="I1165" s="1347"/>
      <c r="J1165" s="1347"/>
      <c r="K1165" s="1347"/>
      <c r="L1165" s="1350"/>
      <c r="N1165" s="342"/>
      <c r="O1165" s="342"/>
      <c r="P1165" s="342"/>
      <c r="Q1165" s="342"/>
      <c r="R1165" s="342"/>
      <c r="S1165" s="342"/>
      <c r="T1165" s="342"/>
      <c r="U1165" s="342"/>
      <c r="V1165" s="342"/>
      <c r="W1165" s="342"/>
      <c r="X1165" s="342"/>
      <c r="Y1165" s="342"/>
      <c r="Z1165" s="342"/>
      <c r="AA1165" s="342"/>
    </row>
    <row r="1166" spans="2:27" ht="17.45" customHeight="1">
      <c r="B1166" s="1348" t="s">
        <v>47</v>
      </c>
      <c r="C1166" s="1333" t="s">
        <v>2867</v>
      </c>
      <c r="D1166" s="1335" t="s">
        <v>63</v>
      </c>
      <c r="E1166" s="1335" t="s">
        <v>70</v>
      </c>
      <c r="F1166" s="1335"/>
      <c r="G1166" s="341"/>
      <c r="H1166" s="1335" t="s">
        <v>47</v>
      </c>
      <c r="I1166" s="1333" t="s">
        <v>2867</v>
      </c>
      <c r="J1166" s="1335" t="s">
        <v>63</v>
      </c>
      <c r="K1166" s="1335" t="s">
        <v>70</v>
      </c>
      <c r="L1166" s="1337"/>
      <c r="N1166" s="342"/>
      <c r="O1166" s="342"/>
      <c r="P1166" s="342"/>
      <c r="Q1166" s="342"/>
      <c r="R1166" s="342"/>
      <c r="S1166" s="342"/>
      <c r="T1166" s="342"/>
      <c r="U1166" s="342"/>
      <c r="V1166" s="342"/>
      <c r="W1166" s="342"/>
      <c r="X1166" s="342"/>
      <c r="Y1166" s="342"/>
      <c r="Z1166" s="342"/>
      <c r="AA1166" s="342"/>
    </row>
    <row r="1167" spans="2:27" ht="17.45" customHeight="1">
      <c r="B1167" s="1349"/>
      <c r="C1167" s="1334"/>
      <c r="D1167" s="1336"/>
      <c r="E1167" s="1336"/>
      <c r="F1167" s="1336"/>
      <c r="G1167" s="343"/>
      <c r="H1167" s="1336"/>
      <c r="I1167" s="1334"/>
      <c r="J1167" s="1336"/>
      <c r="K1167" s="1336"/>
      <c r="L1167" s="1338"/>
      <c r="N1167" s="342"/>
      <c r="O1167" s="342"/>
      <c r="P1167" s="342"/>
      <c r="Q1167" s="342"/>
      <c r="R1167" s="342"/>
      <c r="S1167" s="342"/>
      <c r="T1167" s="342"/>
      <c r="U1167" s="342"/>
      <c r="V1167" s="342"/>
      <c r="W1167" s="342"/>
      <c r="X1167" s="342"/>
      <c r="Y1167" s="342"/>
      <c r="Z1167" s="342"/>
      <c r="AA1167" s="342"/>
    </row>
    <row r="1168" spans="2:27" ht="17.45" customHeight="1">
      <c r="B1168" s="344" t="s">
        <v>2984</v>
      </c>
      <c r="C1168" s="345" t="s">
        <v>2873</v>
      </c>
      <c r="D1168" s="345"/>
      <c r="E1168" s="346"/>
      <c r="F1168" s="347"/>
      <c r="G1168" s="348"/>
      <c r="H1168" s="349"/>
      <c r="I1168" s="345"/>
      <c r="J1168" s="345"/>
      <c r="K1168" s="346"/>
      <c r="L1168" s="350"/>
    </row>
    <row r="1169" spans="2:76" ht="17.45" customHeight="1">
      <c r="B1169" s="351" t="s">
        <v>2989</v>
      </c>
      <c r="C1169" s="352" t="s">
        <v>2873</v>
      </c>
      <c r="D1169" s="352"/>
      <c r="E1169" s="353"/>
      <c r="F1169" s="354"/>
      <c r="G1169" s="348"/>
      <c r="H1169" s="355"/>
      <c r="I1169" s="352"/>
      <c r="J1169" s="352"/>
      <c r="K1169" s="353"/>
      <c r="L1169" s="356"/>
    </row>
    <row r="1170" spans="2:76" ht="17.45" customHeight="1">
      <c r="B1170" s="357" t="s">
        <v>2875</v>
      </c>
      <c r="C1170" s="358" t="s">
        <v>2873</v>
      </c>
      <c r="D1170" s="358"/>
      <c r="E1170" s="359"/>
      <c r="F1170" s="360"/>
      <c r="G1170" s="348"/>
      <c r="H1170" s="361"/>
      <c r="I1170" s="358"/>
      <c r="J1170" s="358"/>
      <c r="K1170" s="359"/>
      <c r="L1170" s="362"/>
    </row>
    <row r="1171" spans="2:76" ht="17.45" customHeight="1">
      <c r="B1171" s="351"/>
      <c r="C1171" s="352"/>
      <c r="D1171" s="352"/>
      <c r="E1171" s="353"/>
      <c r="F1171" s="354"/>
      <c r="G1171" s="348"/>
      <c r="H1171" s="355"/>
      <c r="I1171" s="352"/>
      <c r="J1171" s="352"/>
      <c r="K1171" s="353"/>
      <c r="L1171" s="356"/>
    </row>
    <row r="1172" spans="2:76" ht="17.45" customHeight="1">
      <c r="B1172" s="363"/>
      <c r="C1172" s="364"/>
      <c r="D1172" s="364"/>
      <c r="E1172" s="365"/>
      <c r="F1172" s="366"/>
      <c r="G1172" s="367"/>
      <c r="H1172" s="368"/>
      <c r="I1172" s="367"/>
      <c r="J1172" s="367"/>
      <c r="K1172" s="369"/>
      <c r="L1172" s="370"/>
    </row>
    <row r="1173" spans="2:76" ht="17.45" customHeight="1">
      <c r="B1173" s="371"/>
      <c r="C1173" s="339"/>
      <c r="D1173" s="339"/>
      <c r="E1173" s="339"/>
      <c r="F1173" s="339"/>
      <c r="G1173" s="339"/>
      <c r="H1173" s="339"/>
      <c r="I1173" s="339"/>
      <c r="J1173" s="339"/>
      <c r="K1173" s="339"/>
      <c r="L1173" s="340"/>
    </row>
    <row r="1174" spans="2:76" ht="17.45" customHeight="1">
      <c r="B1174" s="1346" t="s">
        <v>71</v>
      </c>
      <c r="C1174" s="1347"/>
      <c r="D1174" s="1347"/>
      <c r="E1174" s="1347"/>
      <c r="F1174" s="1347"/>
      <c r="G1174" s="1347"/>
      <c r="H1174" s="1347"/>
      <c r="I1174" s="1347"/>
      <c r="J1174" s="1347"/>
      <c r="K1174" s="1347"/>
      <c r="L1174" s="1350"/>
      <c r="N1174" s="342"/>
      <c r="O1174" s="342"/>
      <c r="P1174" s="342"/>
      <c r="Q1174" s="342"/>
      <c r="R1174" s="342"/>
      <c r="S1174" s="342"/>
      <c r="T1174" s="342"/>
      <c r="U1174" s="342"/>
      <c r="V1174" s="342"/>
      <c r="W1174" s="342"/>
      <c r="X1174" s="342"/>
      <c r="Y1174" s="342"/>
      <c r="Z1174" s="342"/>
      <c r="AA1174" s="342"/>
    </row>
    <row r="1175" spans="2:76" ht="17.45" customHeight="1">
      <c r="B1175" s="1370" t="s">
        <v>47</v>
      </c>
      <c r="C1175" s="1372" t="s">
        <v>2867</v>
      </c>
      <c r="D1175" s="1372" t="s">
        <v>2869</v>
      </c>
      <c r="E1175" s="1374" t="s">
        <v>72</v>
      </c>
      <c r="F1175" s="1423"/>
      <c r="G1175" s="1374" t="s">
        <v>73</v>
      </c>
      <c r="H1175" s="1423"/>
      <c r="I1175" s="1374" t="s">
        <v>74</v>
      </c>
      <c r="J1175" s="1375"/>
      <c r="K1175" s="1375"/>
      <c r="L1175" s="1376"/>
      <c r="N1175" s="342"/>
      <c r="O1175" s="342"/>
      <c r="P1175" s="342"/>
      <c r="Q1175" s="342"/>
      <c r="R1175" s="342"/>
      <c r="S1175" s="342"/>
      <c r="T1175" s="342"/>
      <c r="U1175" s="342"/>
      <c r="V1175" s="342"/>
      <c r="W1175" s="342"/>
      <c r="X1175" s="342"/>
      <c r="Y1175" s="342"/>
      <c r="Z1175" s="342"/>
      <c r="AA1175" s="342"/>
    </row>
    <row r="1176" spans="2:76" ht="17.45" customHeight="1">
      <c r="B1176" s="1371"/>
      <c r="C1176" s="1373"/>
      <c r="D1176" s="1373"/>
      <c r="E1176" s="372" t="s">
        <v>63</v>
      </c>
      <c r="F1176" s="373" t="s">
        <v>47</v>
      </c>
      <c r="G1176" s="372" t="s">
        <v>63</v>
      </c>
      <c r="H1176" s="373" t="s">
        <v>47</v>
      </c>
      <c r="I1176" s="372" t="s">
        <v>75</v>
      </c>
      <c r="J1176" s="374" t="s">
        <v>71</v>
      </c>
      <c r="K1176" s="374" t="s">
        <v>2868</v>
      </c>
      <c r="L1176" s="375" t="s">
        <v>2870</v>
      </c>
      <c r="N1176" s="342"/>
      <c r="O1176" s="342"/>
      <c r="Q1176" s="342"/>
      <c r="R1176" s="342"/>
      <c r="S1176" s="342"/>
      <c r="T1176" s="342"/>
      <c r="U1176" s="342"/>
      <c r="V1176" s="342"/>
      <c r="W1176" s="342"/>
      <c r="X1176" s="342"/>
      <c r="Y1176" s="342"/>
      <c r="Z1176" s="342"/>
      <c r="AA1176" s="342"/>
    </row>
    <row r="1177" spans="2:76" ht="17.45" customHeight="1">
      <c r="B1177" s="417" t="s">
        <v>3006</v>
      </c>
      <c r="C1177" s="418" t="s">
        <v>2986</v>
      </c>
      <c r="D1177" s="418" t="s">
        <v>2875</v>
      </c>
      <c r="E1177" s="419" t="s">
        <v>2975</v>
      </c>
      <c r="F1177" s="420" t="s">
        <v>3371</v>
      </c>
      <c r="G1177" s="419" t="s">
        <v>2875</v>
      </c>
      <c r="H1177" s="420" t="s">
        <v>2871</v>
      </c>
      <c r="I1177" s="422"/>
      <c r="J1177" s="423"/>
      <c r="K1177" s="423"/>
      <c r="L1177" s="424"/>
      <c r="P1177" s="342"/>
    </row>
    <row r="1178" spans="2:76" ht="17.45" customHeight="1">
      <c r="B1178" s="425"/>
      <c r="C1178" s="426"/>
      <c r="D1178" s="426"/>
      <c r="E1178" s="427" t="s">
        <v>3050</v>
      </c>
      <c r="F1178" s="428" t="s">
        <v>3008</v>
      </c>
      <c r="G1178" s="427"/>
      <c r="H1178" s="428"/>
      <c r="I1178" s="430"/>
      <c r="J1178" s="431"/>
      <c r="K1178" s="431"/>
      <c r="L1178" s="432"/>
      <c r="P1178" s="342"/>
    </row>
    <row r="1179" spans="2:76" ht="17.45" customHeight="1">
      <c r="B1179" s="486" t="s">
        <v>3028</v>
      </c>
      <c r="C1179" s="487" t="s">
        <v>2873</v>
      </c>
      <c r="D1179" s="487" t="s">
        <v>2875</v>
      </c>
      <c r="E1179" s="488" t="s">
        <v>3029</v>
      </c>
      <c r="F1179" s="489" t="s">
        <v>3372</v>
      </c>
      <c r="G1179" s="488" t="s">
        <v>2875</v>
      </c>
      <c r="H1179" s="489" t="s">
        <v>2871</v>
      </c>
      <c r="I1179" s="422" t="s">
        <v>3010</v>
      </c>
      <c r="J1179" s="423" t="s">
        <v>3373</v>
      </c>
      <c r="K1179" s="423" t="s">
        <v>3029</v>
      </c>
      <c r="L1179" s="424" t="s">
        <v>3372</v>
      </c>
      <c r="P1179" s="342"/>
    </row>
    <row r="1180" spans="2:76" ht="17.45" customHeight="1">
      <c r="B1180" s="425" t="s">
        <v>3030</v>
      </c>
      <c r="C1180" s="426" t="s">
        <v>2873</v>
      </c>
      <c r="D1180" s="426" t="s">
        <v>2875</v>
      </c>
      <c r="E1180" s="427" t="s">
        <v>3029</v>
      </c>
      <c r="F1180" s="428" t="s">
        <v>3372</v>
      </c>
      <c r="G1180" s="427" t="s">
        <v>2875</v>
      </c>
      <c r="H1180" s="428" t="s">
        <v>2871</v>
      </c>
      <c r="I1180" s="430" t="s">
        <v>3010</v>
      </c>
      <c r="J1180" s="431" t="s">
        <v>3374</v>
      </c>
      <c r="K1180" s="431" t="s">
        <v>3012</v>
      </c>
      <c r="L1180" s="432"/>
      <c r="P1180" s="342"/>
    </row>
    <row r="1181" spans="2:76" ht="17.45" customHeight="1">
      <c r="B1181" s="490" t="s">
        <v>3031</v>
      </c>
      <c r="C1181" s="491" t="s">
        <v>2873</v>
      </c>
      <c r="D1181" s="491" t="s">
        <v>2875</v>
      </c>
      <c r="E1181" s="422" t="s">
        <v>3029</v>
      </c>
      <c r="F1181" s="492" t="s">
        <v>3372</v>
      </c>
      <c r="G1181" s="422" t="s">
        <v>2875</v>
      </c>
      <c r="H1181" s="492" t="s">
        <v>2871</v>
      </c>
      <c r="I1181" s="422" t="s">
        <v>3010</v>
      </c>
      <c r="J1181" s="423" t="s">
        <v>3375</v>
      </c>
      <c r="K1181" s="423" t="s">
        <v>3012</v>
      </c>
      <c r="L1181" s="424"/>
      <c r="P1181" s="342"/>
    </row>
    <row r="1182" spans="2:76" ht="17.45" customHeight="1">
      <c r="B1182" s="493" t="s">
        <v>3032</v>
      </c>
      <c r="C1182" s="494" t="s">
        <v>2873</v>
      </c>
      <c r="D1182" s="494" t="s">
        <v>2875</v>
      </c>
      <c r="E1182" s="430" t="s">
        <v>3029</v>
      </c>
      <c r="F1182" s="495" t="s">
        <v>3372</v>
      </c>
      <c r="G1182" s="430" t="s">
        <v>2875</v>
      </c>
      <c r="H1182" s="495" t="s">
        <v>2871</v>
      </c>
      <c r="I1182" s="430" t="s">
        <v>3010</v>
      </c>
      <c r="J1182" s="431" t="s">
        <v>3376</v>
      </c>
      <c r="K1182" s="431" t="s">
        <v>3012</v>
      </c>
      <c r="L1182" s="432"/>
      <c r="P1182" s="342"/>
    </row>
    <row r="1183" spans="2:76" ht="17.45" customHeight="1">
      <c r="B1183" s="486" t="s">
        <v>3033</v>
      </c>
      <c r="C1183" s="487" t="s">
        <v>2873</v>
      </c>
      <c r="D1183" s="487" t="s">
        <v>2875</v>
      </c>
      <c r="E1183" s="488" t="s">
        <v>3029</v>
      </c>
      <c r="F1183" s="489" t="s">
        <v>3372</v>
      </c>
      <c r="G1183" s="488" t="s">
        <v>2875</v>
      </c>
      <c r="H1183" s="489" t="s">
        <v>2871</v>
      </c>
      <c r="I1183" s="488" t="s">
        <v>3010</v>
      </c>
      <c r="J1183" s="423" t="s">
        <v>3030</v>
      </c>
      <c r="K1183" s="496" t="s">
        <v>3029</v>
      </c>
      <c r="L1183" s="497" t="s">
        <v>3372</v>
      </c>
      <c r="N1183" s="329"/>
      <c r="P1183" s="342"/>
      <c r="Q1183" s="329"/>
      <c r="R1183" s="329"/>
      <c r="S1183" s="329"/>
      <c r="T1183" s="329"/>
      <c r="U1183" s="329"/>
      <c r="V1183" s="329"/>
      <c r="W1183" s="329"/>
      <c r="X1183" s="329"/>
      <c r="Y1183" s="329"/>
      <c r="Z1183" s="329"/>
      <c r="AA1183" s="329"/>
      <c r="AB1183" s="329"/>
      <c r="AC1183" s="329"/>
      <c r="AD1183" s="329"/>
      <c r="AE1183" s="329"/>
      <c r="AF1183" s="329"/>
      <c r="AG1183" s="329"/>
      <c r="AH1183" s="329"/>
      <c r="AI1183" s="329"/>
      <c r="AJ1183" s="329"/>
      <c r="AK1183" s="329"/>
      <c r="AL1183" s="329"/>
      <c r="AM1183" s="329"/>
      <c r="AN1183" s="329"/>
      <c r="AO1183" s="329"/>
      <c r="AP1183" s="329"/>
      <c r="AQ1183" s="329"/>
      <c r="AR1183" s="329"/>
      <c r="AS1183" s="329"/>
      <c r="AT1183" s="329"/>
      <c r="AU1183" s="329"/>
      <c r="AV1183" s="329"/>
      <c r="AW1183" s="329"/>
      <c r="AX1183" s="329"/>
      <c r="AY1183" s="329"/>
      <c r="AZ1183" s="329"/>
      <c r="BA1183" s="329"/>
      <c r="BB1183" s="329"/>
      <c r="BC1183" s="329"/>
      <c r="BD1183" s="329"/>
      <c r="BE1183" s="329"/>
      <c r="BF1183" s="329"/>
      <c r="BG1183" s="329"/>
      <c r="BH1183" s="329"/>
      <c r="BI1183" s="329"/>
      <c r="BJ1183" s="329"/>
      <c r="BK1183" s="329"/>
      <c r="BL1183" s="329"/>
      <c r="BM1183" s="329"/>
      <c r="BN1183" s="329"/>
      <c r="BO1183" s="329"/>
      <c r="BP1183" s="329"/>
      <c r="BQ1183" s="329"/>
      <c r="BR1183" s="329"/>
      <c r="BS1183" s="329"/>
      <c r="BT1183" s="329"/>
      <c r="BU1183" s="329"/>
      <c r="BV1183" s="329"/>
      <c r="BW1183" s="329"/>
      <c r="BX1183" s="329"/>
    </row>
    <row r="1184" spans="2:76" ht="17.45" customHeight="1">
      <c r="B1184" s="425" t="s">
        <v>3376</v>
      </c>
      <c r="C1184" s="426" t="s">
        <v>2873</v>
      </c>
      <c r="D1184" s="426" t="s">
        <v>2875</v>
      </c>
      <c r="E1184" s="427" t="s">
        <v>3029</v>
      </c>
      <c r="F1184" s="428" t="s">
        <v>3372</v>
      </c>
      <c r="G1184" s="427" t="s">
        <v>2875</v>
      </c>
      <c r="H1184" s="428" t="s">
        <v>2871</v>
      </c>
      <c r="I1184" s="427" t="s">
        <v>3010</v>
      </c>
      <c r="J1184" s="431" t="s">
        <v>3031</v>
      </c>
      <c r="K1184" s="498" t="s">
        <v>3029</v>
      </c>
      <c r="L1184" s="499" t="s">
        <v>3372</v>
      </c>
      <c r="N1184" s="329"/>
      <c r="P1184" s="342"/>
      <c r="Q1184" s="329"/>
      <c r="R1184" s="329"/>
      <c r="S1184" s="329"/>
      <c r="T1184" s="329"/>
      <c r="U1184" s="329"/>
      <c r="V1184" s="329"/>
      <c r="W1184" s="329"/>
      <c r="X1184" s="329"/>
      <c r="Y1184" s="329"/>
      <c r="Z1184" s="329"/>
      <c r="AA1184" s="329"/>
      <c r="AB1184" s="329"/>
      <c r="AC1184" s="329"/>
      <c r="AD1184" s="329"/>
      <c r="AE1184" s="329"/>
      <c r="AF1184" s="329"/>
      <c r="AG1184" s="329"/>
      <c r="AH1184" s="329"/>
      <c r="AI1184" s="329"/>
      <c r="AJ1184" s="329"/>
      <c r="AK1184" s="329"/>
      <c r="AL1184" s="329"/>
      <c r="AM1184" s="329"/>
      <c r="AN1184" s="329"/>
      <c r="AO1184" s="329"/>
      <c r="AP1184" s="329"/>
      <c r="AQ1184" s="329"/>
      <c r="AR1184" s="329"/>
      <c r="AS1184" s="329"/>
      <c r="AT1184" s="329"/>
      <c r="AU1184" s="329"/>
      <c r="AV1184" s="329"/>
      <c r="AW1184" s="329"/>
      <c r="AX1184" s="329"/>
      <c r="AY1184" s="329"/>
      <c r="AZ1184" s="329"/>
      <c r="BA1184" s="329"/>
      <c r="BB1184" s="329"/>
      <c r="BC1184" s="329"/>
      <c r="BD1184" s="329"/>
      <c r="BE1184" s="329"/>
      <c r="BF1184" s="329"/>
      <c r="BG1184" s="329"/>
      <c r="BH1184" s="329"/>
      <c r="BI1184" s="329"/>
      <c r="BJ1184" s="329"/>
      <c r="BK1184" s="329"/>
      <c r="BL1184" s="329"/>
      <c r="BM1184" s="329"/>
      <c r="BN1184" s="329"/>
      <c r="BO1184" s="329"/>
      <c r="BP1184" s="329"/>
      <c r="BQ1184" s="329"/>
      <c r="BR1184" s="329"/>
      <c r="BS1184" s="329"/>
      <c r="BT1184" s="329"/>
      <c r="BU1184" s="329"/>
      <c r="BV1184" s="329"/>
      <c r="BW1184" s="329"/>
      <c r="BX1184" s="329"/>
    </row>
    <row r="1185" spans="2:76" ht="17.45" customHeight="1">
      <c r="B1185" s="490" t="s">
        <v>3377</v>
      </c>
      <c r="C1185" s="491" t="s">
        <v>2873</v>
      </c>
      <c r="D1185" s="491" t="s">
        <v>2875</v>
      </c>
      <c r="E1185" s="422" t="s">
        <v>3029</v>
      </c>
      <c r="F1185" s="492" t="s">
        <v>3372</v>
      </c>
      <c r="G1185" s="422" t="s">
        <v>2875</v>
      </c>
      <c r="H1185" s="492" t="s">
        <v>2871</v>
      </c>
      <c r="I1185" s="422" t="s">
        <v>3010</v>
      </c>
      <c r="J1185" s="423" t="s">
        <v>3378</v>
      </c>
      <c r="K1185" s="423" t="s">
        <v>3012</v>
      </c>
      <c r="L1185" s="424"/>
      <c r="P1185" s="342"/>
    </row>
    <row r="1186" spans="2:76" ht="17.45" customHeight="1">
      <c r="B1186" s="493" t="s">
        <v>3379</v>
      </c>
      <c r="C1186" s="494" t="s">
        <v>2873</v>
      </c>
      <c r="D1186" s="494" t="s">
        <v>2875</v>
      </c>
      <c r="E1186" s="430" t="s">
        <v>3029</v>
      </c>
      <c r="F1186" s="495" t="s">
        <v>3372</v>
      </c>
      <c r="G1186" s="430" t="s">
        <v>2875</v>
      </c>
      <c r="H1186" s="495" t="s">
        <v>2871</v>
      </c>
      <c r="I1186" s="430" t="s">
        <v>3010</v>
      </c>
      <c r="J1186" s="431" t="s">
        <v>3380</v>
      </c>
      <c r="K1186" s="431" t="s">
        <v>3012</v>
      </c>
      <c r="L1186" s="432"/>
      <c r="P1186" s="342"/>
    </row>
    <row r="1187" spans="2:76" ht="17.45" customHeight="1">
      <c r="B1187" s="433" t="s">
        <v>3381</v>
      </c>
      <c r="C1187" s="434" t="s">
        <v>2873</v>
      </c>
      <c r="D1187" s="434" t="s">
        <v>2875</v>
      </c>
      <c r="E1187" s="435" t="s">
        <v>3029</v>
      </c>
      <c r="F1187" s="436" t="s">
        <v>3372</v>
      </c>
      <c r="G1187" s="435" t="s">
        <v>2875</v>
      </c>
      <c r="H1187" s="436" t="s">
        <v>2871</v>
      </c>
      <c r="I1187" s="488" t="s">
        <v>3010</v>
      </c>
      <c r="J1187" s="423" t="s">
        <v>3381</v>
      </c>
      <c r="K1187" s="500" t="s">
        <v>3012</v>
      </c>
      <c r="L1187" s="497"/>
      <c r="N1187" s="329"/>
      <c r="P1187" s="342"/>
      <c r="Q1187" s="329"/>
      <c r="R1187" s="329"/>
      <c r="S1187" s="329"/>
      <c r="T1187" s="329"/>
      <c r="U1187" s="329"/>
      <c r="V1187" s="329"/>
      <c r="W1187" s="329"/>
      <c r="X1187" s="329"/>
      <c r="Y1187" s="329"/>
      <c r="Z1187" s="329"/>
      <c r="AA1187" s="329"/>
      <c r="AB1187" s="329"/>
      <c r="AC1187" s="329"/>
      <c r="AD1187" s="329"/>
      <c r="AE1187" s="329"/>
      <c r="AF1187" s="329"/>
      <c r="AG1187" s="329"/>
      <c r="AH1187" s="329"/>
      <c r="AI1187" s="329"/>
      <c r="AJ1187" s="329"/>
      <c r="AK1187" s="329"/>
      <c r="AL1187" s="329"/>
      <c r="AM1187" s="329"/>
      <c r="AN1187" s="329"/>
      <c r="AO1187" s="329"/>
      <c r="AP1187" s="329"/>
      <c r="AQ1187" s="329"/>
      <c r="AR1187" s="329"/>
      <c r="AS1187" s="329"/>
      <c r="AT1187" s="329"/>
      <c r="AU1187" s="329"/>
      <c r="AV1187" s="329"/>
      <c r="AW1187" s="329"/>
      <c r="AX1187" s="329"/>
      <c r="AY1187" s="329"/>
      <c r="AZ1187" s="329"/>
      <c r="BA1187" s="329"/>
      <c r="BB1187" s="329"/>
      <c r="BC1187" s="329"/>
      <c r="BD1187" s="329"/>
      <c r="BE1187" s="329"/>
      <c r="BF1187" s="329"/>
      <c r="BG1187" s="329"/>
      <c r="BH1187" s="329"/>
      <c r="BI1187" s="329"/>
      <c r="BJ1187" s="329"/>
      <c r="BK1187" s="329"/>
      <c r="BL1187" s="329"/>
      <c r="BM1187" s="329"/>
      <c r="BN1187" s="329"/>
      <c r="BO1187" s="329"/>
      <c r="BP1187" s="329"/>
      <c r="BQ1187" s="329"/>
      <c r="BR1187" s="329"/>
      <c r="BS1187" s="329"/>
      <c r="BT1187" s="329"/>
      <c r="BU1187" s="329"/>
      <c r="BV1187" s="329"/>
      <c r="BW1187" s="329"/>
      <c r="BX1187" s="329"/>
    </row>
    <row r="1188" spans="2:76" ht="17.45" customHeight="1">
      <c r="B1188" s="437"/>
      <c r="C1188" s="438"/>
      <c r="D1188" s="438"/>
      <c r="E1188" s="439"/>
      <c r="F1188" s="429"/>
      <c r="G1188" s="439"/>
      <c r="H1188" s="429"/>
      <c r="I1188" s="427"/>
      <c r="J1188" s="431"/>
      <c r="K1188" s="498"/>
      <c r="L1188" s="499"/>
      <c r="N1188" s="329"/>
      <c r="P1188" s="342"/>
      <c r="Q1188" s="329"/>
      <c r="R1188" s="329"/>
      <c r="S1188" s="329"/>
      <c r="T1188" s="329"/>
      <c r="U1188" s="329"/>
      <c r="V1188" s="329"/>
      <c r="W1188" s="329"/>
      <c r="X1188" s="329"/>
      <c r="Y1188" s="329"/>
      <c r="Z1188" s="329"/>
      <c r="AA1188" s="329"/>
      <c r="AB1188" s="329"/>
      <c r="AC1188" s="329"/>
      <c r="AD1188" s="329"/>
      <c r="AE1188" s="329"/>
      <c r="AF1188" s="329"/>
      <c r="AG1188" s="329"/>
      <c r="AH1188" s="329"/>
      <c r="AI1188" s="329"/>
      <c r="AJ1188" s="329"/>
      <c r="AK1188" s="329"/>
      <c r="AL1188" s="329"/>
      <c r="AM1188" s="329"/>
      <c r="AN1188" s="329"/>
      <c r="AO1188" s="329"/>
      <c r="AP1188" s="329"/>
      <c r="AQ1188" s="329"/>
      <c r="AR1188" s="329"/>
      <c r="AS1188" s="329"/>
      <c r="AT1188" s="329"/>
      <c r="AU1188" s="329"/>
      <c r="AV1188" s="329"/>
      <c r="AW1188" s="329"/>
      <c r="AX1188" s="329"/>
      <c r="AY1188" s="329"/>
      <c r="AZ1188" s="329"/>
      <c r="BA1188" s="329"/>
      <c r="BB1188" s="329"/>
      <c r="BC1188" s="329"/>
      <c r="BD1188" s="329"/>
      <c r="BE1188" s="329"/>
      <c r="BF1188" s="329"/>
      <c r="BG1188" s="329"/>
      <c r="BH1188" s="329"/>
      <c r="BI1188" s="329"/>
      <c r="BJ1188" s="329"/>
      <c r="BK1188" s="329"/>
      <c r="BL1188" s="329"/>
      <c r="BM1188" s="329"/>
      <c r="BN1188" s="329"/>
      <c r="BO1188" s="329"/>
      <c r="BP1188" s="329"/>
      <c r="BQ1188" s="329"/>
      <c r="BR1188" s="329"/>
      <c r="BS1188" s="329"/>
      <c r="BT1188" s="329"/>
      <c r="BU1188" s="329"/>
      <c r="BV1188" s="329"/>
      <c r="BW1188" s="329"/>
      <c r="BX1188" s="329"/>
    </row>
    <row r="1189" spans="2:76" ht="17.45" customHeight="1">
      <c r="B1189" s="490"/>
      <c r="C1189" s="491"/>
      <c r="D1189" s="491"/>
      <c r="E1189" s="422"/>
      <c r="F1189" s="492"/>
      <c r="G1189" s="422"/>
      <c r="H1189" s="492"/>
      <c r="I1189" s="422"/>
      <c r="J1189" s="423"/>
      <c r="K1189" s="423"/>
      <c r="L1189" s="424"/>
      <c r="P1189" s="342"/>
    </row>
    <row r="1190" spans="2:76" ht="17.45" customHeight="1">
      <c r="B1190" s="493"/>
      <c r="C1190" s="494"/>
      <c r="D1190" s="494"/>
      <c r="E1190" s="430"/>
      <c r="F1190" s="495"/>
      <c r="G1190" s="430"/>
      <c r="H1190" s="495"/>
      <c r="I1190" s="430"/>
      <c r="J1190" s="431"/>
      <c r="K1190" s="431"/>
      <c r="L1190" s="432"/>
      <c r="P1190" s="342"/>
    </row>
    <row r="1191" spans="2:76" ht="17.45" customHeight="1">
      <c r="B1191" s="490"/>
      <c r="C1191" s="491"/>
      <c r="D1191" s="491"/>
      <c r="E1191" s="422"/>
      <c r="F1191" s="492"/>
      <c r="G1191" s="422"/>
      <c r="H1191" s="492"/>
      <c r="I1191" s="422"/>
      <c r="J1191" s="423"/>
      <c r="K1191" s="423"/>
      <c r="L1191" s="424"/>
      <c r="P1191" s="342"/>
    </row>
    <row r="1192" spans="2:76" ht="17.45" customHeight="1">
      <c r="B1192" s="493"/>
      <c r="C1192" s="494"/>
      <c r="D1192" s="494"/>
      <c r="E1192" s="430"/>
      <c r="F1192" s="495"/>
      <c r="G1192" s="430"/>
      <c r="H1192" s="495"/>
      <c r="I1192" s="430"/>
      <c r="J1192" s="431"/>
      <c r="K1192" s="431"/>
      <c r="L1192" s="432"/>
      <c r="P1192" s="342"/>
    </row>
    <row r="1193" spans="2:76" ht="17.45" customHeight="1">
      <c r="B1193" s="486"/>
      <c r="C1193" s="487"/>
      <c r="D1193" s="487"/>
      <c r="E1193" s="488"/>
      <c r="F1193" s="489"/>
      <c r="G1193" s="488"/>
      <c r="H1193" s="489"/>
      <c r="I1193" s="488"/>
      <c r="J1193" s="423"/>
      <c r="K1193" s="496"/>
      <c r="L1193" s="497"/>
      <c r="P1193" s="342"/>
    </row>
    <row r="1194" spans="2:76" ht="17.45" customHeight="1" thickBot="1">
      <c r="B1194" s="392"/>
      <c r="C1194" s="352"/>
      <c r="D1194" s="352"/>
      <c r="E1194" s="353"/>
      <c r="F1194" s="354"/>
      <c r="G1194" s="353"/>
      <c r="H1194" s="354"/>
      <c r="I1194" s="353"/>
      <c r="J1194" s="380"/>
      <c r="K1194" s="393"/>
      <c r="L1194" s="356"/>
      <c r="P1194" s="342"/>
    </row>
    <row r="1195" spans="2:76" ht="17.45" customHeight="1">
      <c r="B1195" s="1354" t="str">
        <f>C1198</f>
        <v>QuestionBoard</v>
      </c>
      <c r="C1195" s="1355"/>
      <c r="D1195" s="1355"/>
      <c r="E1195" s="404"/>
      <c r="F1195" s="405"/>
      <c r="G1195" s="405"/>
      <c r="H1195" s="405"/>
      <c r="I1195" s="405"/>
      <c r="J1195" s="405"/>
      <c r="K1195" s="405"/>
      <c r="L1195" s="406"/>
    </row>
    <row r="1196" spans="2:76" ht="17.45" customHeight="1">
      <c r="B1196" s="1356"/>
      <c r="C1196" s="1357"/>
      <c r="D1196" s="1357"/>
      <c r="E1196" s="338"/>
      <c r="F1196" s="338"/>
      <c r="G1196" s="338"/>
      <c r="H1196" s="338"/>
      <c r="I1196" s="338"/>
      <c r="J1196" s="407"/>
      <c r="K1196" s="1351"/>
      <c r="L1196" s="1352"/>
    </row>
    <row r="1197" spans="2:76" ht="17.45" customHeight="1">
      <c r="B1197" s="330" t="s">
        <v>67</v>
      </c>
      <c r="C1197" s="1362" t="s">
        <v>68</v>
      </c>
      <c r="D1197" s="1363"/>
      <c r="E1197" s="1362" t="s">
        <v>44</v>
      </c>
      <c r="F1197" s="1363"/>
      <c r="G1197" s="331"/>
      <c r="H1197" s="332" t="s">
        <v>56</v>
      </c>
      <c r="I1197" s="332" t="s">
        <v>57</v>
      </c>
      <c r="J1197" s="332" t="s">
        <v>21</v>
      </c>
      <c r="K1197" s="1364" t="s">
        <v>24</v>
      </c>
      <c r="L1197" s="1365"/>
      <c r="N1197" s="342"/>
      <c r="Q1197" s="342"/>
      <c r="R1197" s="342"/>
      <c r="S1197" s="342"/>
      <c r="T1197" s="342"/>
      <c r="U1197" s="342"/>
      <c r="V1197" s="342"/>
      <c r="W1197" s="342"/>
      <c r="X1197" s="342"/>
      <c r="Y1197" s="342"/>
      <c r="Z1197" s="342"/>
      <c r="AA1197" s="342"/>
    </row>
    <row r="1198" spans="2:76" ht="17.45" customHeight="1">
      <c r="B1198" s="334" t="s">
        <v>3170</v>
      </c>
      <c r="C1198" s="1366" t="s">
        <v>3169</v>
      </c>
      <c r="D1198" s="1367"/>
      <c r="E1198" s="1366" t="s">
        <v>3364</v>
      </c>
      <c r="F1198" s="1367"/>
      <c r="G1198" s="331"/>
      <c r="H1198" s="335"/>
      <c r="I1198" s="335"/>
      <c r="J1198" s="336"/>
      <c r="K1198" s="1368"/>
      <c r="L1198" s="1369"/>
      <c r="R1198" s="333"/>
      <c r="S1198" s="333"/>
      <c r="T1198" s="333"/>
      <c r="U1198" s="333"/>
      <c r="V1198" s="333"/>
      <c r="W1198" s="333"/>
      <c r="X1198" s="333"/>
      <c r="Y1198" s="333"/>
      <c r="Z1198" s="333"/>
      <c r="AA1198" s="333"/>
      <c r="AB1198" s="329"/>
      <c r="AC1198" s="329"/>
      <c r="AD1198" s="329"/>
      <c r="AE1198" s="329"/>
      <c r="AF1198" s="329"/>
      <c r="AG1198" s="329"/>
      <c r="AH1198" s="329"/>
      <c r="AI1198" s="329"/>
      <c r="AJ1198" s="329"/>
      <c r="AK1198" s="329"/>
      <c r="AL1198" s="329"/>
      <c r="AM1198" s="329"/>
      <c r="AN1198" s="329"/>
      <c r="AO1198" s="329"/>
      <c r="AP1198" s="329"/>
      <c r="AQ1198" s="329"/>
      <c r="AR1198" s="329"/>
      <c r="AS1198" s="329"/>
      <c r="AT1198" s="329"/>
      <c r="AU1198" s="329"/>
      <c r="AV1198" s="329"/>
      <c r="AW1198" s="329"/>
      <c r="AX1198" s="329"/>
      <c r="AY1198" s="329"/>
      <c r="AZ1198" s="329"/>
      <c r="BA1198" s="329"/>
      <c r="BB1198" s="329"/>
      <c r="BC1198" s="329"/>
      <c r="BD1198" s="329"/>
      <c r="BE1198" s="329"/>
      <c r="BF1198" s="329"/>
      <c r="BG1198" s="329"/>
      <c r="BH1198" s="329"/>
      <c r="BI1198" s="329"/>
      <c r="BJ1198" s="329"/>
      <c r="BK1198" s="329"/>
      <c r="BL1198" s="329"/>
      <c r="BM1198" s="329"/>
      <c r="BN1198" s="329"/>
      <c r="BO1198" s="329"/>
      <c r="BP1198" s="329"/>
      <c r="BQ1198" s="329"/>
      <c r="BR1198" s="329"/>
      <c r="BS1198" s="329"/>
      <c r="BT1198" s="329"/>
      <c r="BU1198" s="329"/>
      <c r="BV1198" s="329"/>
      <c r="BW1198" s="329"/>
      <c r="BX1198" s="329"/>
    </row>
    <row r="1199" spans="2:76" ht="17.45" customHeight="1">
      <c r="B1199" s="337"/>
      <c r="C1199" s="338"/>
      <c r="D1199" s="338"/>
      <c r="E1199" s="338"/>
      <c r="F1199" s="338"/>
      <c r="G1199" s="339"/>
      <c r="H1199" s="339"/>
      <c r="I1199" s="339"/>
      <c r="J1199" s="339"/>
      <c r="K1199" s="339"/>
      <c r="L1199" s="340"/>
      <c r="R1199" s="329"/>
      <c r="S1199" s="329"/>
      <c r="T1199" s="329"/>
      <c r="U1199" s="329"/>
      <c r="V1199" s="329"/>
      <c r="W1199" s="329"/>
      <c r="X1199" s="329"/>
      <c r="Y1199" s="329"/>
      <c r="Z1199" s="329"/>
      <c r="AA1199" s="329"/>
      <c r="AB1199" s="329"/>
      <c r="AC1199" s="329"/>
      <c r="AD1199" s="329"/>
      <c r="AE1199" s="329"/>
      <c r="AF1199" s="329"/>
      <c r="AG1199" s="329"/>
      <c r="AH1199" s="329"/>
      <c r="AI1199" s="329"/>
      <c r="AJ1199" s="329"/>
      <c r="AK1199" s="329"/>
      <c r="AL1199" s="329"/>
      <c r="AM1199" s="329"/>
      <c r="AN1199" s="329"/>
      <c r="AO1199" s="329"/>
      <c r="AP1199" s="329"/>
      <c r="AQ1199" s="329"/>
      <c r="AR1199" s="329"/>
      <c r="AS1199" s="329"/>
      <c r="AT1199" s="329"/>
      <c r="AU1199" s="329"/>
      <c r="AV1199" s="329"/>
      <c r="AW1199" s="329"/>
      <c r="AX1199" s="329"/>
      <c r="AY1199" s="329"/>
      <c r="AZ1199" s="329"/>
      <c r="BA1199" s="329"/>
      <c r="BB1199" s="329"/>
      <c r="BC1199" s="329"/>
      <c r="BD1199" s="329"/>
      <c r="BE1199" s="329"/>
      <c r="BF1199" s="329"/>
      <c r="BG1199" s="329"/>
      <c r="BH1199" s="329"/>
      <c r="BI1199" s="329"/>
      <c r="BJ1199" s="329"/>
      <c r="BK1199" s="329"/>
      <c r="BL1199" s="329"/>
      <c r="BM1199" s="329"/>
      <c r="BN1199" s="329"/>
      <c r="BO1199" s="329"/>
      <c r="BP1199" s="329"/>
      <c r="BQ1199" s="329"/>
      <c r="BR1199" s="329"/>
      <c r="BS1199" s="329"/>
      <c r="BT1199" s="329"/>
      <c r="BU1199" s="329"/>
      <c r="BV1199" s="329"/>
      <c r="BW1199" s="329"/>
      <c r="BX1199" s="329"/>
    </row>
    <row r="1200" spans="2:76" ht="17.45" customHeight="1">
      <c r="B1200" s="1346" t="s">
        <v>69</v>
      </c>
      <c r="C1200" s="1347"/>
      <c r="D1200" s="1347"/>
      <c r="E1200" s="1347"/>
      <c r="F1200" s="1347"/>
      <c r="G1200" s="1347"/>
      <c r="H1200" s="1347"/>
      <c r="I1200" s="1347"/>
      <c r="J1200" s="1347"/>
      <c r="K1200" s="1347"/>
      <c r="L1200" s="1350"/>
      <c r="R1200" s="333"/>
      <c r="S1200" s="333"/>
      <c r="T1200" s="333"/>
      <c r="U1200" s="333"/>
      <c r="V1200" s="333"/>
      <c r="W1200" s="333"/>
      <c r="X1200" s="333"/>
      <c r="Y1200" s="333"/>
      <c r="Z1200" s="333"/>
      <c r="AA1200" s="333"/>
      <c r="AB1200" s="329"/>
      <c r="AC1200" s="329"/>
      <c r="AD1200" s="329"/>
      <c r="AE1200" s="329"/>
      <c r="AF1200" s="329"/>
      <c r="AG1200" s="329"/>
      <c r="AH1200" s="329"/>
      <c r="AI1200" s="329"/>
      <c r="AJ1200" s="329"/>
      <c r="AK1200" s="329"/>
      <c r="AL1200" s="329"/>
      <c r="AM1200" s="329"/>
      <c r="AN1200" s="329"/>
      <c r="AO1200" s="329"/>
      <c r="AP1200" s="329"/>
      <c r="AQ1200" s="329"/>
      <c r="AR1200" s="329"/>
      <c r="AS1200" s="329"/>
      <c r="AT1200" s="329"/>
      <c r="AU1200" s="329"/>
      <c r="AV1200" s="329"/>
      <c r="AW1200" s="329"/>
      <c r="AX1200" s="329"/>
      <c r="AY1200" s="329"/>
      <c r="AZ1200" s="329"/>
      <c r="BA1200" s="329"/>
      <c r="BB1200" s="329"/>
      <c r="BC1200" s="329"/>
      <c r="BD1200" s="329"/>
      <c r="BE1200" s="329"/>
      <c r="BF1200" s="329"/>
      <c r="BG1200" s="329"/>
      <c r="BH1200" s="329"/>
      <c r="BI1200" s="329"/>
      <c r="BJ1200" s="329"/>
      <c r="BK1200" s="329"/>
      <c r="BL1200" s="329"/>
      <c r="BM1200" s="329"/>
      <c r="BN1200" s="329"/>
      <c r="BO1200" s="329"/>
      <c r="BP1200" s="329"/>
      <c r="BQ1200" s="329"/>
      <c r="BR1200" s="329"/>
      <c r="BS1200" s="329"/>
      <c r="BT1200" s="329"/>
      <c r="BU1200" s="329"/>
      <c r="BV1200" s="329"/>
      <c r="BW1200" s="329"/>
      <c r="BX1200" s="329"/>
    </row>
    <row r="1201" spans="2:76" ht="17.45" customHeight="1">
      <c r="B1201" s="1348" t="s">
        <v>47</v>
      </c>
      <c r="C1201" s="1333" t="s">
        <v>2867</v>
      </c>
      <c r="D1201" s="1335" t="s">
        <v>63</v>
      </c>
      <c r="E1201" s="1335" t="s">
        <v>70</v>
      </c>
      <c r="F1201" s="1335"/>
      <c r="G1201" s="341"/>
      <c r="H1201" s="1335" t="s">
        <v>47</v>
      </c>
      <c r="I1201" s="1333" t="s">
        <v>2867</v>
      </c>
      <c r="J1201" s="1335" t="s">
        <v>63</v>
      </c>
      <c r="K1201" s="1335" t="s">
        <v>70</v>
      </c>
      <c r="L1201" s="1337"/>
      <c r="N1201" s="342"/>
      <c r="O1201" s="342"/>
      <c r="P1201" s="342"/>
      <c r="Q1201" s="342"/>
      <c r="R1201" s="342"/>
      <c r="S1201" s="342"/>
      <c r="T1201" s="342"/>
      <c r="U1201" s="342"/>
      <c r="V1201" s="342"/>
      <c r="W1201" s="342"/>
      <c r="X1201" s="342"/>
      <c r="Y1201" s="342"/>
      <c r="Z1201" s="342"/>
      <c r="AA1201" s="342"/>
    </row>
    <row r="1202" spans="2:76" ht="17.45" customHeight="1">
      <c r="B1202" s="1349"/>
      <c r="C1202" s="1334"/>
      <c r="D1202" s="1336"/>
      <c r="E1202" s="1336"/>
      <c r="F1202" s="1336"/>
      <c r="G1202" s="343"/>
      <c r="H1202" s="1336"/>
      <c r="I1202" s="1334"/>
      <c r="J1202" s="1336"/>
      <c r="K1202" s="1336"/>
      <c r="L1202" s="1338"/>
      <c r="N1202" s="342"/>
      <c r="O1202" s="342"/>
      <c r="P1202" s="342"/>
      <c r="Q1202" s="342"/>
      <c r="R1202" s="342"/>
      <c r="S1202" s="342"/>
      <c r="T1202" s="342"/>
      <c r="U1202" s="342"/>
      <c r="V1202" s="342"/>
      <c r="W1202" s="342"/>
      <c r="X1202" s="342"/>
      <c r="Y1202" s="342"/>
      <c r="Z1202" s="342"/>
      <c r="AA1202" s="342"/>
    </row>
    <row r="1203" spans="2:76" ht="17.45" customHeight="1">
      <c r="B1203" s="344" t="s">
        <v>3004</v>
      </c>
      <c r="C1203" s="345" t="s">
        <v>2873</v>
      </c>
      <c r="D1203" s="345" t="s">
        <v>3171</v>
      </c>
      <c r="E1203" s="346"/>
      <c r="F1203" s="347"/>
      <c r="G1203" s="348"/>
      <c r="H1203" s="349"/>
      <c r="I1203" s="345"/>
      <c r="J1203" s="345"/>
      <c r="K1203" s="346"/>
      <c r="L1203" s="350"/>
      <c r="R1203" s="329"/>
      <c r="S1203" s="329"/>
      <c r="T1203" s="329"/>
      <c r="U1203" s="329"/>
      <c r="V1203" s="329"/>
      <c r="W1203" s="329"/>
      <c r="X1203" s="329"/>
      <c r="Y1203" s="329"/>
      <c r="Z1203" s="329"/>
      <c r="AA1203" s="329"/>
      <c r="AB1203" s="329"/>
      <c r="AC1203" s="329"/>
      <c r="AD1203" s="329"/>
      <c r="AE1203" s="329"/>
      <c r="AF1203" s="329"/>
      <c r="AG1203" s="329"/>
      <c r="AH1203" s="329"/>
      <c r="AI1203" s="329"/>
      <c r="AJ1203" s="329"/>
      <c r="AK1203" s="329"/>
      <c r="AL1203" s="329"/>
      <c r="AM1203" s="329"/>
      <c r="AN1203" s="329"/>
      <c r="AO1203" s="329"/>
      <c r="AP1203" s="329"/>
      <c r="AQ1203" s="329"/>
      <c r="AR1203" s="329"/>
      <c r="AS1203" s="329"/>
      <c r="AT1203" s="329"/>
      <c r="AU1203" s="329"/>
      <c r="AV1203" s="329"/>
      <c r="AW1203" s="329"/>
      <c r="AX1203" s="329"/>
      <c r="AY1203" s="329"/>
      <c r="AZ1203" s="329"/>
      <c r="BA1203" s="329"/>
      <c r="BB1203" s="329"/>
      <c r="BC1203" s="329"/>
      <c r="BD1203" s="329"/>
      <c r="BE1203" s="329"/>
      <c r="BF1203" s="329"/>
      <c r="BG1203" s="329"/>
      <c r="BH1203" s="329"/>
      <c r="BI1203" s="329"/>
      <c r="BJ1203" s="329"/>
      <c r="BK1203" s="329"/>
      <c r="BL1203" s="329"/>
      <c r="BM1203" s="329"/>
      <c r="BN1203" s="329"/>
      <c r="BO1203" s="329"/>
      <c r="BP1203" s="329"/>
      <c r="BQ1203" s="329"/>
      <c r="BR1203" s="329"/>
      <c r="BS1203" s="329"/>
      <c r="BT1203" s="329"/>
      <c r="BU1203" s="329"/>
      <c r="BV1203" s="329"/>
      <c r="BW1203" s="329"/>
      <c r="BX1203" s="329"/>
    </row>
    <row r="1204" spans="2:76" ht="17.45" customHeight="1">
      <c r="B1204" s="351" t="s">
        <v>3003</v>
      </c>
      <c r="C1204" s="352" t="s">
        <v>2873</v>
      </c>
      <c r="D1204" s="352" t="s">
        <v>2989</v>
      </c>
      <c r="E1204" s="353"/>
      <c r="F1204" s="354"/>
      <c r="G1204" s="348"/>
      <c r="H1204" s="408"/>
      <c r="I1204" s="388"/>
      <c r="J1204" s="388"/>
      <c r="K1204" s="353"/>
      <c r="L1204" s="356"/>
      <c r="R1204" s="329"/>
      <c r="S1204" s="329"/>
      <c r="T1204" s="329"/>
      <c r="U1204" s="329"/>
      <c r="V1204" s="329"/>
      <c r="W1204" s="329"/>
      <c r="X1204" s="329"/>
      <c r="Y1204" s="329"/>
      <c r="Z1204" s="329"/>
      <c r="AA1204" s="329"/>
      <c r="AB1204" s="329"/>
      <c r="AC1204" s="329"/>
      <c r="AD1204" s="329"/>
      <c r="AE1204" s="329"/>
      <c r="AF1204" s="329"/>
      <c r="AG1204" s="329"/>
      <c r="AH1204" s="329"/>
      <c r="AI1204" s="329"/>
      <c r="AJ1204" s="329"/>
      <c r="AK1204" s="329"/>
      <c r="AL1204" s="329"/>
      <c r="AM1204" s="329"/>
      <c r="AN1204" s="329"/>
      <c r="AO1204" s="329"/>
      <c r="AP1204" s="329"/>
      <c r="AQ1204" s="329"/>
      <c r="AR1204" s="329"/>
      <c r="AS1204" s="329"/>
      <c r="AT1204" s="329"/>
      <c r="AU1204" s="329"/>
      <c r="AV1204" s="329"/>
      <c r="AW1204" s="329"/>
      <c r="AX1204" s="329"/>
      <c r="AY1204" s="329"/>
      <c r="AZ1204" s="329"/>
      <c r="BA1204" s="329"/>
      <c r="BB1204" s="329"/>
      <c r="BC1204" s="329"/>
      <c r="BD1204" s="329"/>
      <c r="BE1204" s="329"/>
      <c r="BF1204" s="329"/>
      <c r="BG1204" s="329"/>
      <c r="BH1204" s="329"/>
      <c r="BI1204" s="329"/>
      <c r="BJ1204" s="329"/>
      <c r="BK1204" s="329"/>
      <c r="BL1204" s="329"/>
      <c r="BM1204" s="329"/>
      <c r="BN1204" s="329"/>
      <c r="BO1204" s="329"/>
      <c r="BP1204" s="329"/>
      <c r="BQ1204" s="329"/>
      <c r="BR1204" s="329"/>
      <c r="BS1204" s="329"/>
      <c r="BT1204" s="329"/>
      <c r="BU1204" s="329"/>
      <c r="BV1204" s="329"/>
      <c r="BW1204" s="329"/>
      <c r="BX1204" s="329"/>
    </row>
    <row r="1205" spans="2:76" ht="17.45" customHeight="1">
      <c r="B1205" s="357" t="s">
        <v>3172</v>
      </c>
      <c r="C1205" s="358" t="s">
        <v>2873</v>
      </c>
      <c r="D1205" s="358" t="s">
        <v>3173</v>
      </c>
      <c r="E1205" s="359"/>
      <c r="F1205" s="360"/>
      <c r="G1205" s="348"/>
      <c r="H1205" s="361"/>
      <c r="I1205" s="358"/>
      <c r="J1205" s="358"/>
      <c r="K1205" s="359"/>
      <c r="L1205" s="362"/>
      <c r="R1205" s="329"/>
      <c r="S1205" s="329"/>
      <c r="T1205" s="329"/>
      <c r="U1205" s="329"/>
      <c r="V1205" s="329"/>
      <c r="W1205" s="329"/>
      <c r="X1205" s="329"/>
      <c r="Y1205" s="329"/>
      <c r="Z1205" s="329"/>
      <c r="AA1205" s="329"/>
      <c r="AB1205" s="329"/>
      <c r="AC1205" s="329"/>
      <c r="AD1205" s="329"/>
      <c r="AE1205" s="329"/>
      <c r="AF1205" s="329"/>
      <c r="AG1205" s="329"/>
      <c r="AH1205" s="329"/>
      <c r="AI1205" s="329"/>
      <c r="AJ1205" s="329"/>
      <c r="AK1205" s="329"/>
      <c r="AL1205" s="329"/>
      <c r="AM1205" s="329"/>
      <c r="AN1205" s="329"/>
      <c r="AO1205" s="329"/>
      <c r="AP1205" s="329"/>
      <c r="AQ1205" s="329"/>
      <c r="AR1205" s="329"/>
      <c r="AS1205" s="329"/>
      <c r="AT1205" s="329"/>
      <c r="AU1205" s="329"/>
      <c r="AV1205" s="329"/>
      <c r="AW1205" s="329"/>
      <c r="AX1205" s="329"/>
      <c r="AY1205" s="329"/>
      <c r="AZ1205" s="329"/>
      <c r="BA1205" s="329"/>
      <c r="BB1205" s="329"/>
      <c r="BC1205" s="329"/>
      <c r="BD1205" s="329"/>
      <c r="BE1205" s="329"/>
      <c r="BF1205" s="329"/>
      <c r="BG1205" s="329"/>
      <c r="BH1205" s="329"/>
      <c r="BI1205" s="329"/>
      <c r="BJ1205" s="329"/>
      <c r="BK1205" s="329"/>
      <c r="BL1205" s="329"/>
      <c r="BM1205" s="329"/>
      <c r="BN1205" s="329"/>
      <c r="BO1205" s="329"/>
      <c r="BP1205" s="329"/>
      <c r="BQ1205" s="329"/>
      <c r="BR1205" s="329"/>
      <c r="BS1205" s="329"/>
      <c r="BT1205" s="329"/>
      <c r="BU1205" s="329"/>
      <c r="BV1205" s="329"/>
      <c r="BW1205" s="329"/>
      <c r="BX1205" s="329"/>
    </row>
    <row r="1206" spans="2:76" ht="17.45" customHeight="1">
      <c r="B1206" s="351"/>
      <c r="C1206" s="352"/>
      <c r="D1206" s="352"/>
      <c r="E1206" s="353"/>
      <c r="F1206" s="354"/>
      <c r="G1206" s="348"/>
      <c r="H1206" s="355"/>
      <c r="I1206" s="352"/>
      <c r="J1206" s="352"/>
      <c r="K1206" s="353"/>
      <c r="L1206" s="356"/>
      <c r="R1206" s="329"/>
      <c r="S1206" s="329"/>
      <c r="T1206" s="329"/>
      <c r="U1206" s="329"/>
      <c r="V1206" s="329"/>
      <c r="W1206" s="329"/>
      <c r="X1206" s="329"/>
      <c r="Y1206" s="329"/>
      <c r="Z1206" s="329"/>
      <c r="AA1206" s="329"/>
      <c r="AB1206" s="329"/>
      <c r="AC1206" s="329"/>
      <c r="AD1206" s="329"/>
      <c r="AE1206" s="329"/>
      <c r="AF1206" s="329"/>
      <c r="AG1206" s="329"/>
      <c r="AH1206" s="329"/>
      <c r="AI1206" s="329"/>
      <c r="AJ1206" s="329"/>
      <c r="AK1206" s="329"/>
      <c r="AL1206" s="329"/>
      <c r="AM1206" s="329"/>
      <c r="AN1206" s="329"/>
      <c r="AO1206" s="329"/>
      <c r="AP1206" s="329"/>
      <c r="AQ1206" s="329"/>
      <c r="AR1206" s="329"/>
      <c r="AS1206" s="329"/>
      <c r="AT1206" s="329"/>
      <c r="AU1206" s="329"/>
      <c r="AV1206" s="329"/>
      <c r="AW1206" s="329"/>
      <c r="AX1206" s="329"/>
      <c r="AY1206" s="329"/>
      <c r="AZ1206" s="329"/>
      <c r="BA1206" s="329"/>
      <c r="BB1206" s="329"/>
      <c r="BC1206" s="329"/>
      <c r="BD1206" s="329"/>
      <c r="BE1206" s="329"/>
      <c r="BF1206" s="329"/>
      <c r="BG1206" s="329"/>
      <c r="BH1206" s="329"/>
      <c r="BI1206" s="329"/>
      <c r="BJ1206" s="329"/>
      <c r="BK1206" s="329"/>
      <c r="BL1206" s="329"/>
      <c r="BM1206" s="329"/>
      <c r="BN1206" s="329"/>
      <c r="BO1206" s="329"/>
      <c r="BP1206" s="329"/>
      <c r="BQ1206" s="329"/>
      <c r="BR1206" s="329"/>
      <c r="BS1206" s="329"/>
      <c r="BT1206" s="329"/>
      <c r="BU1206" s="329"/>
      <c r="BV1206" s="329"/>
      <c r="BW1206" s="329"/>
      <c r="BX1206" s="329"/>
    </row>
    <row r="1207" spans="2:76" ht="17.45" customHeight="1">
      <c r="B1207" s="409"/>
      <c r="C1207" s="410"/>
      <c r="D1207" s="410"/>
      <c r="E1207" s="411"/>
      <c r="F1207" s="412"/>
      <c r="G1207" s="413"/>
      <c r="H1207" s="414"/>
      <c r="I1207" s="413"/>
      <c r="J1207" s="413"/>
      <c r="K1207" s="415"/>
      <c r="L1207" s="416"/>
      <c r="R1207" s="329"/>
      <c r="S1207" s="329"/>
      <c r="T1207" s="329"/>
      <c r="U1207" s="329"/>
      <c r="V1207" s="329"/>
      <c r="W1207" s="329"/>
      <c r="X1207" s="329"/>
      <c r="Y1207" s="329"/>
      <c r="Z1207" s="329"/>
      <c r="AA1207" s="329"/>
      <c r="AB1207" s="329"/>
      <c r="AC1207" s="329"/>
      <c r="AD1207" s="329"/>
      <c r="AE1207" s="329"/>
      <c r="AF1207" s="329"/>
      <c r="AG1207" s="329"/>
      <c r="AH1207" s="329"/>
      <c r="AI1207" s="329"/>
      <c r="AJ1207" s="329"/>
      <c r="AK1207" s="329"/>
      <c r="AL1207" s="329"/>
      <c r="AM1207" s="329"/>
      <c r="AN1207" s="329"/>
      <c r="AO1207" s="329"/>
      <c r="AP1207" s="329"/>
      <c r="AQ1207" s="329"/>
      <c r="AR1207" s="329"/>
      <c r="AS1207" s="329"/>
      <c r="AT1207" s="329"/>
      <c r="AU1207" s="329"/>
      <c r="AV1207" s="329"/>
      <c r="AW1207" s="329"/>
      <c r="AX1207" s="329"/>
      <c r="AY1207" s="329"/>
      <c r="AZ1207" s="329"/>
      <c r="BA1207" s="329"/>
      <c r="BB1207" s="329"/>
      <c r="BC1207" s="329"/>
      <c r="BD1207" s="329"/>
      <c r="BE1207" s="329"/>
      <c r="BF1207" s="329"/>
      <c r="BG1207" s="329"/>
      <c r="BH1207" s="329"/>
      <c r="BI1207" s="329"/>
      <c r="BJ1207" s="329"/>
      <c r="BK1207" s="329"/>
      <c r="BL1207" s="329"/>
      <c r="BM1207" s="329"/>
      <c r="BN1207" s="329"/>
      <c r="BO1207" s="329"/>
      <c r="BP1207" s="329"/>
      <c r="BQ1207" s="329"/>
      <c r="BR1207" s="329"/>
      <c r="BS1207" s="329"/>
      <c r="BT1207" s="329"/>
      <c r="BU1207" s="329"/>
      <c r="BV1207" s="329"/>
      <c r="BW1207" s="329"/>
      <c r="BX1207" s="329"/>
    </row>
    <row r="1208" spans="2:76" ht="17.45" customHeight="1">
      <c r="B1208" s="371"/>
      <c r="C1208" s="339"/>
      <c r="D1208" s="339"/>
      <c r="E1208" s="339"/>
      <c r="F1208" s="339"/>
      <c r="G1208" s="339"/>
      <c r="H1208" s="339"/>
      <c r="I1208" s="339"/>
      <c r="J1208" s="339"/>
      <c r="K1208" s="339"/>
      <c r="L1208" s="340"/>
      <c r="N1208" s="329"/>
      <c r="Q1208" s="329"/>
      <c r="R1208" s="329"/>
      <c r="S1208" s="329"/>
      <c r="T1208" s="329"/>
      <c r="U1208" s="329"/>
      <c r="V1208" s="329"/>
      <c r="W1208" s="329"/>
      <c r="X1208" s="329"/>
      <c r="Y1208" s="329"/>
      <c r="Z1208" s="329"/>
      <c r="AA1208" s="329"/>
      <c r="AB1208" s="329"/>
      <c r="AC1208" s="329"/>
      <c r="AD1208" s="329"/>
      <c r="AE1208" s="329"/>
      <c r="AF1208" s="329"/>
      <c r="AG1208" s="329"/>
      <c r="AH1208" s="329"/>
      <c r="AI1208" s="329"/>
      <c r="AJ1208" s="329"/>
      <c r="AK1208" s="329"/>
      <c r="AL1208" s="329"/>
      <c r="AM1208" s="329"/>
      <c r="AN1208" s="329"/>
      <c r="AO1208" s="329"/>
      <c r="AP1208" s="329"/>
      <c r="AQ1208" s="329"/>
      <c r="AR1208" s="329"/>
      <c r="AS1208" s="329"/>
      <c r="AT1208" s="329"/>
      <c r="AU1208" s="329"/>
      <c r="AV1208" s="329"/>
      <c r="AW1208" s="329"/>
      <c r="AX1208" s="329"/>
      <c r="AY1208" s="329"/>
      <c r="AZ1208" s="329"/>
      <c r="BA1208" s="329"/>
      <c r="BB1208" s="329"/>
      <c r="BC1208" s="329"/>
      <c r="BD1208" s="329"/>
      <c r="BE1208" s="329"/>
      <c r="BF1208" s="329"/>
      <c r="BG1208" s="329"/>
      <c r="BH1208" s="329"/>
      <c r="BI1208" s="329"/>
      <c r="BJ1208" s="329"/>
      <c r="BK1208" s="329"/>
      <c r="BL1208" s="329"/>
      <c r="BM1208" s="329"/>
      <c r="BN1208" s="329"/>
      <c r="BO1208" s="329"/>
      <c r="BP1208" s="329"/>
      <c r="BQ1208" s="329"/>
      <c r="BR1208" s="329"/>
      <c r="BS1208" s="329"/>
      <c r="BT1208" s="329"/>
      <c r="BU1208" s="329"/>
      <c r="BV1208" s="329"/>
      <c r="BW1208" s="329"/>
      <c r="BX1208" s="329"/>
    </row>
    <row r="1209" spans="2:76" ht="17.45" customHeight="1">
      <c r="B1209" s="1346" t="s">
        <v>71</v>
      </c>
      <c r="C1209" s="1347"/>
      <c r="D1209" s="1347"/>
      <c r="E1209" s="1347"/>
      <c r="F1209" s="1347"/>
      <c r="G1209" s="1347"/>
      <c r="H1209" s="1347"/>
      <c r="I1209" s="1347"/>
      <c r="J1209" s="1347"/>
      <c r="K1209" s="1347"/>
      <c r="L1209" s="1350"/>
      <c r="N1209" s="333"/>
      <c r="Q1209" s="333"/>
      <c r="R1209" s="333"/>
      <c r="S1209" s="333"/>
      <c r="T1209" s="333"/>
      <c r="U1209" s="333"/>
      <c r="V1209" s="333"/>
      <c r="W1209" s="333"/>
      <c r="X1209" s="333"/>
      <c r="Y1209" s="333"/>
      <c r="Z1209" s="333"/>
      <c r="AA1209" s="333"/>
      <c r="AB1209" s="329"/>
      <c r="AC1209" s="329"/>
      <c r="AD1209" s="329"/>
      <c r="AE1209" s="329"/>
      <c r="AF1209" s="329"/>
      <c r="AG1209" s="329"/>
      <c r="AH1209" s="329"/>
      <c r="AI1209" s="329"/>
      <c r="AJ1209" s="329"/>
      <c r="AK1209" s="329"/>
      <c r="AL1209" s="329"/>
      <c r="AM1209" s="329"/>
      <c r="AN1209" s="329"/>
      <c r="AO1209" s="329"/>
      <c r="AP1209" s="329"/>
      <c r="AQ1209" s="329"/>
      <c r="AR1209" s="329"/>
      <c r="AS1209" s="329"/>
      <c r="AT1209" s="329"/>
      <c r="AU1209" s="329"/>
      <c r="AV1209" s="329"/>
      <c r="AW1209" s="329"/>
      <c r="AX1209" s="329"/>
      <c r="AY1209" s="329"/>
      <c r="AZ1209" s="329"/>
      <c r="BA1209" s="329"/>
      <c r="BB1209" s="329"/>
      <c r="BC1209" s="329"/>
      <c r="BD1209" s="329"/>
      <c r="BE1209" s="329"/>
      <c r="BF1209" s="329"/>
      <c r="BG1209" s="329"/>
      <c r="BH1209" s="329"/>
      <c r="BI1209" s="329"/>
      <c r="BJ1209" s="329"/>
      <c r="BK1209" s="329"/>
      <c r="BL1209" s="329"/>
      <c r="BM1209" s="329"/>
      <c r="BN1209" s="329"/>
      <c r="BO1209" s="329"/>
      <c r="BP1209" s="329"/>
      <c r="BQ1209" s="329"/>
      <c r="BR1209" s="329"/>
      <c r="BS1209" s="329"/>
      <c r="BT1209" s="329"/>
      <c r="BU1209" s="329"/>
      <c r="BV1209" s="329"/>
      <c r="BW1209" s="329"/>
      <c r="BX1209" s="329"/>
    </row>
    <row r="1210" spans="2:76" ht="17.45" customHeight="1">
      <c r="B1210" s="1370" t="s">
        <v>47</v>
      </c>
      <c r="C1210" s="1372" t="s">
        <v>2867</v>
      </c>
      <c r="D1210" s="1372" t="s">
        <v>81</v>
      </c>
      <c r="E1210" s="1374" t="s">
        <v>72</v>
      </c>
      <c r="F1210" s="1423"/>
      <c r="G1210" s="1374" t="s">
        <v>73</v>
      </c>
      <c r="H1210" s="1423"/>
      <c r="I1210" s="1374" t="s">
        <v>74</v>
      </c>
      <c r="J1210" s="1375"/>
      <c r="K1210" s="1375"/>
      <c r="L1210" s="1376"/>
      <c r="N1210" s="333"/>
      <c r="Q1210" s="333"/>
      <c r="R1210" s="333"/>
      <c r="S1210" s="333"/>
      <c r="T1210" s="333"/>
      <c r="U1210" s="333"/>
      <c r="V1210" s="333"/>
      <c r="W1210" s="333"/>
      <c r="X1210" s="333"/>
      <c r="Y1210" s="333"/>
      <c r="Z1210" s="333"/>
      <c r="AA1210" s="333"/>
      <c r="AB1210" s="329"/>
      <c r="AC1210" s="329"/>
      <c r="AD1210" s="329"/>
      <c r="AE1210" s="329"/>
      <c r="AF1210" s="329"/>
      <c r="AG1210" s="329"/>
      <c r="AH1210" s="329"/>
      <c r="AI1210" s="329"/>
      <c r="AJ1210" s="329"/>
      <c r="AK1210" s="329"/>
      <c r="AL1210" s="329"/>
      <c r="AM1210" s="329"/>
      <c r="AN1210" s="329"/>
      <c r="AO1210" s="329"/>
      <c r="AP1210" s="329"/>
      <c r="AQ1210" s="329"/>
      <c r="AR1210" s="329"/>
      <c r="AS1210" s="329"/>
      <c r="AT1210" s="329"/>
      <c r="AU1210" s="329"/>
      <c r="AV1210" s="329"/>
      <c r="AW1210" s="329"/>
      <c r="AX1210" s="329"/>
      <c r="AY1210" s="329"/>
      <c r="AZ1210" s="329"/>
      <c r="BA1210" s="329"/>
      <c r="BB1210" s="329"/>
      <c r="BC1210" s="329"/>
      <c r="BD1210" s="329"/>
      <c r="BE1210" s="329"/>
      <c r="BF1210" s="329"/>
      <c r="BG1210" s="329"/>
      <c r="BH1210" s="329"/>
      <c r="BI1210" s="329"/>
      <c r="BJ1210" s="329"/>
      <c r="BK1210" s="329"/>
      <c r="BL1210" s="329"/>
      <c r="BM1210" s="329"/>
      <c r="BN1210" s="329"/>
      <c r="BO1210" s="329"/>
      <c r="BP1210" s="329"/>
      <c r="BQ1210" s="329"/>
      <c r="BR1210" s="329"/>
      <c r="BS1210" s="329"/>
      <c r="BT1210" s="329"/>
      <c r="BU1210" s="329"/>
      <c r="BV1210" s="329"/>
      <c r="BW1210" s="329"/>
      <c r="BX1210" s="329"/>
    </row>
    <row r="1211" spans="2:76" ht="17.45" customHeight="1">
      <c r="B1211" s="1371"/>
      <c r="C1211" s="1373"/>
      <c r="D1211" s="1373"/>
      <c r="E1211" s="372" t="s">
        <v>63</v>
      </c>
      <c r="F1211" s="373" t="s">
        <v>47</v>
      </c>
      <c r="G1211" s="372" t="s">
        <v>63</v>
      </c>
      <c r="H1211" s="373" t="s">
        <v>47</v>
      </c>
      <c r="I1211" s="372" t="s">
        <v>75</v>
      </c>
      <c r="J1211" s="374" t="s">
        <v>71</v>
      </c>
      <c r="K1211" s="374" t="s">
        <v>2868</v>
      </c>
      <c r="L1211" s="375" t="s">
        <v>82</v>
      </c>
      <c r="N1211" s="333"/>
      <c r="Q1211" s="333"/>
      <c r="R1211" s="333"/>
      <c r="S1211" s="333"/>
      <c r="T1211" s="333"/>
      <c r="U1211" s="333"/>
      <c r="V1211" s="333"/>
      <c r="W1211" s="333"/>
      <c r="X1211" s="333"/>
      <c r="Y1211" s="333"/>
      <c r="Z1211" s="333"/>
      <c r="AA1211" s="333"/>
      <c r="AB1211" s="329"/>
      <c r="AC1211" s="329"/>
      <c r="AD1211" s="329"/>
      <c r="AE1211" s="329"/>
      <c r="AF1211" s="329"/>
      <c r="AG1211" s="329"/>
      <c r="AH1211" s="329"/>
      <c r="AI1211" s="329"/>
      <c r="AJ1211" s="329"/>
      <c r="AK1211" s="329"/>
      <c r="AL1211" s="329"/>
      <c r="AM1211" s="329"/>
      <c r="AN1211" s="329"/>
      <c r="AO1211" s="329"/>
      <c r="AP1211" s="329"/>
      <c r="AQ1211" s="329"/>
      <c r="AR1211" s="329"/>
      <c r="AS1211" s="329"/>
      <c r="AT1211" s="329"/>
      <c r="AU1211" s="329"/>
      <c r="AV1211" s="329"/>
      <c r="AW1211" s="329"/>
      <c r="AX1211" s="329"/>
      <c r="AY1211" s="329"/>
      <c r="AZ1211" s="329"/>
      <c r="BA1211" s="329"/>
      <c r="BB1211" s="329"/>
      <c r="BC1211" s="329"/>
      <c r="BD1211" s="329"/>
      <c r="BE1211" s="329"/>
      <c r="BF1211" s="329"/>
      <c r="BG1211" s="329"/>
      <c r="BH1211" s="329"/>
      <c r="BI1211" s="329"/>
      <c r="BJ1211" s="329"/>
      <c r="BK1211" s="329"/>
      <c r="BL1211" s="329"/>
      <c r="BM1211" s="329"/>
      <c r="BN1211" s="329"/>
      <c r="BO1211" s="329"/>
      <c r="BP1211" s="329"/>
      <c r="BQ1211" s="329"/>
      <c r="BR1211" s="329"/>
      <c r="BS1211" s="329"/>
      <c r="BT1211" s="329"/>
      <c r="BU1211" s="329"/>
      <c r="BV1211" s="329"/>
      <c r="BW1211" s="329"/>
      <c r="BX1211" s="329"/>
    </row>
    <row r="1212" spans="2:76" ht="17.45" customHeight="1">
      <c r="B1212" s="417" t="s">
        <v>3174</v>
      </c>
      <c r="C1212" s="418" t="s">
        <v>2986</v>
      </c>
      <c r="D1212" s="418" t="s">
        <v>2875</v>
      </c>
      <c r="E1212" s="419" t="s">
        <v>2975</v>
      </c>
      <c r="F1212" s="420" t="s">
        <v>3007</v>
      </c>
      <c r="G1212" s="419" t="s">
        <v>2875</v>
      </c>
      <c r="H1212" s="421" t="s">
        <v>2871</v>
      </c>
      <c r="I1212" s="422"/>
      <c r="J1212" s="423"/>
      <c r="K1212" s="423"/>
      <c r="L1212" s="424"/>
      <c r="N1212" s="333"/>
      <c r="Q1212" s="333"/>
      <c r="R1212" s="329"/>
      <c r="S1212" s="329"/>
      <c r="T1212" s="329"/>
      <c r="U1212" s="329"/>
      <c r="V1212" s="329"/>
      <c r="W1212" s="329"/>
      <c r="X1212" s="329"/>
      <c r="Y1212" s="329"/>
      <c r="Z1212" s="329"/>
      <c r="AA1212" s="329"/>
      <c r="AB1212" s="329"/>
      <c r="AC1212" s="329"/>
      <c r="AD1212" s="329"/>
      <c r="AE1212" s="329"/>
      <c r="AF1212" s="329"/>
      <c r="AG1212" s="329"/>
      <c r="AH1212" s="329"/>
      <c r="AI1212" s="329"/>
      <c r="AJ1212" s="329"/>
      <c r="AK1212" s="329"/>
      <c r="AL1212" s="329"/>
      <c r="AM1212" s="329"/>
      <c r="AN1212" s="329"/>
      <c r="AO1212" s="329"/>
      <c r="AP1212" s="329"/>
      <c r="AQ1212" s="329"/>
      <c r="AR1212" s="329"/>
      <c r="AS1212" s="329"/>
      <c r="AT1212" s="329"/>
      <c r="AU1212" s="329"/>
      <c r="AV1212" s="329"/>
      <c r="AW1212" s="329"/>
      <c r="AX1212" s="329"/>
      <c r="AY1212" s="329"/>
      <c r="AZ1212" s="329"/>
      <c r="BA1212" s="329"/>
      <c r="BB1212" s="329"/>
      <c r="BC1212" s="329"/>
      <c r="BD1212" s="329"/>
      <c r="BE1212" s="329"/>
      <c r="BF1212" s="329"/>
      <c r="BG1212" s="329"/>
      <c r="BH1212" s="329"/>
      <c r="BI1212" s="329"/>
      <c r="BJ1212" s="329"/>
      <c r="BK1212" s="329"/>
      <c r="BL1212" s="329"/>
      <c r="BM1212" s="329"/>
      <c r="BN1212" s="329"/>
      <c r="BO1212" s="329"/>
      <c r="BP1212" s="329"/>
      <c r="BQ1212" s="329"/>
      <c r="BR1212" s="329"/>
      <c r="BS1212" s="329"/>
      <c r="BT1212" s="329"/>
      <c r="BU1212" s="329"/>
      <c r="BV1212" s="329"/>
      <c r="BW1212" s="329"/>
      <c r="BX1212" s="329"/>
    </row>
    <row r="1213" spans="2:76" ht="17.45" customHeight="1">
      <c r="B1213" s="425"/>
      <c r="C1213" s="426"/>
      <c r="D1213" s="426"/>
      <c r="E1213" s="427" t="s">
        <v>3050</v>
      </c>
      <c r="F1213" s="428" t="s">
        <v>3008</v>
      </c>
      <c r="G1213" s="427"/>
      <c r="H1213" s="429"/>
      <c r="I1213" s="430"/>
      <c r="J1213" s="431"/>
      <c r="K1213" s="431"/>
      <c r="L1213" s="432"/>
      <c r="N1213" s="329"/>
      <c r="Q1213" s="333"/>
      <c r="R1213" s="329"/>
      <c r="S1213" s="329"/>
      <c r="T1213" s="329"/>
      <c r="U1213" s="329"/>
      <c r="V1213" s="329"/>
      <c r="W1213" s="329"/>
      <c r="X1213" s="329"/>
      <c r="Y1213" s="329"/>
      <c r="Z1213" s="329"/>
      <c r="AA1213" s="329"/>
      <c r="AB1213" s="329"/>
      <c r="AC1213" s="329"/>
      <c r="AD1213" s="329"/>
      <c r="AE1213" s="329"/>
      <c r="AF1213" s="329"/>
      <c r="AG1213" s="329"/>
      <c r="AH1213" s="329"/>
      <c r="AI1213" s="329"/>
      <c r="AJ1213" s="329"/>
      <c r="AK1213" s="329"/>
      <c r="AL1213" s="329"/>
      <c r="AM1213" s="329"/>
      <c r="AN1213" s="329"/>
      <c r="AO1213" s="329"/>
      <c r="AP1213" s="329"/>
      <c r="AQ1213" s="329"/>
      <c r="AR1213" s="329"/>
      <c r="AS1213" s="329"/>
      <c r="AT1213" s="329"/>
      <c r="AU1213" s="329"/>
      <c r="AV1213" s="329"/>
      <c r="AW1213" s="329"/>
      <c r="AX1213" s="329"/>
      <c r="AY1213" s="329"/>
      <c r="AZ1213" s="329"/>
      <c r="BA1213" s="329"/>
      <c r="BB1213" s="329"/>
      <c r="BC1213" s="329"/>
      <c r="BD1213" s="329"/>
      <c r="BE1213" s="329"/>
      <c r="BF1213" s="329"/>
      <c r="BG1213" s="329"/>
      <c r="BH1213" s="329"/>
      <c r="BI1213" s="329"/>
      <c r="BJ1213" s="329"/>
      <c r="BK1213" s="329"/>
      <c r="BL1213" s="329"/>
      <c r="BM1213" s="329"/>
      <c r="BN1213" s="329"/>
      <c r="BO1213" s="329"/>
      <c r="BP1213" s="329"/>
      <c r="BQ1213" s="329"/>
      <c r="BR1213" s="329"/>
      <c r="BS1213" s="329"/>
      <c r="BT1213" s="329"/>
      <c r="BU1213" s="329"/>
      <c r="BV1213" s="329"/>
      <c r="BW1213" s="329"/>
      <c r="BX1213" s="329"/>
    </row>
    <row r="1214" spans="2:76" ht="17.45" customHeight="1">
      <c r="B1214" s="433" t="s">
        <v>3175</v>
      </c>
      <c r="C1214" s="434" t="s">
        <v>2873</v>
      </c>
      <c r="D1214" s="434" t="s">
        <v>2875</v>
      </c>
      <c r="E1214" s="435" t="s">
        <v>2963</v>
      </c>
      <c r="F1214" s="436" t="s">
        <v>3161</v>
      </c>
      <c r="G1214" s="435" t="s">
        <v>2875</v>
      </c>
      <c r="H1214" s="436" t="s">
        <v>2871</v>
      </c>
      <c r="I1214" s="422" t="s">
        <v>3173</v>
      </c>
      <c r="J1214" s="423" t="s">
        <v>3176</v>
      </c>
      <c r="K1214" s="423"/>
      <c r="L1214" s="424" t="s">
        <v>3177</v>
      </c>
      <c r="N1214" s="333"/>
      <c r="Q1214" s="333"/>
      <c r="R1214" s="329"/>
      <c r="S1214" s="329"/>
      <c r="T1214" s="329"/>
      <c r="U1214" s="329"/>
      <c r="V1214" s="329"/>
      <c r="W1214" s="329"/>
      <c r="X1214" s="329"/>
      <c r="Y1214" s="329"/>
      <c r="Z1214" s="329"/>
      <c r="AA1214" s="329"/>
      <c r="AB1214" s="329"/>
      <c r="AC1214" s="329"/>
      <c r="AD1214" s="329"/>
      <c r="AE1214" s="329"/>
      <c r="AF1214" s="329"/>
      <c r="AG1214" s="329"/>
      <c r="AH1214" s="329"/>
      <c r="AI1214" s="329"/>
      <c r="AJ1214" s="329"/>
      <c r="AK1214" s="329"/>
      <c r="AL1214" s="329"/>
      <c r="AM1214" s="329"/>
      <c r="AN1214" s="329"/>
      <c r="AO1214" s="329"/>
      <c r="AP1214" s="329"/>
      <c r="AQ1214" s="329"/>
      <c r="AR1214" s="329"/>
      <c r="AS1214" s="329"/>
      <c r="AT1214" s="329"/>
      <c r="AU1214" s="329"/>
      <c r="AV1214" s="329"/>
      <c r="AW1214" s="329"/>
      <c r="AX1214" s="329"/>
      <c r="AY1214" s="329"/>
      <c r="AZ1214" s="329"/>
      <c r="BA1214" s="329"/>
      <c r="BB1214" s="329"/>
      <c r="BC1214" s="329"/>
      <c r="BD1214" s="329"/>
      <c r="BE1214" s="329"/>
      <c r="BF1214" s="329"/>
      <c r="BG1214" s="329"/>
      <c r="BH1214" s="329"/>
      <c r="BI1214" s="329"/>
      <c r="BJ1214" s="329"/>
      <c r="BK1214" s="329"/>
      <c r="BL1214" s="329"/>
      <c r="BM1214" s="329"/>
      <c r="BN1214" s="329"/>
      <c r="BO1214" s="329"/>
      <c r="BP1214" s="329"/>
      <c r="BQ1214" s="329"/>
      <c r="BR1214" s="329"/>
      <c r="BS1214" s="329"/>
      <c r="BT1214" s="329"/>
      <c r="BU1214" s="329"/>
      <c r="BV1214" s="329"/>
      <c r="BW1214" s="329"/>
      <c r="BX1214" s="329"/>
    </row>
    <row r="1215" spans="2:76" ht="17.45" customHeight="1">
      <c r="B1215" s="437" t="s">
        <v>3178</v>
      </c>
      <c r="C1215" s="438" t="s">
        <v>2873</v>
      </c>
      <c r="D1215" s="438" t="s">
        <v>2875</v>
      </c>
      <c r="E1215" s="439" t="s">
        <v>2963</v>
      </c>
      <c r="F1215" s="429" t="s">
        <v>3161</v>
      </c>
      <c r="G1215" s="439" t="s">
        <v>2875</v>
      </c>
      <c r="H1215" s="429" t="s">
        <v>2871</v>
      </c>
      <c r="I1215" s="430" t="s">
        <v>3173</v>
      </c>
      <c r="J1215" s="431" t="s">
        <v>3179</v>
      </c>
      <c r="K1215" s="431" t="s">
        <v>3029</v>
      </c>
      <c r="L1215" s="432" t="s">
        <v>3177</v>
      </c>
      <c r="N1215" s="333"/>
      <c r="Q1215" s="333"/>
      <c r="R1215" s="329"/>
      <c r="S1215" s="329"/>
      <c r="T1215" s="329"/>
      <c r="U1215" s="329"/>
      <c r="V1215" s="329"/>
      <c r="W1215" s="329"/>
      <c r="X1215" s="329"/>
      <c r="Y1215" s="329"/>
      <c r="Z1215" s="329"/>
      <c r="AA1215" s="329"/>
      <c r="AB1215" s="329"/>
      <c r="AC1215" s="329"/>
      <c r="AD1215" s="329"/>
      <c r="AE1215" s="329"/>
      <c r="AF1215" s="329"/>
      <c r="AG1215" s="329"/>
      <c r="AH1215" s="329"/>
      <c r="AI1215" s="329"/>
      <c r="AJ1215" s="329"/>
      <c r="AK1215" s="329"/>
      <c r="AL1215" s="329"/>
      <c r="AM1215" s="329"/>
      <c r="AN1215" s="329"/>
      <c r="AO1215" s="329"/>
      <c r="AP1215" s="329"/>
      <c r="AQ1215" s="329"/>
      <c r="AR1215" s="329"/>
      <c r="AS1215" s="329"/>
      <c r="AT1215" s="329"/>
      <c r="AU1215" s="329"/>
      <c r="AV1215" s="329"/>
      <c r="AW1215" s="329"/>
      <c r="AX1215" s="329"/>
      <c r="AY1215" s="329"/>
      <c r="AZ1215" s="329"/>
      <c r="BA1215" s="329"/>
      <c r="BB1215" s="329"/>
      <c r="BC1215" s="329"/>
      <c r="BD1215" s="329"/>
      <c r="BE1215" s="329"/>
      <c r="BF1215" s="329"/>
      <c r="BG1215" s="329"/>
      <c r="BH1215" s="329"/>
      <c r="BI1215" s="329"/>
      <c r="BJ1215" s="329"/>
      <c r="BK1215" s="329"/>
      <c r="BL1215" s="329"/>
      <c r="BM1215" s="329"/>
      <c r="BN1215" s="329"/>
      <c r="BO1215" s="329"/>
      <c r="BP1215" s="329"/>
      <c r="BQ1215" s="329"/>
      <c r="BR1215" s="329"/>
      <c r="BS1215" s="329"/>
      <c r="BT1215" s="329"/>
      <c r="BU1215" s="329"/>
      <c r="BV1215" s="329"/>
      <c r="BW1215" s="329"/>
      <c r="BX1215" s="329"/>
    </row>
    <row r="1216" spans="2:76" ht="17.45" customHeight="1">
      <c r="B1216" s="440" t="s">
        <v>3180</v>
      </c>
      <c r="C1216" s="441" t="s">
        <v>2873</v>
      </c>
      <c r="D1216" s="441" t="s">
        <v>2875</v>
      </c>
      <c r="E1216" s="442" t="s">
        <v>2963</v>
      </c>
      <c r="F1216" s="443" t="s">
        <v>3161</v>
      </c>
      <c r="G1216" s="442" t="s">
        <v>2875</v>
      </c>
      <c r="H1216" s="443" t="s">
        <v>2871</v>
      </c>
      <c r="I1216" s="422" t="s">
        <v>3173</v>
      </c>
      <c r="J1216" s="423" t="s">
        <v>3181</v>
      </c>
      <c r="K1216" s="423" t="s">
        <v>3012</v>
      </c>
      <c r="L1216" s="424" t="s">
        <v>2975</v>
      </c>
      <c r="N1216" s="329"/>
      <c r="Q1216" s="333"/>
      <c r="R1216" s="329"/>
      <c r="S1216" s="329"/>
      <c r="T1216" s="329"/>
      <c r="U1216" s="329"/>
      <c r="V1216" s="329"/>
      <c r="W1216" s="329"/>
      <c r="X1216" s="329"/>
      <c r="Y1216" s="329"/>
      <c r="Z1216" s="329"/>
      <c r="AA1216" s="329"/>
      <c r="AB1216" s="329"/>
      <c r="AC1216" s="329"/>
      <c r="AD1216" s="329"/>
      <c r="AE1216" s="329"/>
      <c r="AF1216" s="329"/>
      <c r="AG1216" s="329"/>
      <c r="AH1216" s="329"/>
      <c r="AI1216" s="329"/>
      <c r="AJ1216" s="329"/>
      <c r="AK1216" s="329"/>
      <c r="AL1216" s="329"/>
      <c r="AM1216" s="329"/>
      <c r="AN1216" s="329"/>
      <c r="AO1216" s="329"/>
      <c r="AP1216" s="329"/>
      <c r="AQ1216" s="329"/>
      <c r="AR1216" s="329"/>
      <c r="AS1216" s="329"/>
      <c r="AT1216" s="329"/>
      <c r="AU1216" s="329"/>
      <c r="AV1216" s="329"/>
      <c r="AW1216" s="329"/>
      <c r="AX1216" s="329"/>
      <c r="AY1216" s="329"/>
      <c r="AZ1216" s="329"/>
      <c r="BA1216" s="329"/>
      <c r="BB1216" s="329"/>
      <c r="BC1216" s="329"/>
      <c r="BD1216" s="329"/>
      <c r="BE1216" s="329"/>
      <c r="BF1216" s="329"/>
      <c r="BG1216" s="329"/>
      <c r="BH1216" s="329"/>
      <c r="BI1216" s="329"/>
      <c r="BJ1216" s="329"/>
      <c r="BK1216" s="329"/>
      <c r="BL1216" s="329"/>
      <c r="BM1216" s="329"/>
      <c r="BN1216" s="329"/>
      <c r="BO1216" s="329"/>
      <c r="BP1216" s="329"/>
      <c r="BQ1216" s="329"/>
      <c r="BR1216" s="329"/>
      <c r="BS1216" s="329"/>
      <c r="BT1216" s="329"/>
      <c r="BU1216" s="329"/>
      <c r="BV1216" s="329"/>
      <c r="BW1216" s="329"/>
      <c r="BX1216" s="329"/>
    </row>
    <row r="1217" spans="2:76" ht="17.45" customHeight="1">
      <c r="B1217" s="444"/>
      <c r="C1217" s="445"/>
      <c r="D1217" s="445"/>
      <c r="E1217" s="446" t="s">
        <v>3029</v>
      </c>
      <c r="F1217" s="447" t="s">
        <v>3035</v>
      </c>
      <c r="G1217" s="446"/>
      <c r="H1217" s="447"/>
      <c r="I1217" s="430"/>
      <c r="J1217" s="431"/>
      <c r="K1217" s="431"/>
      <c r="L1217" s="432"/>
      <c r="N1217" s="329"/>
      <c r="Q1217" s="333"/>
      <c r="R1217" s="329"/>
      <c r="S1217" s="329"/>
      <c r="T1217" s="329"/>
      <c r="U1217" s="329"/>
      <c r="V1217" s="329"/>
      <c r="W1217" s="329"/>
      <c r="X1217" s="329"/>
      <c r="Y1217" s="329"/>
      <c r="Z1217" s="329"/>
      <c r="AA1217" s="329"/>
      <c r="AB1217" s="329"/>
      <c r="AC1217" s="329"/>
      <c r="AD1217" s="329"/>
      <c r="AE1217" s="329"/>
      <c r="AF1217" s="329"/>
      <c r="AG1217" s="329"/>
      <c r="AH1217" s="329"/>
      <c r="AI1217" s="329"/>
      <c r="AJ1217" s="329"/>
      <c r="AK1217" s="329"/>
      <c r="AL1217" s="329"/>
      <c r="AM1217" s="329"/>
      <c r="AN1217" s="329"/>
      <c r="AO1217" s="329"/>
      <c r="AP1217" s="329"/>
      <c r="AQ1217" s="329"/>
      <c r="AR1217" s="329"/>
      <c r="AS1217" s="329"/>
      <c r="AT1217" s="329"/>
      <c r="AU1217" s="329"/>
      <c r="AV1217" s="329"/>
      <c r="AW1217" s="329"/>
      <c r="AX1217" s="329"/>
      <c r="AY1217" s="329"/>
      <c r="AZ1217" s="329"/>
      <c r="BA1217" s="329"/>
      <c r="BB1217" s="329"/>
      <c r="BC1217" s="329"/>
      <c r="BD1217" s="329"/>
      <c r="BE1217" s="329"/>
      <c r="BF1217" s="329"/>
      <c r="BG1217" s="329"/>
      <c r="BH1217" s="329"/>
      <c r="BI1217" s="329"/>
      <c r="BJ1217" s="329"/>
      <c r="BK1217" s="329"/>
      <c r="BL1217" s="329"/>
      <c r="BM1217" s="329"/>
      <c r="BN1217" s="329"/>
      <c r="BO1217" s="329"/>
      <c r="BP1217" s="329"/>
      <c r="BQ1217" s="329"/>
      <c r="BR1217" s="329"/>
      <c r="BS1217" s="329"/>
      <c r="BT1217" s="329"/>
      <c r="BU1217" s="329"/>
      <c r="BV1217" s="329"/>
      <c r="BW1217" s="329"/>
      <c r="BX1217" s="329"/>
    </row>
    <row r="1218" spans="2:76" ht="17.45" customHeight="1">
      <c r="B1218" s="440" t="s">
        <v>3182</v>
      </c>
      <c r="C1218" s="441" t="s">
        <v>2873</v>
      </c>
      <c r="D1218" s="441" t="s">
        <v>2875</v>
      </c>
      <c r="E1218" s="442" t="s">
        <v>2963</v>
      </c>
      <c r="F1218" s="443" t="s">
        <v>3161</v>
      </c>
      <c r="G1218" s="442" t="s">
        <v>2875</v>
      </c>
      <c r="H1218" s="443" t="s">
        <v>2871</v>
      </c>
      <c r="I1218" s="422" t="s">
        <v>3173</v>
      </c>
      <c r="J1218" s="423" t="s">
        <v>3183</v>
      </c>
      <c r="K1218" s="423" t="s">
        <v>3012</v>
      </c>
      <c r="L1218" s="424" t="s">
        <v>2975</v>
      </c>
      <c r="N1218" s="329"/>
      <c r="Q1218" s="333"/>
      <c r="R1218" s="329"/>
      <c r="S1218" s="329"/>
      <c r="T1218" s="329"/>
      <c r="U1218" s="329"/>
      <c r="V1218" s="329"/>
      <c r="W1218" s="329"/>
      <c r="X1218" s="329"/>
      <c r="Y1218" s="329"/>
      <c r="Z1218" s="329"/>
      <c r="AA1218" s="329"/>
      <c r="AB1218" s="329"/>
      <c r="AC1218" s="329"/>
      <c r="AD1218" s="329"/>
      <c r="AE1218" s="329"/>
      <c r="AF1218" s="329"/>
      <c r="AG1218" s="329"/>
      <c r="AH1218" s="329"/>
      <c r="AI1218" s="329"/>
      <c r="AJ1218" s="329"/>
      <c r="AK1218" s="329"/>
      <c r="AL1218" s="329"/>
      <c r="AM1218" s="329"/>
      <c r="AN1218" s="329"/>
      <c r="AO1218" s="329"/>
      <c r="AP1218" s="329"/>
      <c r="AQ1218" s="329"/>
      <c r="AR1218" s="329"/>
      <c r="AS1218" s="329"/>
      <c r="AT1218" s="329"/>
      <c r="AU1218" s="329"/>
      <c r="AV1218" s="329"/>
      <c r="AW1218" s="329"/>
      <c r="AX1218" s="329"/>
      <c r="AY1218" s="329"/>
      <c r="AZ1218" s="329"/>
      <c r="BA1218" s="329"/>
      <c r="BB1218" s="329"/>
      <c r="BC1218" s="329"/>
      <c r="BD1218" s="329"/>
      <c r="BE1218" s="329"/>
      <c r="BF1218" s="329"/>
      <c r="BG1218" s="329"/>
      <c r="BH1218" s="329"/>
      <c r="BI1218" s="329"/>
      <c r="BJ1218" s="329"/>
      <c r="BK1218" s="329"/>
      <c r="BL1218" s="329"/>
      <c r="BM1218" s="329"/>
      <c r="BN1218" s="329"/>
      <c r="BO1218" s="329"/>
      <c r="BP1218" s="329"/>
      <c r="BQ1218" s="329"/>
      <c r="BR1218" s="329"/>
      <c r="BS1218" s="329"/>
      <c r="BT1218" s="329"/>
      <c r="BU1218" s="329"/>
      <c r="BV1218" s="329"/>
      <c r="BW1218" s="329"/>
      <c r="BX1218" s="329"/>
    </row>
    <row r="1219" spans="2:76" ht="17.45" customHeight="1">
      <c r="B1219" s="444"/>
      <c r="C1219" s="448"/>
      <c r="D1219" s="448"/>
      <c r="E1219" s="446" t="s">
        <v>3029</v>
      </c>
      <c r="F1219" s="447" t="s">
        <v>3035</v>
      </c>
      <c r="G1219" s="446"/>
      <c r="H1219" s="449"/>
      <c r="I1219" s="450"/>
      <c r="J1219" s="451"/>
      <c r="K1219" s="451"/>
      <c r="L1219" s="452"/>
      <c r="N1219" s="329"/>
      <c r="Q1219" s="333"/>
      <c r="R1219" s="329"/>
      <c r="S1219" s="329"/>
      <c r="T1219" s="329"/>
      <c r="U1219" s="329"/>
      <c r="V1219" s="329"/>
      <c r="W1219" s="329"/>
      <c r="X1219" s="329"/>
      <c r="Y1219" s="329"/>
      <c r="Z1219" s="329"/>
      <c r="AA1219" s="329"/>
      <c r="AB1219" s="329"/>
      <c r="AC1219" s="329"/>
      <c r="AD1219" s="329"/>
      <c r="AE1219" s="329"/>
      <c r="AF1219" s="329"/>
      <c r="AG1219" s="329"/>
      <c r="AH1219" s="329"/>
      <c r="AI1219" s="329"/>
      <c r="AJ1219" s="329"/>
      <c r="AK1219" s="329"/>
      <c r="AL1219" s="329"/>
      <c r="AM1219" s="329"/>
      <c r="AN1219" s="329"/>
      <c r="AO1219" s="329"/>
      <c r="AP1219" s="329"/>
      <c r="AQ1219" s="329"/>
      <c r="AR1219" s="329"/>
      <c r="AS1219" s="329"/>
      <c r="AT1219" s="329"/>
      <c r="AU1219" s="329"/>
      <c r="AV1219" s="329"/>
      <c r="AW1219" s="329"/>
      <c r="AX1219" s="329"/>
      <c r="AY1219" s="329"/>
      <c r="AZ1219" s="329"/>
      <c r="BA1219" s="329"/>
      <c r="BB1219" s="329"/>
      <c r="BC1219" s="329"/>
      <c r="BD1219" s="329"/>
      <c r="BE1219" s="329"/>
      <c r="BF1219" s="329"/>
      <c r="BG1219" s="329"/>
      <c r="BH1219" s="329"/>
      <c r="BI1219" s="329"/>
      <c r="BJ1219" s="329"/>
      <c r="BK1219" s="329"/>
      <c r="BL1219" s="329"/>
      <c r="BM1219" s="329"/>
      <c r="BN1219" s="329"/>
      <c r="BO1219" s="329"/>
      <c r="BP1219" s="329"/>
      <c r="BQ1219" s="329"/>
      <c r="BR1219" s="329"/>
      <c r="BS1219" s="329"/>
      <c r="BT1219" s="329"/>
      <c r="BU1219" s="329"/>
      <c r="BV1219" s="329"/>
      <c r="BW1219" s="329"/>
      <c r="BX1219" s="329"/>
    </row>
    <row r="1220" spans="2:76" ht="17.45" customHeight="1">
      <c r="B1220" s="440"/>
      <c r="C1220" s="453"/>
      <c r="D1220" s="453"/>
      <c r="E1220" s="442"/>
      <c r="F1220" s="443"/>
      <c r="G1220" s="442"/>
      <c r="H1220" s="454"/>
      <c r="I1220" s="455"/>
      <c r="J1220" s="456"/>
      <c r="K1220" s="456"/>
      <c r="L1220" s="457"/>
      <c r="N1220" s="329"/>
      <c r="Q1220" s="333"/>
      <c r="R1220" s="329"/>
      <c r="S1220" s="329"/>
      <c r="T1220" s="329"/>
      <c r="U1220" s="329"/>
      <c r="V1220" s="329"/>
      <c r="W1220" s="329"/>
      <c r="X1220" s="329"/>
      <c r="Y1220" s="329"/>
      <c r="Z1220" s="329"/>
      <c r="AA1220" s="329"/>
      <c r="AB1220" s="329"/>
      <c r="AC1220" s="329"/>
      <c r="AD1220" s="329"/>
      <c r="AE1220" s="329"/>
      <c r="AF1220" s="329"/>
      <c r="AG1220" s="329"/>
      <c r="AH1220" s="329"/>
      <c r="AI1220" s="329"/>
      <c r="AJ1220" s="329"/>
      <c r="AK1220" s="329"/>
      <c r="AL1220" s="329"/>
      <c r="AM1220" s="329"/>
      <c r="AN1220" s="329"/>
      <c r="AO1220" s="329"/>
      <c r="AP1220" s="329"/>
      <c r="AQ1220" s="329"/>
      <c r="AR1220" s="329"/>
      <c r="AS1220" s="329"/>
      <c r="AT1220" s="329"/>
      <c r="AU1220" s="329"/>
      <c r="AV1220" s="329"/>
      <c r="AW1220" s="329"/>
      <c r="AX1220" s="329"/>
      <c r="AY1220" s="329"/>
      <c r="AZ1220" s="329"/>
      <c r="BA1220" s="329"/>
      <c r="BB1220" s="329"/>
      <c r="BC1220" s="329"/>
      <c r="BD1220" s="329"/>
      <c r="BE1220" s="329"/>
      <c r="BF1220" s="329"/>
      <c r="BG1220" s="329"/>
      <c r="BH1220" s="329"/>
      <c r="BI1220" s="329"/>
      <c r="BJ1220" s="329"/>
      <c r="BK1220" s="329"/>
      <c r="BL1220" s="329"/>
      <c r="BM1220" s="329"/>
      <c r="BN1220" s="329"/>
      <c r="BO1220" s="329"/>
      <c r="BP1220" s="329"/>
      <c r="BQ1220" s="329"/>
      <c r="BR1220" s="329"/>
      <c r="BS1220" s="329"/>
      <c r="BT1220" s="329"/>
      <c r="BU1220" s="329"/>
      <c r="BV1220" s="329"/>
      <c r="BW1220" s="329"/>
      <c r="BX1220" s="329"/>
    </row>
    <row r="1221" spans="2:76" ht="17.45" customHeight="1">
      <c r="B1221" s="444"/>
      <c r="C1221" s="448"/>
      <c r="D1221" s="448"/>
      <c r="E1221" s="446"/>
      <c r="F1221" s="447"/>
      <c r="G1221" s="446"/>
      <c r="H1221" s="449"/>
      <c r="I1221" s="450"/>
      <c r="J1221" s="451"/>
      <c r="K1221" s="451"/>
      <c r="L1221" s="452"/>
      <c r="N1221" s="329"/>
      <c r="Q1221" s="333"/>
      <c r="R1221" s="329"/>
      <c r="S1221" s="329"/>
      <c r="T1221" s="329"/>
      <c r="U1221" s="329"/>
      <c r="V1221" s="329"/>
      <c r="W1221" s="329"/>
      <c r="X1221" s="329"/>
      <c r="Y1221" s="329"/>
      <c r="Z1221" s="329"/>
      <c r="AA1221" s="329"/>
      <c r="AB1221" s="329"/>
      <c r="AC1221" s="329"/>
      <c r="AD1221" s="329"/>
      <c r="AE1221" s="329"/>
      <c r="AF1221" s="329"/>
      <c r="AG1221" s="329"/>
      <c r="AH1221" s="329"/>
      <c r="AI1221" s="329"/>
      <c r="AJ1221" s="329"/>
      <c r="AK1221" s="329"/>
      <c r="AL1221" s="329"/>
      <c r="AM1221" s="329"/>
      <c r="AN1221" s="329"/>
      <c r="AO1221" s="329"/>
      <c r="AP1221" s="329"/>
      <c r="AQ1221" s="329"/>
      <c r="AR1221" s="329"/>
      <c r="AS1221" s="329"/>
      <c r="AT1221" s="329"/>
      <c r="AU1221" s="329"/>
      <c r="AV1221" s="329"/>
      <c r="AW1221" s="329"/>
      <c r="AX1221" s="329"/>
      <c r="AY1221" s="329"/>
      <c r="AZ1221" s="329"/>
      <c r="BA1221" s="329"/>
      <c r="BB1221" s="329"/>
      <c r="BC1221" s="329"/>
      <c r="BD1221" s="329"/>
      <c r="BE1221" s="329"/>
      <c r="BF1221" s="329"/>
      <c r="BG1221" s="329"/>
      <c r="BH1221" s="329"/>
      <c r="BI1221" s="329"/>
      <c r="BJ1221" s="329"/>
      <c r="BK1221" s="329"/>
      <c r="BL1221" s="329"/>
      <c r="BM1221" s="329"/>
      <c r="BN1221" s="329"/>
      <c r="BO1221" s="329"/>
      <c r="BP1221" s="329"/>
      <c r="BQ1221" s="329"/>
      <c r="BR1221" s="329"/>
      <c r="BS1221" s="329"/>
      <c r="BT1221" s="329"/>
      <c r="BU1221" s="329"/>
      <c r="BV1221" s="329"/>
      <c r="BW1221" s="329"/>
      <c r="BX1221" s="329"/>
    </row>
    <row r="1222" spans="2:76" ht="17.45" customHeight="1">
      <c r="B1222" s="440"/>
      <c r="C1222" s="453"/>
      <c r="D1222" s="453"/>
      <c r="E1222" s="442"/>
      <c r="F1222" s="443"/>
      <c r="G1222" s="442"/>
      <c r="H1222" s="454"/>
      <c r="I1222" s="455"/>
      <c r="J1222" s="456"/>
      <c r="K1222" s="456"/>
      <c r="L1222" s="457"/>
      <c r="N1222" s="329"/>
      <c r="Q1222" s="333"/>
      <c r="R1222" s="329"/>
      <c r="S1222" s="329"/>
      <c r="T1222" s="329"/>
      <c r="U1222" s="329"/>
      <c r="V1222" s="329"/>
      <c r="W1222" s="329"/>
      <c r="X1222" s="329"/>
      <c r="Y1222" s="329"/>
      <c r="Z1222" s="329"/>
      <c r="AA1222" s="329"/>
      <c r="AB1222" s="329"/>
      <c r="AC1222" s="329"/>
      <c r="AD1222" s="329"/>
      <c r="AE1222" s="329"/>
      <c r="AF1222" s="329"/>
      <c r="AG1222" s="329"/>
      <c r="AH1222" s="329"/>
      <c r="AI1222" s="329"/>
      <c r="AJ1222" s="329"/>
      <c r="AK1222" s="329"/>
      <c r="AL1222" s="329"/>
      <c r="AM1222" s="329"/>
      <c r="AN1222" s="329"/>
      <c r="AO1222" s="329"/>
      <c r="AP1222" s="329"/>
      <c r="AQ1222" s="329"/>
      <c r="AR1222" s="329"/>
      <c r="AS1222" s="329"/>
      <c r="AT1222" s="329"/>
      <c r="AU1222" s="329"/>
      <c r="AV1222" s="329"/>
      <c r="AW1222" s="329"/>
      <c r="AX1222" s="329"/>
      <c r="AY1222" s="329"/>
      <c r="AZ1222" s="329"/>
      <c r="BA1222" s="329"/>
      <c r="BB1222" s="329"/>
      <c r="BC1222" s="329"/>
      <c r="BD1222" s="329"/>
      <c r="BE1222" s="329"/>
      <c r="BF1222" s="329"/>
      <c r="BG1222" s="329"/>
      <c r="BH1222" s="329"/>
      <c r="BI1222" s="329"/>
      <c r="BJ1222" s="329"/>
      <c r="BK1222" s="329"/>
      <c r="BL1222" s="329"/>
      <c r="BM1222" s="329"/>
      <c r="BN1222" s="329"/>
      <c r="BO1222" s="329"/>
      <c r="BP1222" s="329"/>
      <c r="BQ1222" s="329"/>
      <c r="BR1222" s="329"/>
      <c r="BS1222" s="329"/>
      <c r="BT1222" s="329"/>
      <c r="BU1222" s="329"/>
      <c r="BV1222" s="329"/>
      <c r="BW1222" s="329"/>
      <c r="BX1222" s="329"/>
    </row>
    <row r="1223" spans="2:76" ht="17.45" customHeight="1">
      <c r="B1223" s="444"/>
      <c r="C1223" s="448"/>
      <c r="D1223" s="448"/>
      <c r="E1223" s="446"/>
      <c r="F1223" s="447"/>
      <c r="G1223" s="446"/>
      <c r="H1223" s="449"/>
      <c r="I1223" s="450"/>
      <c r="J1223" s="451"/>
      <c r="K1223" s="451"/>
      <c r="L1223" s="452"/>
      <c r="N1223" s="329"/>
      <c r="Q1223" s="333"/>
      <c r="R1223" s="329"/>
      <c r="S1223" s="329"/>
      <c r="T1223" s="329"/>
      <c r="U1223" s="329"/>
      <c r="V1223" s="329"/>
      <c r="W1223" s="329"/>
      <c r="X1223" s="329"/>
      <c r="Y1223" s="329"/>
      <c r="Z1223" s="329"/>
      <c r="AA1223" s="329"/>
      <c r="AB1223" s="329"/>
      <c r="AC1223" s="329"/>
      <c r="AD1223" s="329"/>
      <c r="AE1223" s="329"/>
      <c r="AF1223" s="329"/>
      <c r="AG1223" s="329"/>
      <c r="AH1223" s="329"/>
      <c r="AI1223" s="329"/>
      <c r="AJ1223" s="329"/>
      <c r="AK1223" s="329"/>
      <c r="AL1223" s="329"/>
      <c r="AM1223" s="329"/>
      <c r="AN1223" s="329"/>
      <c r="AO1223" s="329"/>
      <c r="AP1223" s="329"/>
      <c r="AQ1223" s="329"/>
      <c r="AR1223" s="329"/>
      <c r="AS1223" s="329"/>
      <c r="AT1223" s="329"/>
      <c r="AU1223" s="329"/>
      <c r="AV1223" s="329"/>
      <c r="AW1223" s="329"/>
      <c r="AX1223" s="329"/>
      <c r="AY1223" s="329"/>
      <c r="AZ1223" s="329"/>
      <c r="BA1223" s="329"/>
      <c r="BB1223" s="329"/>
      <c r="BC1223" s="329"/>
      <c r="BD1223" s="329"/>
      <c r="BE1223" s="329"/>
      <c r="BF1223" s="329"/>
      <c r="BG1223" s="329"/>
      <c r="BH1223" s="329"/>
      <c r="BI1223" s="329"/>
      <c r="BJ1223" s="329"/>
      <c r="BK1223" s="329"/>
      <c r="BL1223" s="329"/>
      <c r="BM1223" s="329"/>
      <c r="BN1223" s="329"/>
      <c r="BO1223" s="329"/>
      <c r="BP1223" s="329"/>
      <c r="BQ1223" s="329"/>
      <c r="BR1223" s="329"/>
      <c r="BS1223" s="329"/>
      <c r="BT1223" s="329"/>
      <c r="BU1223" s="329"/>
      <c r="BV1223" s="329"/>
      <c r="BW1223" s="329"/>
      <c r="BX1223" s="329"/>
    </row>
    <row r="1224" spans="2:76" ht="17.45" customHeight="1">
      <c r="B1224" s="433"/>
      <c r="C1224" s="458"/>
      <c r="D1224" s="458"/>
      <c r="E1224" s="435"/>
      <c r="F1224" s="436"/>
      <c r="G1224" s="435"/>
      <c r="H1224" s="459"/>
      <c r="I1224" s="460"/>
      <c r="J1224" s="456"/>
      <c r="K1224" s="461"/>
      <c r="L1224" s="462"/>
      <c r="N1224" s="329"/>
      <c r="Q1224" s="333"/>
      <c r="R1224" s="329"/>
      <c r="S1224" s="329"/>
      <c r="T1224" s="329"/>
      <c r="U1224" s="329"/>
      <c r="V1224" s="329"/>
      <c r="W1224" s="329"/>
      <c r="X1224" s="329"/>
      <c r="Y1224" s="329"/>
      <c r="Z1224" s="329"/>
      <c r="AA1224" s="329"/>
      <c r="AB1224" s="329"/>
      <c r="AC1224" s="329"/>
      <c r="AD1224" s="329"/>
      <c r="AE1224" s="329"/>
      <c r="AF1224" s="329"/>
      <c r="AG1224" s="329"/>
      <c r="AH1224" s="329"/>
      <c r="AI1224" s="329"/>
      <c r="AJ1224" s="329"/>
      <c r="AK1224" s="329"/>
      <c r="AL1224" s="329"/>
      <c r="AM1224" s="329"/>
      <c r="AN1224" s="329"/>
      <c r="AO1224" s="329"/>
      <c r="AP1224" s="329"/>
      <c r="AQ1224" s="329"/>
      <c r="AR1224" s="329"/>
      <c r="AS1224" s="329"/>
      <c r="AT1224" s="329"/>
      <c r="AU1224" s="329"/>
      <c r="AV1224" s="329"/>
      <c r="AW1224" s="329"/>
      <c r="AX1224" s="329"/>
      <c r="AY1224" s="329"/>
      <c r="AZ1224" s="329"/>
      <c r="BA1224" s="329"/>
      <c r="BB1224" s="329"/>
      <c r="BC1224" s="329"/>
      <c r="BD1224" s="329"/>
      <c r="BE1224" s="329"/>
      <c r="BF1224" s="329"/>
      <c r="BG1224" s="329"/>
      <c r="BH1224" s="329"/>
      <c r="BI1224" s="329"/>
      <c r="BJ1224" s="329"/>
      <c r="BK1224" s="329"/>
      <c r="BL1224" s="329"/>
      <c r="BM1224" s="329"/>
      <c r="BN1224" s="329"/>
      <c r="BO1224" s="329"/>
      <c r="BP1224" s="329"/>
      <c r="BQ1224" s="329"/>
      <c r="BR1224" s="329"/>
      <c r="BS1224" s="329"/>
      <c r="BT1224" s="329"/>
      <c r="BU1224" s="329"/>
      <c r="BV1224" s="329"/>
      <c r="BW1224" s="329"/>
      <c r="BX1224" s="329"/>
    </row>
    <row r="1225" spans="2:76" ht="17.45" customHeight="1">
      <c r="B1225" s="437"/>
      <c r="C1225" s="463"/>
      <c r="D1225" s="463"/>
      <c r="E1225" s="439"/>
      <c r="F1225" s="429"/>
      <c r="G1225" s="439"/>
      <c r="H1225" s="464"/>
      <c r="I1225" s="465"/>
      <c r="J1225" s="510"/>
      <c r="K1225" s="466"/>
      <c r="L1225" s="467"/>
      <c r="N1225" s="329"/>
      <c r="Q1225" s="333"/>
      <c r="R1225" s="329"/>
      <c r="S1225" s="329"/>
      <c r="T1225" s="329"/>
      <c r="U1225" s="329"/>
      <c r="V1225" s="329"/>
      <c r="W1225" s="329"/>
      <c r="X1225" s="329"/>
      <c r="Y1225" s="329"/>
      <c r="Z1225" s="329"/>
      <c r="AA1225" s="329"/>
      <c r="AB1225" s="329"/>
      <c r="AC1225" s="329"/>
      <c r="AD1225" s="329"/>
      <c r="AE1225" s="329"/>
      <c r="AF1225" s="329"/>
      <c r="AG1225" s="329"/>
      <c r="AH1225" s="329"/>
      <c r="AI1225" s="329"/>
      <c r="AJ1225" s="329"/>
      <c r="AK1225" s="329"/>
      <c r="AL1225" s="329"/>
      <c r="AM1225" s="329"/>
      <c r="AN1225" s="329"/>
      <c r="AO1225" s="329"/>
      <c r="AP1225" s="329"/>
      <c r="AQ1225" s="329"/>
      <c r="AR1225" s="329"/>
      <c r="AS1225" s="329"/>
      <c r="AT1225" s="329"/>
      <c r="AU1225" s="329"/>
      <c r="AV1225" s="329"/>
      <c r="AW1225" s="329"/>
      <c r="AX1225" s="329"/>
      <c r="AY1225" s="329"/>
      <c r="AZ1225" s="329"/>
      <c r="BA1225" s="329"/>
      <c r="BB1225" s="329"/>
      <c r="BC1225" s="329"/>
      <c r="BD1225" s="329"/>
      <c r="BE1225" s="329"/>
      <c r="BF1225" s="329"/>
      <c r="BG1225" s="329"/>
      <c r="BH1225" s="329"/>
      <c r="BI1225" s="329"/>
      <c r="BJ1225" s="329"/>
      <c r="BK1225" s="329"/>
      <c r="BL1225" s="329"/>
      <c r="BM1225" s="329"/>
      <c r="BN1225" s="329"/>
      <c r="BO1225" s="329"/>
      <c r="BP1225" s="329"/>
      <c r="BQ1225" s="329"/>
      <c r="BR1225" s="329"/>
      <c r="BS1225" s="329"/>
      <c r="BT1225" s="329"/>
      <c r="BU1225" s="329"/>
      <c r="BV1225" s="329"/>
      <c r="BW1225" s="329"/>
      <c r="BX1225" s="329"/>
    </row>
    <row r="1226" spans="2:76" ht="17.45" customHeight="1" thickBot="1">
      <c r="B1226" s="511"/>
      <c r="C1226" s="512"/>
      <c r="D1226" s="512"/>
      <c r="E1226" s="513"/>
      <c r="F1226" s="514"/>
      <c r="G1226" s="513"/>
      <c r="H1226" s="514"/>
      <c r="I1226" s="513"/>
      <c r="J1226" s="515"/>
      <c r="K1226" s="516"/>
      <c r="L1226" s="517"/>
      <c r="P1226" s="342"/>
      <c r="Q1226" s="333"/>
    </row>
    <row r="1227" spans="2:76" ht="15" customHeight="1" thickBot="1"/>
    <row r="1228" spans="2:76" ht="17.45" customHeight="1">
      <c r="B1228" s="1354" t="str">
        <f>C1231</f>
        <v>AttackBoard</v>
      </c>
      <c r="C1228" s="1355"/>
      <c r="D1228" s="1355"/>
      <c r="E1228" s="1358"/>
      <c r="F1228" s="1358"/>
      <c r="G1228" s="1358"/>
      <c r="H1228" s="1358"/>
      <c r="I1228" s="1358"/>
      <c r="J1228" s="1358"/>
      <c r="K1228" s="1358"/>
      <c r="L1228" s="1359"/>
    </row>
    <row r="1229" spans="2:76" ht="17.45" customHeight="1">
      <c r="B1229" s="1356"/>
      <c r="C1229" s="1357"/>
      <c r="D1229" s="1357"/>
      <c r="E1229" s="1360"/>
      <c r="F1229" s="1360"/>
      <c r="G1229" s="1360"/>
      <c r="H1229" s="1360"/>
      <c r="I1229" s="1360"/>
      <c r="J1229" s="1360"/>
      <c r="K1229" s="1360"/>
      <c r="L1229" s="1361"/>
    </row>
    <row r="1230" spans="2:76" ht="17.45" customHeight="1">
      <c r="B1230" s="330" t="s">
        <v>67</v>
      </c>
      <c r="C1230" s="1362" t="s">
        <v>68</v>
      </c>
      <c r="D1230" s="1363"/>
      <c r="E1230" s="1362" t="s">
        <v>44</v>
      </c>
      <c r="F1230" s="1363"/>
      <c r="G1230" s="331"/>
      <c r="H1230" s="332" t="s">
        <v>56</v>
      </c>
      <c r="I1230" s="332" t="s">
        <v>57</v>
      </c>
      <c r="J1230" s="332" t="s">
        <v>21</v>
      </c>
      <c r="K1230" s="1364" t="s">
        <v>24</v>
      </c>
      <c r="L1230" s="1365"/>
      <c r="N1230" s="342"/>
      <c r="O1230" s="342"/>
      <c r="P1230" s="342"/>
      <c r="Q1230" s="342"/>
      <c r="R1230" s="342"/>
      <c r="S1230" s="342"/>
      <c r="T1230" s="342"/>
      <c r="U1230" s="342"/>
      <c r="V1230" s="342"/>
      <c r="W1230" s="342"/>
      <c r="X1230" s="342"/>
      <c r="Y1230" s="342"/>
      <c r="Z1230" s="342"/>
      <c r="AA1230" s="342"/>
    </row>
    <row r="1231" spans="2:76" ht="17.45" customHeight="1">
      <c r="B1231" s="334"/>
      <c r="C1231" s="1366" t="s">
        <v>3082</v>
      </c>
      <c r="D1231" s="1409"/>
      <c r="E1231" s="1366" t="s">
        <v>3000</v>
      </c>
      <c r="F1231" s="1409"/>
      <c r="G1231" s="331"/>
      <c r="H1231" s="335"/>
      <c r="I1231" s="335"/>
      <c r="J1231" s="336"/>
      <c r="K1231" s="1368"/>
      <c r="L1231" s="1369"/>
      <c r="N1231" s="342"/>
      <c r="O1231" s="342"/>
      <c r="P1231" s="342"/>
      <c r="Q1231" s="342"/>
      <c r="R1231" s="342"/>
      <c r="S1231" s="342"/>
      <c r="T1231" s="342"/>
      <c r="U1231" s="342"/>
      <c r="V1231" s="342"/>
      <c r="W1231" s="342"/>
      <c r="X1231" s="342"/>
      <c r="Y1231" s="342"/>
      <c r="Z1231" s="342"/>
      <c r="AA1231" s="342"/>
    </row>
    <row r="1232" spans="2:76" ht="17.45" customHeight="1">
      <c r="B1232" s="337"/>
      <c r="C1232" s="338"/>
      <c r="D1232" s="338"/>
      <c r="E1232" s="338"/>
      <c r="F1232" s="338"/>
      <c r="G1232" s="339"/>
      <c r="H1232" s="339"/>
      <c r="I1232" s="339"/>
      <c r="J1232" s="339"/>
      <c r="K1232" s="339"/>
      <c r="L1232" s="340"/>
    </row>
    <row r="1233" spans="2:27" ht="17.45" customHeight="1">
      <c r="B1233" s="1346" t="s">
        <v>69</v>
      </c>
      <c r="C1233" s="1347"/>
      <c r="D1233" s="1347"/>
      <c r="E1233" s="1347"/>
      <c r="F1233" s="1347"/>
      <c r="G1233" s="1347"/>
      <c r="H1233" s="1347"/>
      <c r="I1233" s="1347"/>
      <c r="J1233" s="1347"/>
      <c r="K1233" s="1347"/>
      <c r="L1233" s="1350"/>
      <c r="N1233" s="342"/>
      <c r="O1233" s="342"/>
      <c r="P1233" s="342"/>
      <c r="Q1233" s="342"/>
      <c r="R1233" s="342"/>
      <c r="S1233" s="342"/>
      <c r="T1233" s="342"/>
      <c r="U1233" s="342"/>
      <c r="V1233" s="342"/>
      <c r="W1233" s="342"/>
      <c r="X1233" s="342"/>
      <c r="Y1233" s="342"/>
      <c r="Z1233" s="342"/>
      <c r="AA1233" s="342"/>
    </row>
    <row r="1234" spans="2:27" ht="17.45" customHeight="1">
      <c r="B1234" s="1348" t="s">
        <v>47</v>
      </c>
      <c r="C1234" s="1333" t="s">
        <v>2867</v>
      </c>
      <c r="D1234" s="1335" t="s">
        <v>63</v>
      </c>
      <c r="E1234" s="1335" t="s">
        <v>70</v>
      </c>
      <c r="F1234" s="1335"/>
      <c r="G1234" s="341"/>
      <c r="H1234" s="1335" t="s">
        <v>47</v>
      </c>
      <c r="I1234" s="1333" t="s">
        <v>2867</v>
      </c>
      <c r="J1234" s="1335" t="s">
        <v>63</v>
      </c>
      <c r="K1234" s="1335" t="s">
        <v>70</v>
      </c>
      <c r="L1234" s="1337"/>
      <c r="N1234" s="342"/>
      <c r="O1234" s="342"/>
      <c r="P1234" s="342"/>
      <c r="Q1234" s="342"/>
      <c r="R1234" s="342"/>
      <c r="S1234" s="342"/>
      <c r="T1234" s="342"/>
      <c r="U1234" s="342"/>
      <c r="V1234" s="342"/>
      <c r="W1234" s="342"/>
      <c r="X1234" s="342"/>
      <c r="Y1234" s="342"/>
      <c r="Z1234" s="342"/>
      <c r="AA1234" s="342"/>
    </row>
    <row r="1235" spans="2:27" ht="17.45" customHeight="1">
      <c r="B1235" s="1349"/>
      <c r="C1235" s="1334"/>
      <c r="D1235" s="1336"/>
      <c r="E1235" s="1336"/>
      <c r="F1235" s="1336"/>
      <c r="G1235" s="343"/>
      <c r="H1235" s="1336"/>
      <c r="I1235" s="1334"/>
      <c r="J1235" s="1336"/>
      <c r="K1235" s="1336"/>
      <c r="L1235" s="1338"/>
      <c r="N1235" s="342"/>
      <c r="O1235" s="342"/>
      <c r="P1235" s="342"/>
      <c r="Q1235" s="342"/>
      <c r="R1235" s="342"/>
      <c r="S1235" s="342"/>
      <c r="T1235" s="342"/>
      <c r="U1235" s="342"/>
      <c r="V1235" s="342"/>
      <c r="W1235" s="342"/>
      <c r="X1235" s="342"/>
      <c r="Y1235" s="342"/>
      <c r="Z1235" s="342"/>
      <c r="AA1235" s="342"/>
    </row>
    <row r="1236" spans="2:27" ht="17.45" customHeight="1">
      <c r="B1236" s="344" t="s">
        <v>3083</v>
      </c>
      <c r="C1236" s="345" t="s">
        <v>2873</v>
      </c>
      <c r="D1236" s="345" t="s">
        <v>3084</v>
      </c>
      <c r="E1236" s="346"/>
      <c r="F1236" s="347"/>
      <c r="G1236" s="348"/>
      <c r="H1236" s="349"/>
      <c r="I1236" s="345"/>
      <c r="J1236" s="345"/>
      <c r="K1236" s="346"/>
      <c r="L1236" s="350"/>
    </row>
    <row r="1237" spans="2:27" ht="17.45" customHeight="1">
      <c r="B1237" s="351" t="s">
        <v>2992</v>
      </c>
      <c r="C1237" s="352" t="s">
        <v>2873</v>
      </c>
      <c r="D1237" s="352" t="s">
        <v>2875</v>
      </c>
      <c r="E1237" s="353"/>
      <c r="F1237" s="354"/>
      <c r="G1237" s="348"/>
      <c r="H1237" s="355"/>
      <c r="I1237" s="352"/>
      <c r="J1237" s="352"/>
      <c r="K1237" s="353"/>
      <c r="L1237" s="356"/>
    </row>
    <row r="1238" spans="2:27" ht="17.45" customHeight="1">
      <c r="B1238" s="357"/>
      <c r="C1238" s="358"/>
      <c r="D1238" s="358"/>
      <c r="E1238" s="359"/>
      <c r="F1238" s="360"/>
      <c r="G1238" s="348"/>
      <c r="H1238" s="361"/>
      <c r="I1238" s="358"/>
      <c r="J1238" s="358"/>
      <c r="K1238" s="359"/>
      <c r="L1238" s="362"/>
    </row>
    <row r="1239" spans="2:27" ht="17.45" customHeight="1">
      <c r="B1239" s="351"/>
      <c r="C1239" s="352"/>
      <c r="D1239" s="352"/>
      <c r="E1239" s="353"/>
      <c r="F1239" s="354"/>
      <c r="G1239" s="348"/>
      <c r="H1239" s="355"/>
      <c r="I1239" s="352"/>
      <c r="J1239" s="352"/>
      <c r="K1239" s="353"/>
      <c r="L1239" s="356"/>
    </row>
    <row r="1240" spans="2:27" ht="17.45" customHeight="1">
      <c r="B1240" s="363"/>
      <c r="C1240" s="364"/>
      <c r="D1240" s="364"/>
      <c r="E1240" s="365"/>
      <c r="F1240" s="366"/>
      <c r="G1240" s="367"/>
      <c r="H1240" s="368"/>
      <c r="I1240" s="367"/>
      <c r="J1240" s="367"/>
      <c r="K1240" s="369"/>
      <c r="L1240" s="370"/>
    </row>
    <row r="1241" spans="2:27" ht="17.45" customHeight="1">
      <c r="B1241" s="371"/>
      <c r="C1241" s="339"/>
      <c r="D1241" s="339"/>
      <c r="E1241" s="339"/>
      <c r="F1241" s="339"/>
      <c r="G1241" s="339"/>
      <c r="H1241" s="339"/>
      <c r="I1241" s="339"/>
      <c r="J1241" s="339"/>
      <c r="K1241" s="339"/>
      <c r="L1241" s="340"/>
    </row>
    <row r="1242" spans="2:27" ht="17.45" customHeight="1">
      <c r="B1242" s="1346" t="s">
        <v>71</v>
      </c>
      <c r="C1242" s="1347"/>
      <c r="D1242" s="1347"/>
      <c r="E1242" s="1347"/>
      <c r="F1242" s="1347"/>
      <c r="G1242" s="1347"/>
      <c r="H1242" s="1347"/>
      <c r="I1242" s="1347"/>
      <c r="J1242" s="1347"/>
      <c r="K1242" s="1347"/>
      <c r="L1242" s="1350"/>
      <c r="N1242" s="342"/>
      <c r="O1242" s="342"/>
      <c r="P1242" s="342"/>
      <c r="Q1242" s="342"/>
      <c r="R1242" s="342"/>
      <c r="S1242" s="342"/>
      <c r="T1242" s="342"/>
      <c r="U1242" s="342"/>
      <c r="V1242" s="342"/>
      <c r="W1242" s="342"/>
      <c r="X1242" s="342"/>
      <c r="Y1242" s="342"/>
      <c r="Z1242" s="342"/>
      <c r="AA1242" s="342"/>
    </row>
    <row r="1243" spans="2:27" ht="17.45" customHeight="1">
      <c r="B1243" s="1370" t="s">
        <v>47</v>
      </c>
      <c r="C1243" s="1372" t="s">
        <v>2867</v>
      </c>
      <c r="D1243" s="1372" t="s">
        <v>2869</v>
      </c>
      <c r="E1243" s="1374" t="s">
        <v>72</v>
      </c>
      <c r="F1243" s="1423"/>
      <c r="G1243" s="1374" t="s">
        <v>73</v>
      </c>
      <c r="H1243" s="1423"/>
      <c r="I1243" s="1374" t="s">
        <v>74</v>
      </c>
      <c r="J1243" s="1375"/>
      <c r="K1243" s="1375"/>
      <c r="L1243" s="1376"/>
      <c r="N1243" s="342"/>
      <c r="O1243" s="342"/>
      <c r="P1243" s="342"/>
      <c r="Q1243" s="342"/>
      <c r="R1243" s="342"/>
      <c r="S1243" s="342"/>
      <c r="T1243" s="342"/>
      <c r="U1243" s="342"/>
      <c r="V1243" s="342"/>
      <c r="W1243" s="342"/>
      <c r="X1243" s="342"/>
      <c r="Y1243" s="342"/>
      <c r="Z1243" s="342"/>
      <c r="AA1243" s="342"/>
    </row>
    <row r="1244" spans="2:27" ht="17.45" customHeight="1">
      <c r="B1244" s="1371"/>
      <c r="C1244" s="1373"/>
      <c r="D1244" s="1373"/>
      <c r="E1244" s="372" t="s">
        <v>63</v>
      </c>
      <c r="F1244" s="373" t="s">
        <v>47</v>
      </c>
      <c r="G1244" s="372" t="s">
        <v>63</v>
      </c>
      <c r="H1244" s="373" t="s">
        <v>47</v>
      </c>
      <c r="I1244" s="372" t="s">
        <v>75</v>
      </c>
      <c r="J1244" s="374" t="s">
        <v>71</v>
      </c>
      <c r="K1244" s="374" t="s">
        <v>2868</v>
      </c>
      <c r="L1244" s="375" t="s">
        <v>2870</v>
      </c>
      <c r="N1244" s="342"/>
      <c r="O1244" s="342"/>
      <c r="P1244" s="342"/>
      <c r="Q1244" s="342"/>
      <c r="R1244" s="342"/>
      <c r="S1244" s="342"/>
      <c r="T1244" s="342"/>
      <c r="U1244" s="342"/>
      <c r="V1244" s="342"/>
      <c r="W1244" s="342"/>
      <c r="X1244" s="342"/>
      <c r="Y1244" s="342"/>
      <c r="Z1244" s="342"/>
      <c r="AA1244" s="342"/>
    </row>
    <row r="1245" spans="2:27" ht="17.45" customHeight="1">
      <c r="B1245" s="344" t="s">
        <v>3006</v>
      </c>
      <c r="C1245" s="345" t="s">
        <v>2986</v>
      </c>
      <c r="D1245" s="345" t="s">
        <v>2875</v>
      </c>
      <c r="E1245" s="346" t="s">
        <v>2975</v>
      </c>
      <c r="F1245" s="347" t="s">
        <v>3007</v>
      </c>
      <c r="G1245" s="346" t="s">
        <v>2875</v>
      </c>
      <c r="H1245" s="347" t="s">
        <v>2992</v>
      </c>
      <c r="I1245" s="376"/>
      <c r="J1245" s="377"/>
      <c r="K1245" s="377"/>
      <c r="L1245" s="378"/>
    </row>
    <row r="1246" spans="2:27" ht="17.45" customHeight="1">
      <c r="B1246" s="351"/>
      <c r="C1246" s="352"/>
      <c r="D1246" s="352"/>
      <c r="E1246" s="353" t="s">
        <v>3050</v>
      </c>
      <c r="F1246" s="354" t="s">
        <v>3008</v>
      </c>
      <c r="G1246" s="353"/>
      <c r="H1246" s="354"/>
      <c r="I1246" s="379"/>
      <c r="J1246" s="380"/>
      <c r="K1246" s="380"/>
      <c r="L1246" s="381"/>
    </row>
    <row r="1247" spans="2:27" ht="17.45" customHeight="1">
      <c r="B1247" s="357" t="s">
        <v>3091</v>
      </c>
      <c r="C1247" s="358" t="s">
        <v>2873</v>
      </c>
      <c r="D1247" s="358" t="s">
        <v>2875</v>
      </c>
      <c r="E1247" s="359" t="s">
        <v>3029</v>
      </c>
      <c r="F1247" s="360" t="s">
        <v>3035</v>
      </c>
      <c r="G1247" s="359" t="s">
        <v>2875</v>
      </c>
      <c r="H1247" s="360" t="s">
        <v>2992</v>
      </c>
      <c r="I1247" s="376" t="s">
        <v>3015</v>
      </c>
      <c r="J1247" s="377" t="s">
        <v>3092</v>
      </c>
      <c r="K1247" s="377"/>
      <c r="L1247" s="378"/>
    </row>
    <row r="1248" spans="2:27" ht="17.45" customHeight="1">
      <c r="B1248" s="351" t="s">
        <v>3093</v>
      </c>
      <c r="C1248" s="352" t="s">
        <v>2873</v>
      </c>
      <c r="D1248" s="352" t="s">
        <v>2875</v>
      </c>
      <c r="E1248" s="353" t="s">
        <v>3029</v>
      </c>
      <c r="F1248" s="354" t="s">
        <v>3035</v>
      </c>
      <c r="G1248" s="353" t="s">
        <v>2875</v>
      </c>
      <c r="H1248" s="354" t="s">
        <v>2992</v>
      </c>
      <c r="I1248" s="379" t="s">
        <v>3015</v>
      </c>
      <c r="J1248" s="380" t="s">
        <v>3094</v>
      </c>
      <c r="K1248" s="380" t="s">
        <v>3029</v>
      </c>
      <c r="L1248" s="381" t="s">
        <v>3053</v>
      </c>
    </row>
    <row r="1249" spans="2:27" ht="17.45" customHeight="1">
      <c r="B1249" s="382"/>
      <c r="C1249" s="383"/>
      <c r="D1249" s="383"/>
      <c r="E1249" s="376"/>
      <c r="F1249" s="384"/>
      <c r="G1249" s="376"/>
      <c r="H1249" s="384"/>
      <c r="I1249" s="376"/>
      <c r="J1249" s="377"/>
      <c r="K1249" s="377" t="s">
        <v>3029</v>
      </c>
      <c r="L1249" s="378" t="s">
        <v>3053</v>
      </c>
    </row>
    <row r="1250" spans="2:27" ht="17.45" customHeight="1">
      <c r="B1250" s="385" t="s">
        <v>3095</v>
      </c>
      <c r="C1250" s="388" t="s">
        <v>2873</v>
      </c>
      <c r="D1250" s="388" t="s">
        <v>2875</v>
      </c>
      <c r="E1250" s="379" t="s">
        <v>3029</v>
      </c>
      <c r="F1250" s="386" t="s">
        <v>3035</v>
      </c>
      <c r="G1250" s="379" t="s">
        <v>2875</v>
      </c>
      <c r="H1250" s="386" t="s">
        <v>2992</v>
      </c>
      <c r="I1250" s="379" t="s">
        <v>3015</v>
      </c>
      <c r="J1250" s="380" t="s">
        <v>3096</v>
      </c>
      <c r="K1250" s="380" t="s">
        <v>3012</v>
      </c>
      <c r="L1250" s="381" t="s">
        <v>2975</v>
      </c>
    </row>
    <row r="1251" spans="2:27" ht="17.45" customHeight="1">
      <c r="B1251" s="382"/>
      <c r="C1251" s="383"/>
      <c r="D1251" s="383"/>
      <c r="E1251" s="376"/>
      <c r="F1251" s="384"/>
      <c r="G1251" s="376"/>
      <c r="H1251" s="384"/>
      <c r="I1251" s="376"/>
      <c r="J1251" s="377"/>
      <c r="K1251" s="377"/>
      <c r="L1251" s="378"/>
    </row>
    <row r="1252" spans="2:27" ht="17.45" customHeight="1">
      <c r="B1252" s="385" t="s">
        <v>3097</v>
      </c>
      <c r="C1252" s="388" t="s">
        <v>2873</v>
      </c>
      <c r="D1252" s="388" t="s">
        <v>2875</v>
      </c>
      <c r="E1252" s="379" t="s">
        <v>3029</v>
      </c>
      <c r="F1252" s="386" t="s">
        <v>3035</v>
      </c>
      <c r="G1252" s="379" t="s">
        <v>2875</v>
      </c>
      <c r="H1252" s="386" t="s">
        <v>2992</v>
      </c>
      <c r="I1252" s="379" t="s">
        <v>3015</v>
      </c>
      <c r="J1252" s="380" t="s">
        <v>3098</v>
      </c>
      <c r="K1252" s="380" t="s">
        <v>3012</v>
      </c>
      <c r="L1252" s="381" t="s">
        <v>2975</v>
      </c>
    </row>
    <row r="1253" spans="2:27" ht="17.45" customHeight="1">
      <c r="B1253" s="382"/>
      <c r="C1253" s="383"/>
      <c r="D1253" s="383"/>
      <c r="E1253" s="376"/>
      <c r="F1253" s="384"/>
      <c r="G1253" s="376"/>
      <c r="H1253" s="384"/>
      <c r="I1253" s="376"/>
      <c r="J1253" s="377"/>
      <c r="K1253" s="377"/>
      <c r="L1253" s="378"/>
    </row>
    <row r="1254" spans="2:27" ht="17.45" customHeight="1">
      <c r="B1254" s="387" t="s">
        <v>3099</v>
      </c>
      <c r="C1254" s="388" t="s">
        <v>2873</v>
      </c>
      <c r="D1254" s="388" t="s">
        <v>2875</v>
      </c>
      <c r="E1254" s="379" t="s">
        <v>3029</v>
      </c>
      <c r="F1254" s="386" t="s">
        <v>3035</v>
      </c>
      <c r="G1254" s="379" t="s">
        <v>2875</v>
      </c>
      <c r="H1254" s="386" t="s">
        <v>2992</v>
      </c>
      <c r="I1254" s="379" t="s">
        <v>3015</v>
      </c>
      <c r="J1254" s="380" t="s">
        <v>3100</v>
      </c>
      <c r="K1254" s="380" t="s">
        <v>3012</v>
      </c>
      <c r="L1254" s="381" t="s">
        <v>2975</v>
      </c>
    </row>
    <row r="1255" spans="2:27" ht="17.45" customHeight="1">
      <c r="B1255" s="389"/>
      <c r="C1255" s="383"/>
      <c r="D1255" s="383"/>
      <c r="E1255" s="376"/>
      <c r="F1255" s="384"/>
      <c r="G1255" s="376"/>
      <c r="H1255" s="384"/>
      <c r="I1255" s="376"/>
      <c r="J1255" s="377"/>
      <c r="K1255" s="377"/>
      <c r="L1255" s="378"/>
    </row>
    <row r="1256" spans="2:27" ht="17.45" customHeight="1">
      <c r="B1256" s="387" t="s">
        <v>3101</v>
      </c>
      <c r="C1256" s="388" t="s">
        <v>2873</v>
      </c>
      <c r="D1256" s="388" t="s">
        <v>2875</v>
      </c>
      <c r="E1256" s="379" t="s">
        <v>3029</v>
      </c>
      <c r="F1256" s="386" t="s">
        <v>3035</v>
      </c>
      <c r="G1256" s="379" t="s">
        <v>2875</v>
      </c>
      <c r="H1256" s="386" t="s">
        <v>2992</v>
      </c>
      <c r="I1256" s="379" t="s">
        <v>3015</v>
      </c>
      <c r="J1256" s="380" t="s">
        <v>3102</v>
      </c>
      <c r="K1256" s="380" t="s">
        <v>3012</v>
      </c>
      <c r="L1256" s="381" t="s">
        <v>2975</v>
      </c>
    </row>
    <row r="1257" spans="2:27" ht="17.45" customHeight="1">
      <c r="B1257" s="390"/>
      <c r="C1257" s="358"/>
      <c r="D1257" s="358"/>
      <c r="E1257" s="359"/>
      <c r="F1257" s="360"/>
      <c r="G1257" s="359"/>
      <c r="H1257" s="360"/>
      <c r="I1257" s="359"/>
      <c r="J1257" s="377"/>
      <c r="K1257" s="391"/>
      <c r="L1257" s="362"/>
    </row>
    <row r="1258" spans="2:27" ht="17.45" customHeight="1">
      <c r="B1258" s="392" t="s">
        <v>3103</v>
      </c>
      <c r="C1258" s="352" t="s">
        <v>2873</v>
      </c>
      <c r="D1258" s="352" t="s">
        <v>2875</v>
      </c>
      <c r="E1258" s="353" t="s">
        <v>3029</v>
      </c>
      <c r="F1258" s="354" t="s">
        <v>3035</v>
      </c>
      <c r="G1258" s="353" t="s">
        <v>2875</v>
      </c>
      <c r="H1258" s="354" t="s">
        <v>2992</v>
      </c>
      <c r="I1258" s="353" t="s">
        <v>3015</v>
      </c>
      <c r="J1258" s="380" t="s">
        <v>3104</v>
      </c>
      <c r="K1258" s="393" t="s">
        <v>3012</v>
      </c>
      <c r="L1258" s="356" t="s">
        <v>2975</v>
      </c>
    </row>
    <row r="1259" spans="2:27" ht="17.45" customHeight="1">
      <c r="B1259" s="390"/>
      <c r="C1259" s="358"/>
      <c r="D1259" s="358"/>
      <c r="E1259" s="359"/>
      <c r="F1259" s="360"/>
      <c r="G1259" s="359"/>
      <c r="H1259" s="360"/>
      <c r="I1259" s="359"/>
      <c r="J1259" s="377"/>
      <c r="K1259" s="391"/>
      <c r="L1259" s="362"/>
    </row>
    <row r="1260" spans="2:27" ht="17.45" customHeight="1" thickBot="1">
      <c r="B1260" s="508" t="s">
        <v>3105</v>
      </c>
      <c r="C1260" s="396" t="s">
        <v>2873</v>
      </c>
      <c r="D1260" s="396" t="s">
        <v>2875</v>
      </c>
      <c r="E1260" s="397" t="s">
        <v>3029</v>
      </c>
      <c r="F1260" s="398" t="s">
        <v>3035</v>
      </c>
      <c r="G1260" s="397" t="s">
        <v>2875</v>
      </c>
      <c r="H1260" s="398" t="s">
        <v>2992</v>
      </c>
      <c r="I1260" s="397" t="s">
        <v>3015</v>
      </c>
      <c r="J1260" s="399" t="s">
        <v>3106</v>
      </c>
      <c r="K1260" s="509" t="s">
        <v>3012</v>
      </c>
      <c r="L1260" s="400" t="s">
        <v>2975</v>
      </c>
    </row>
    <row r="1261" spans="2:27" ht="17.45" customHeight="1">
      <c r="B1261" s="1354" t="str">
        <f>C1264</f>
        <v>ReportBoard</v>
      </c>
      <c r="C1261" s="1355"/>
      <c r="D1261" s="1355"/>
      <c r="E1261" s="1358"/>
      <c r="F1261" s="1358"/>
      <c r="G1261" s="1358"/>
      <c r="H1261" s="1358"/>
      <c r="I1261" s="1358"/>
      <c r="J1261" s="1358"/>
      <c r="K1261" s="1358"/>
      <c r="L1261" s="1359"/>
    </row>
    <row r="1262" spans="2:27" ht="17.45" customHeight="1">
      <c r="B1262" s="1356"/>
      <c r="C1262" s="1357"/>
      <c r="D1262" s="1357"/>
      <c r="E1262" s="1360"/>
      <c r="F1262" s="1360"/>
      <c r="G1262" s="1360"/>
      <c r="H1262" s="1360"/>
      <c r="I1262" s="1360"/>
      <c r="J1262" s="1360"/>
      <c r="K1262" s="1360"/>
      <c r="L1262" s="1361"/>
    </row>
    <row r="1263" spans="2:27" ht="17.45" customHeight="1">
      <c r="B1263" s="330" t="s">
        <v>67</v>
      </c>
      <c r="C1263" s="1362" t="s">
        <v>68</v>
      </c>
      <c r="D1263" s="1363"/>
      <c r="E1263" s="1362" t="s">
        <v>44</v>
      </c>
      <c r="F1263" s="1363"/>
      <c r="G1263" s="331"/>
      <c r="H1263" s="332" t="s">
        <v>56</v>
      </c>
      <c r="I1263" s="332" t="s">
        <v>57</v>
      </c>
      <c r="J1263" s="332" t="s">
        <v>21</v>
      </c>
      <c r="K1263" s="1364" t="s">
        <v>24</v>
      </c>
      <c r="L1263" s="1365"/>
      <c r="N1263" s="342"/>
      <c r="O1263" s="342"/>
      <c r="P1263" s="342"/>
      <c r="Q1263" s="342"/>
      <c r="R1263" s="342"/>
      <c r="S1263" s="342"/>
      <c r="T1263" s="342"/>
      <c r="U1263" s="342"/>
      <c r="V1263" s="342"/>
      <c r="W1263" s="342"/>
      <c r="X1263" s="342"/>
      <c r="Y1263" s="342"/>
      <c r="Z1263" s="342"/>
      <c r="AA1263" s="342"/>
    </row>
    <row r="1264" spans="2:27" ht="17.45" customHeight="1">
      <c r="B1264" s="334"/>
      <c r="C1264" s="1366" t="s">
        <v>3320</v>
      </c>
      <c r="D1264" s="1409"/>
      <c r="E1264" s="1366" t="s">
        <v>3002</v>
      </c>
      <c r="F1264" s="1409"/>
      <c r="G1264" s="331"/>
      <c r="H1264" s="335"/>
      <c r="I1264" s="335"/>
      <c r="J1264" s="336"/>
      <c r="K1264" s="1368"/>
      <c r="L1264" s="1369"/>
      <c r="N1264" s="342"/>
      <c r="O1264" s="342"/>
      <c r="P1264" s="342"/>
      <c r="Q1264" s="342"/>
      <c r="R1264" s="342"/>
      <c r="S1264" s="342"/>
      <c r="T1264" s="342"/>
      <c r="U1264" s="342"/>
      <c r="V1264" s="342"/>
      <c r="W1264" s="342"/>
      <c r="X1264" s="342"/>
      <c r="Y1264" s="342"/>
      <c r="Z1264" s="342"/>
      <c r="AA1264" s="342"/>
    </row>
    <row r="1265" spans="2:27" ht="17.45" customHeight="1">
      <c r="B1265" s="337"/>
      <c r="C1265" s="338"/>
      <c r="D1265" s="338"/>
      <c r="E1265" s="338"/>
      <c r="F1265" s="338"/>
      <c r="G1265" s="339"/>
      <c r="H1265" s="339"/>
      <c r="I1265" s="339"/>
      <c r="J1265" s="339"/>
      <c r="K1265" s="339"/>
      <c r="L1265" s="340"/>
    </row>
    <row r="1266" spans="2:27" ht="17.45" customHeight="1">
      <c r="B1266" s="1346" t="s">
        <v>69</v>
      </c>
      <c r="C1266" s="1347"/>
      <c r="D1266" s="1347"/>
      <c r="E1266" s="1347"/>
      <c r="F1266" s="1347"/>
      <c r="G1266" s="1347"/>
      <c r="H1266" s="1347"/>
      <c r="I1266" s="1347"/>
      <c r="J1266" s="1347"/>
      <c r="K1266" s="1347"/>
      <c r="L1266" s="1350"/>
      <c r="N1266" s="342"/>
      <c r="O1266" s="342"/>
      <c r="P1266" s="342"/>
      <c r="Q1266" s="342"/>
      <c r="R1266" s="342"/>
      <c r="S1266" s="342"/>
      <c r="T1266" s="342"/>
      <c r="U1266" s="342"/>
      <c r="V1266" s="342"/>
      <c r="W1266" s="342"/>
      <c r="X1266" s="342"/>
      <c r="Y1266" s="342"/>
      <c r="Z1266" s="342"/>
      <c r="AA1266" s="342"/>
    </row>
    <row r="1267" spans="2:27" ht="17.45" customHeight="1">
      <c r="B1267" s="1348" t="s">
        <v>47</v>
      </c>
      <c r="C1267" s="1333" t="s">
        <v>2867</v>
      </c>
      <c r="D1267" s="1335" t="s">
        <v>63</v>
      </c>
      <c r="E1267" s="1335" t="s">
        <v>70</v>
      </c>
      <c r="F1267" s="1335"/>
      <c r="G1267" s="341"/>
      <c r="H1267" s="1335" t="s">
        <v>47</v>
      </c>
      <c r="I1267" s="1333" t="s">
        <v>2867</v>
      </c>
      <c r="J1267" s="1335" t="s">
        <v>63</v>
      </c>
      <c r="K1267" s="1335" t="s">
        <v>70</v>
      </c>
      <c r="L1267" s="1337"/>
      <c r="N1267" s="342"/>
      <c r="O1267" s="342"/>
      <c r="P1267" s="342"/>
      <c r="Q1267" s="342"/>
      <c r="R1267" s="342"/>
      <c r="S1267" s="342"/>
      <c r="T1267" s="342"/>
      <c r="U1267" s="342"/>
      <c r="V1267" s="342"/>
      <c r="W1267" s="342"/>
      <c r="X1267" s="342"/>
      <c r="Y1267" s="342"/>
      <c r="Z1267" s="342"/>
      <c r="AA1267" s="342"/>
    </row>
    <row r="1268" spans="2:27" ht="17.45" customHeight="1">
      <c r="B1268" s="1349"/>
      <c r="C1268" s="1334"/>
      <c r="D1268" s="1336"/>
      <c r="E1268" s="1336"/>
      <c r="F1268" s="1336"/>
      <c r="G1268" s="343"/>
      <c r="H1268" s="1336"/>
      <c r="I1268" s="1334"/>
      <c r="J1268" s="1336"/>
      <c r="K1268" s="1336"/>
      <c r="L1268" s="1338"/>
      <c r="N1268" s="342"/>
      <c r="O1268" s="342"/>
      <c r="P1268" s="342"/>
      <c r="Q1268" s="342"/>
      <c r="R1268" s="342"/>
      <c r="S1268" s="342"/>
      <c r="T1268" s="342"/>
      <c r="U1268" s="342"/>
      <c r="V1268" s="342"/>
      <c r="W1268" s="342"/>
      <c r="X1268" s="342"/>
      <c r="Y1268" s="342"/>
      <c r="Z1268" s="342"/>
      <c r="AA1268" s="342"/>
    </row>
    <row r="1269" spans="2:27" ht="17.45" customHeight="1">
      <c r="B1269" s="344" t="s">
        <v>3235</v>
      </c>
      <c r="C1269" s="345" t="s">
        <v>2873</v>
      </c>
      <c r="D1269" s="345" t="s">
        <v>3171</v>
      </c>
      <c r="E1269" s="346"/>
      <c r="F1269" s="347"/>
      <c r="G1269" s="348"/>
      <c r="H1269" s="349"/>
      <c r="I1269" s="345"/>
      <c r="J1269" s="345"/>
      <c r="K1269" s="346"/>
      <c r="L1269" s="350"/>
    </row>
    <row r="1270" spans="2:27" ht="17.45" customHeight="1">
      <c r="B1270" s="351" t="s">
        <v>3236</v>
      </c>
      <c r="C1270" s="352" t="s">
        <v>2873</v>
      </c>
      <c r="D1270" s="352" t="s">
        <v>2989</v>
      </c>
      <c r="E1270" s="353"/>
      <c r="F1270" s="354"/>
      <c r="G1270" s="348"/>
      <c r="H1270" s="355"/>
      <c r="I1270" s="352"/>
      <c r="J1270" s="352"/>
      <c r="K1270" s="353"/>
      <c r="L1270" s="356"/>
    </row>
    <row r="1271" spans="2:27" ht="17.45" customHeight="1">
      <c r="B1271" s="357" t="s">
        <v>3237</v>
      </c>
      <c r="C1271" s="358" t="s">
        <v>2873</v>
      </c>
      <c r="D1271" s="358" t="s">
        <v>3173</v>
      </c>
      <c r="E1271" s="359"/>
      <c r="F1271" s="360"/>
      <c r="G1271" s="348"/>
      <c r="H1271" s="361"/>
      <c r="I1271" s="358"/>
      <c r="J1271" s="358"/>
      <c r="K1271" s="359"/>
      <c r="L1271" s="362"/>
    </row>
    <row r="1272" spans="2:27" ht="17.45" customHeight="1">
      <c r="B1272" s="351"/>
      <c r="C1272" s="352"/>
      <c r="D1272" s="352"/>
      <c r="E1272" s="353"/>
      <c r="F1272" s="354"/>
      <c r="G1272" s="348"/>
      <c r="H1272" s="355"/>
      <c r="I1272" s="352"/>
      <c r="J1272" s="352"/>
      <c r="K1272" s="353"/>
      <c r="L1272" s="356"/>
    </row>
    <row r="1273" spans="2:27" ht="17.45" customHeight="1">
      <c r="B1273" s="363"/>
      <c r="C1273" s="364"/>
      <c r="D1273" s="364"/>
      <c r="E1273" s="365"/>
      <c r="F1273" s="366"/>
      <c r="G1273" s="367"/>
      <c r="H1273" s="368"/>
      <c r="I1273" s="367"/>
      <c r="J1273" s="367"/>
      <c r="K1273" s="369"/>
      <c r="L1273" s="370"/>
    </row>
    <row r="1274" spans="2:27" ht="17.45" customHeight="1">
      <c r="B1274" s="371"/>
      <c r="C1274" s="339"/>
      <c r="D1274" s="339"/>
      <c r="E1274" s="339"/>
      <c r="F1274" s="339"/>
      <c r="G1274" s="339"/>
      <c r="H1274" s="339"/>
      <c r="I1274" s="339"/>
      <c r="J1274" s="339"/>
      <c r="K1274" s="339"/>
      <c r="L1274" s="340"/>
    </row>
    <row r="1275" spans="2:27" ht="17.45" customHeight="1">
      <c r="B1275" s="1346" t="s">
        <v>71</v>
      </c>
      <c r="C1275" s="1347"/>
      <c r="D1275" s="1347"/>
      <c r="E1275" s="1347"/>
      <c r="F1275" s="1347"/>
      <c r="G1275" s="1347"/>
      <c r="H1275" s="1347"/>
      <c r="I1275" s="1347"/>
      <c r="J1275" s="1347"/>
      <c r="K1275" s="1347"/>
      <c r="L1275" s="1350"/>
      <c r="N1275" s="342"/>
      <c r="O1275" s="342"/>
      <c r="P1275" s="342"/>
      <c r="Q1275" s="342"/>
      <c r="R1275" s="342"/>
      <c r="S1275" s="342"/>
      <c r="T1275" s="342"/>
      <c r="U1275" s="342"/>
      <c r="V1275" s="342"/>
      <c r="W1275" s="342"/>
      <c r="X1275" s="342"/>
      <c r="Y1275" s="342"/>
      <c r="Z1275" s="342"/>
      <c r="AA1275" s="342"/>
    </row>
    <row r="1276" spans="2:27" ht="17.45" customHeight="1">
      <c r="B1276" s="1370" t="s">
        <v>47</v>
      </c>
      <c r="C1276" s="1372" t="s">
        <v>2867</v>
      </c>
      <c r="D1276" s="1372" t="s">
        <v>2869</v>
      </c>
      <c r="E1276" s="1374" t="s">
        <v>72</v>
      </c>
      <c r="F1276" s="1423"/>
      <c r="G1276" s="1374" t="s">
        <v>73</v>
      </c>
      <c r="H1276" s="1423"/>
      <c r="I1276" s="1374" t="s">
        <v>74</v>
      </c>
      <c r="J1276" s="1375"/>
      <c r="K1276" s="1375"/>
      <c r="L1276" s="1376"/>
      <c r="N1276" s="342"/>
      <c r="O1276" s="342"/>
      <c r="P1276" s="342"/>
      <c r="Q1276" s="342"/>
      <c r="R1276" s="342"/>
      <c r="S1276" s="342"/>
      <c r="T1276" s="342"/>
      <c r="U1276" s="342"/>
      <c r="V1276" s="342"/>
      <c r="W1276" s="342"/>
      <c r="X1276" s="342"/>
      <c r="Y1276" s="342"/>
      <c r="Z1276" s="342"/>
      <c r="AA1276" s="342"/>
    </row>
    <row r="1277" spans="2:27" ht="17.45" customHeight="1">
      <c r="B1277" s="1371"/>
      <c r="C1277" s="1373"/>
      <c r="D1277" s="1373"/>
      <c r="E1277" s="372" t="s">
        <v>63</v>
      </c>
      <c r="F1277" s="373" t="s">
        <v>47</v>
      </c>
      <c r="G1277" s="372" t="s">
        <v>63</v>
      </c>
      <c r="H1277" s="373" t="s">
        <v>47</v>
      </c>
      <c r="I1277" s="372" t="s">
        <v>75</v>
      </c>
      <c r="J1277" s="374" t="s">
        <v>71</v>
      </c>
      <c r="K1277" s="374" t="s">
        <v>2868</v>
      </c>
      <c r="L1277" s="375" t="s">
        <v>2870</v>
      </c>
      <c r="N1277" s="342"/>
      <c r="O1277" s="342"/>
      <c r="P1277" s="342"/>
      <c r="Q1277" s="342"/>
      <c r="R1277" s="342"/>
      <c r="S1277" s="342"/>
      <c r="T1277" s="342"/>
      <c r="U1277" s="342"/>
      <c r="V1277" s="342"/>
      <c r="W1277" s="342"/>
      <c r="X1277" s="342"/>
      <c r="Y1277" s="342"/>
      <c r="Z1277" s="342"/>
      <c r="AA1277" s="342"/>
    </row>
    <row r="1278" spans="2:27" ht="17.45" customHeight="1">
      <c r="B1278" s="417" t="s">
        <v>3006</v>
      </c>
      <c r="C1278" s="418" t="s">
        <v>2986</v>
      </c>
      <c r="D1278" s="418" t="s">
        <v>2875</v>
      </c>
      <c r="E1278" s="419" t="s">
        <v>2975</v>
      </c>
      <c r="F1278" s="420" t="s">
        <v>3007</v>
      </c>
      <c r="G1278" s="419" t="s">
        <v>2875</v>
      </c>
      <c r="H1278" s="420" t="s">
        <v>3383</v>
      </c>
      <c r="I1278" s="422"/>
      <c r="J1278" s="423"/>
      <c r="K1278" s="423"/>
      <c r="L1278" s="424"/>
    </row>
    <row r="1279" spans="2:27" ht="17.45" customHeight="1">
      <c r="B1279" s="425"/>
      <c r="C1279" s="426"/>
      <c r="D1279" s="426"/>
      <c r="E1279" s="427" t="s">
        <v>3050</v>
      </c>
      <c r="F1279" s="428" t="s">
        <v>3008</v>
      </c>
      <c r="G1279" s="427"/>
      <c r="H1279" s="428"/>
      <c r="I1279" s="430"/>
      <c r="J1279" s="431"/>
      <c r="K1279" s="431"/>
      <c r="L1279" s="432"/>
    </row>
    <row r="1280" spans="2:27" ht="17.45" customHeight="1">
      <c r="B1280" s="486" t="s">
        <v>3091</v>
      </c>
      <c r="C1280" s="487" t="s">
        <v>2873</v>
      </c>
      <c r="D1280" s="487" t="s">
        <v>2875</v>
      </c>
      <c r="E1280" s="488" t="s">
        <v>2963</v>
      </c>
      <c r="F1280" s="489" t="s">
        <v>2991</v>
      </c>
      <c r="G1280" s="488" t="s">
        <v>2875</v>
      </c>
      <c r="H1280" s="489" t="s">
        <v>2871</v>
      </c>
      <c r="I1280" s="422" t="s">
        <v>3173</v>
      </c>
      <c r="J1280" s="423" t="s">
        <v>3311</v>
      </c>
      <c r="K1280" s="423"/>
      <c r="L1280" s="424" t="s">
        <v>3177</v>
      </c>
    </row>
    <row r="1281" spans="2:76" ht="17.45" customHeight="1">
      <c r="B1281" s="425" t="s">
        <v>3093</v>
      </c>
      <c r="C1281" s="426" t="s">
        <v>2873</v>
      </c>
      <c r="D1281" s="426" t="s">
        <v>2875</v>
      </c>
      <c r="E1281" s="427" t="s">
        <v>2963</v>
      </c>
      <c r="F1281" s="428" t="s">
        <v>2991</v>
      </c>
      <c r="G1281" s="427" t="s">
        <v>2875</v>
      </c>
      <c r="H1281" s="428" t="s">
        <v>2871</v>
      </c>
      <c r="I1281" s="430" t="s">
        <v>3173</v>
      </c>
      <c r="J1281" s="431" t="s">
        <v>3312</v>
      </c>
      <c r="K1281" s="431" t="s">
        <v>3029</v>
      </c>
      <c r="L1281" s="432" t="s">
        <v>3177</v>
      </c>
    </row>
    <row r="1282" spans="2:76" ht="17.45" customHeight="1">
      <c r="B1282" s="490"/>
      <c r="C1282" s="491"/>
      <c r="D1282" s="491"/>
      <c r="E1282" s="422" t="s">
        <v>3029</v>
      </c>
      <c r="F1282" s="492" t="s">
        <v>3035</v>
      </c>
      <c r="G1282" s="422"/>
      <c r="H1282" s="492"/>
      <c r="I1282" s="422"/>
      <c r="J1282" s="423" t="s">
        <v>3313</v>
      </c>
      <c r="K1282" s="423" t="s">
        <v>3029</v>
      </c>
      <c r="L1282" s="424" t="s">
        <v>3177</v>
      </c>
    </row>
    <row r="1283" spans="2:76" ht="17.45" customHeight="1">
      <c r="B1283" s="493" t="s">
        <v>3095</v>
      </c>
      <c r="C1283" s="494" t="s">
        <v>2873</v>
      </c>
      <c r="D1283" s="494" t="s">
        <v>2875</v>
      </c>
      <c r="E1283" s="430" t="s">
        <v>2963</v>
      </c>
      <c r="F1283" s="495" t="s">
        <v>2991</v>
      </c>
      <c r="G1283" s="430" t="s">
        <v>2875</v>
      </c>
      <c r="H1283" s="495" t="s">
        <v>2871</v>
      </c>
      <c r="I1283" s="430" t="s">
        <v>3173</v>
      </c>
      <c r="J1283" s="431" t="s">
        <v>3314</v>
      </c>
      <c r="K1283" s="431" t="s">
        <v>3012</v>
      </c>
      <c r="L1283" s="432" t="s">
        <v>2975</v>
      </c>
    </row>
    <row r="1284" spans="2:76" ht="17.45" customHeight="1">
      <c r="B1284" s="486"/>
      <c r="C1284" s="487"/>
      <c r="D1284" s="487"/>
      <c r="E1284" s="488" t="s">
        <v>3029</v>
      </c>
      <c r="F1284" s="489" t="s">
        <v>3035</v>
      </c>
      <c r="G1284" s="488"/>
      <c r="H1284" s="489"/>
      <c r="I1284" s="488"/>
      <c r="J1284" s="423"/>
      <c r="K1284" s="496"/>
      <c r="L1284" s="497"/>
      <c r="N1284" s="329"/>
      <c r="Q1284" s="329"/>
      <c r="R1284" s="329"/>
      <c r="S1284" s="329"/>
      <c r="T1284" s="329"/>
      <c r="U1284" s="329"/>
      <c r="V1284" s="329"/>
      <c r="W1284" s="329"/>
      <c r="X1284" s="329"/>
      <c r="Y1284" s="329"/>
      <c r="Z1284" s="329"/>
      <c r="AA1284" s="329"/>
      <c r="AB1284" s="329"/>
      <c r="AC1284" s="329"/>
      <c r="AD1284" s="329"/>
      <c r="AE1284" s="329"/>
      <c r="AF1284" s="329"/>
      <c r="AG1284" s="329"/>
      <c r="AH1284" s="329"/>
      <c r="AI1284" s="329"/>
      <c r="AJ1284" s="329"/>
      <c r="AK1284" s="329"/>
      <c r="AL1284" s="329"/>
      <c r="AM1284" s="329"/>
      <c r="AN1284" s="329"/>
      <c r="AO1284" s="329"/>
      <c r="AP1284" s="329"/>
      <c r="AQ1284" s="329"/>
      <c r="AR1284" s="329"/>
      <c r="AS1284" s="329"/>
      <c r="AT1284" s="329"/>
      <c r="AU1284" s="329"/>
      <c r="AV1284" s="329"/>
      <c r="AW1284" s="329"/>
      <c r="AX1284" s="329"/>
      <c r="AY1284" s="329"/>
      <c r="AZ1284" s="329"/>
      <c r="BA1284" s="329"/>
      <c r="BB1284" s="329"/>
      <c r="BC1284" s="329"/>
      <c r="BD1284" s="329"/>
      <c r="BE1284" s="329"/>
      <c r="BF1284" s="329"/>
      <c r="BG1284" s="329"/>
      <c r="BH1284" s="329"/>
      <c r="BI1284" s="329"/>
      <c r="BJ1284" s="329"/>
      <c r="BK1284" s="329"/>
      <c r="BL1284" s="329"/>
      <c r="BM1284" s="329"/>
      <c r="BN1284" s="329"/>
      <c r="BO1284" s="329"/>
      <c r="BP1284" s="329"/>
      <c r="BQ1284" s="329"/>
      <c r="BR1284" s="329"/>
      <c r="BS1284" s="329"/>
      <c r="BT1284" s="329"/>
      <c r="BU1284" s="329"/>
      <c r="BV1284" s="329"/>
      <c r="BW1284" s="329"/>
      <c r="BX1284" s="329"/>
    </row>
    <row r="1285" spans="2:76" ht="17.45" customHeight="1">
      <c r="B1285" s="425" t="s">
        <v>3097</v>
      </c>
      <c r="C1285" s="426" t="s">
        <v>2873</v>
      </c>
      <c r="D1285" s="426" t="s">
        <v>2875</v>
      </c>
      <c r="E1285" s="427" t="s">
        <v>2963</v>
      </c>
      <c r="F1285" s="428" t="s">
        <v>2991</v>
      </c>
      <c r="G1285" s="427" t="s">
        <v>2875</v>
      </c>
      <c r="H1285" s="428" t="s">
        <v>2871</v>
      </c>
      <c r="I1285" s="427" t="s">
        <v>3173</v>
      </c>
      <c r="J1285" s="431" t="s">
        <v>3315</v>
      </c>
      <c r="K1285" s="498" t="s">
        <v>3012</v>
      </c>
      <c r="L1285" s="499" t="s">
        <v>2975</v>
      </c>
      <c r="N1285" s="329"/>
      <c r="Q1285" s="329"/>
      <c r="R1285" s="329"/>
      <c r="S1285" s="329"/>
      <c r="T1285" s="329"/>
      <c r="U1285" s="329"/>
      <c r="V1285" s="329"/>
      <c r="W1285" s="329"/>
      <c r="X1285" s="329"/>
      <c r="Y1285" s="329"/>
      <c r="Z1285" s="329"/>
      <c r="AA1285" s="329"/>
      <c r="AB1285" s="329"/>
      <c r="AC1285" s="329"/>
      <c r="AD1285" s="329"/>
      <c r="AE1285" s="329"/>
      <c r="AF1285" s="329"/>
      <c r="AG1285" s="329"/>
      <c r="AH1285" s="329"/>
      <c r="AI1285" s="329"/>
      <c r="AJ1285" s="329"/>
      <c r="AK1285" s="329"/>
      <c r="AL1285" s="329"/>
      <c r="AM1285" s="329"/>
      <c r="AN1285" s="329"/>
      <c r="AO1285" s="329"/>
      <c r="AP1285" s="329"/>
      <c r="AQ1285" s="329"/>
      <c r="AR1285" s="329"/>
      <c r="AS1285" s="329"/>
      <c r="AT1285" s="329"/>
      <c r="AU1285" s="329"/>
      <c r="AV1285" s="329"/>
      <c r="AW1285" s="329"/>
      <c r="AX1285" s="329"/>
      <c r="AY1285" s="329"/>
      <c r="AZ1285" s="329"/>
      <c r="BA1285" s="329"/>
      <c r="BB1285" s="329"/>
      <c r="BC1285" s="329"/>
      <c r="BD1285" s="329"/>
      <c r="BE1285" s="329"/>
      <c r="BF1285" s="329"/>
      <c r="BG1285" s="329"/>
      <c r="BH1285" s="329"/>
      <c r="BI1285" s="329"/>
      <c r="BJ1285" s="329"/>
      <c r="BK1285" s="329"/>
      <c r="BL1285" s="329"/>
      <c r="BM1285" s="329"/>
      <c r="BN1285" s="329"/>
      <c r="BO1285" s="329"/>
      <c r="BP1285" s="329"/>
      <c r="BQ1285" s="329"/>
      <c r="BR1285" s="329"/>
      <c r="BS1285" s="329"/>
      <c r="BT1285" s="329"/>
      <c r="BU1285" s="329"/>
      <c r="BV1285" s="329"/>
      <c r="BW1285" s="329"/>
      <c r="BX1285" s="329"/>
    </row>
    <row r="1286" spans="2:76" ht="17.45" customHeight="1">
      <c r="B1286" s="490"/>
      <c r="C1286" s="491"/>
      <c r="D1286" s="491"/>
      <c r="E1286" s="422" t="s">
        <v>3029</v>
      </c>
      <c r="F1286" s="492" t="s">
        <v>3035</v>
      </c>
      <c r="G1286" s="422"/>
      <c r="H1286" s="492"/>
      <c r="I1286" s="422"/>
      <c r="J1286" s="423"/>
      <c r="K1286" s="423"/>
      <c r="L1286" s="424"/>
    </row>
    <row r="1287" spans="2:76" ht="17.45" customHeight="1">
      <c r="B1287" s="493" t="s">
        <v>3099</v>
      </c>
      <c r="C1287" s="494" t="s">
        <v>2873</v>
      </c>
      <c r="D1287" s="494" t="s">
        <v>2875</v>
      </c>
      <c r="E1287" s="430" t="s">
        <v>2963</v>
      </c>
      <c r="F1287" s="495" t="s">
        <v>2991</v>
      </c>
      <c r="G1287" s="430" t="s">
        <v>2875</v>
      </c>
      <c r="H1287" s="495" t="s">
        <v>2871</v>
      </c>
      <c r="I1287" s="430" t="s">
        <v>3173</v>
      </c>
      <c r="J1287" s="431" t="s">
        <v>3316</v>
      </c>
      <c r="K1287" s="431" t="s">
        <v>3012</v>
      </c>
      <c r="L1287" s="432" t="s">
        <v>2975</v>
      </c>
    </row>
    <row r="1288" spans="2:76" ht="17.45" customHeight="1">
      <c r="B1288" s="433"/>
      <c r="C1288" s="434"/>
      <c r="D1288" s="434"/>
      <c r="E1288" s="435" t="s">
        <v>3029</v>
      </c>
      <c r="F1288" s="436" t="s">
        <v>3035</v>
      </c>
      <c r="G1288" s="435"/>
      <c r="H1288" s="436"/>
      <c r="I1288" s="488"/>
      <c r="J1288" s="423"/>
      <c r="K1288" s="500"/>
      <c r="L1288" s="497"/>
      <c r="N1288" s="329"/>
      <c r="Q1288" s="329"/>
      <c r="R1288" s="329"/>
      <c r="S1288" s="329"/>
      <c r="T1288" s="329"/>
      <c r="U1288" s="329"/>
      <c r="V1288" s="329"/>
      <c r="W1288" s="329"/>
      <c r="X1288" s="329"/>
      <c r="Y1288" s="329"/>
      <c r="Z1288" s="329"/>
      <c r="AA1288" s="329"/>
      <c r="AB1288" s="329"/>
      <c r="AC1288" s="329"/>
      <c r="AD1288" s="329"/>
      <c r="AE1288" s="329"/>
      <c r="AF1288" s="329"/>
      <c r="AG1288" s="329"/>
      <c r="AH1288" s="329"/>
      <c r="AI1288" s="329"/>
      <c r="AJ1288" s="329"/>
      <c r="AK1288" s="329"/>
      <c r="AL1288" s="329"/>
      <c r="AM1288" s="329"/>
      <c r="AN1288" s="329"/>
      <c r="AO1288" s="329"/>
      <c r="AP1288" s="329"/>
      <c r="AQ1288" s="329"/>
      <c r="AR1288" s="329"/>
      <c r="AS1288" s="329"/>
      <c r="AT1288" s="329"/>
      <c r="AU1288" s="329"/>
      <c r="AV1288" s="329"/>
      <c r="AW1288" s="329"/>
      <c r="AX1288" s="329"/>
      <c r="AY1288" s="329"/>
      <c r="AZ1288" s="329"/>
      <c r="BA1288" s="329"/>
      <c r="BB1288" s="329"/>
      <c r="BC1288" s="329"/>
      <c r="BD1288" s="329"/>
      <c r="BE1288" s="329"/>
      <c r="BF1288" s="329"/>
      <c r="BG1288" s="329"/>
      <c r="BH1288" s="329"/>
      <c r="BI1288" s="329"/>
      <c r="BJ1288" s="329"/>
      <c r="BK1288" s="329"/>
      <c r="BL1288" s="329"/>
      <c r="BM1288" s="329"/>
      <c r="BN1288" s="329"/>
      <c r="BO1288" s="329"/>
      <c r="BP1288" s="329"/>
      <c r="BQ1288" s="329"/>
      <c r="BR1288" s="329"/>
      <c r="BS1288" s="329"/>
      <c r="BT1288" s="329"/>
      <c r="BU1288" s="329"/>
      <c r="BV1288" s="329"/>
      <c r="BW1288" s="329"/>
      <c r="BX1288" s="329"/>
    </row>
    <row r="1289" spans="2:76" ht="17.45" customHeight="1">
      <c r="B1289" s="437" t="s">
        <v>3101</v>
      </c>
      <c r="C1289" s="438" t="s">
        <v>2873</v>
      </c>
      <c r="D1289" s="438" t="s">
        <v>2875</v>
      </c>
      <c r="E1289" s="439" t="s">
        <v>2963</v>
      </c>
      <c r="F1289" s="429" t="s">
        <v>2991</v>
      </c>
      <c r="G1289" s="439" t="s">
        <v>2875</v>
      </c>
      <c r="H1289" s="429" t="s">
        <v>2871</v>
      </c>
      <c r="I1289" s="427" t="s">
        <v>3173</v>
      </c>
      <c r="J1289" s="431" t="s">
        <v>3317</v>
      </c>
      <c r="K1289" s="498" t="s">
        <v>3012</v>
      </c>
      <c r="L1289" s="499" t="s">
        <v>2975</v>
      </c>
      <c r="N1289" s="329"/>
      <c r="Q1289" s="329"/>
      <c r="R1289" s="329"/>
      <c r="S1289" s="329"/>
      <c r="T1289" s="329"/>
      <c r="U1289" s="329"/>
      <c r="V1289" s="329"/>
      <c r="W1289" s="329"/>
      <c r="X1289" s="329"/>
      <c r="Y1289" s="329"/>
      <c r="Z1289" s="329"/>
      <c r="AA1289" s="329"/>
      <c r="AB1289" s="329"/>
      <c r="AC1289" s="329"/>
      <c r="AD1289" s="329"/>
      <c r="AE1289" s="329"/>
      <c r="AF1289" s="329"/>
      <c r="AG1289" s="329"/>
      <c r="AH1289" s="329"/>
      <c r="AI1289" s="329"/>
      <c r="AJ1289" s="329"/>
      <c r="AK1289" s="329"/>
      <c r="AL1289" s="329"/>
      <c r="AM1289" s="329"/>
      <c r="AN1289" s="329"/>
      <c r="AO1289" s="329"/>
      <c r="AP1289" s="329"/>
      <c r="AQ1289" s="329"/>
      <c r="AR1289" s="329"/>
      <c r="AS1289" s="329"/>
      <c r="AT1289" s="329"/>
      <c r="AU1289" s="329"/>
      <c r="AV1289" s="329"/>
      <c r="AW1289" s="329"/>
      <c r="AX1289" s="329"/>
      <c r="AY1289" s="329"/>
      <c r="AZ1289" s="329"/>
      <c r="BA1289" s="329"/>
      <c r="BB1289" s="329"/>
      <c r="BC1289" s="329"/>
      <c r="BD1289" s="329"/>
      <c r="BE1289" s="329"/>
      <c r="BF1289" s="329"/>
      <c r="BG1289" s="329"/>
      <c r="BH1289" s="329"/>
      <c r="BI1289" s="329"/>
      <c r="BJ1289" s="329"/>
      <c r="BK1289" s="329"/>
      <c r="BL1289" s="329"/>
      <c r="BM1289" s="329"/>
      <c r="BN1289" s="329"/>
      <c r="BO1289" s="329"/>
      <c r="BP1289" s="329"/>
      <c r="BQ1289" s="329"/>
      <c r="BR1289" s="329"/>
      <c r="BS1289" s="329"/>
      <c r="BT1289" s="329"/>
      <c r="BU1289" s="329"/>
      <c r="BV1289" s="329"/>
      <c r="BW1289" s="329"/>
      <c r="BX1289" s="329"/>
    </row>
    <row r="1290" spans="2:76" ht="17.45" customHeight="1">
      <c r="B1290" s="490"/>
      <c r="C1290" s="491"/>
      <c r="D1290" s="491"/>
      <c r="E1290" s="422" t="s">
        <v>3029</v>
      </c>
      <c r="F1290" s="492" t="s">
        <v>3035</v>
      </c>
      <c r="G1290" s="422"/>
      <c r="H1290" s="492"/>
      <c r="I1290" s="422"/>
      <c r="J1290" s="423"/>
      <c r="K1290" s="423"/>
      <c r="L1290" s="424"/>
    </row>
    <row r="1291" spans="2:76" ht="17.45" customHeight="1">
      <c r="B1291" s="493" t="s">
        <v>3103</v>
      </c>
      <c r="C1291" s="494" t="s">
        <v>2873</v>
      </c>
      <c r="D1291" s="494" t="s">
        <v>2875</v>
      </c>
      <c r="E1291" s="430" t="s">
        <v>2963</v>
      </c>
      <c r="F1291" s="495" t="s">
        <v>2991</v>
      </c>
      <c r="G1291" s="430" t="s">
        <v>2875</v>
      </c>
      <c r="H1291" s="495" t="s">
        <v>2871</v>
      </c>
      <c r="I1291" s="430" t="s">
        <v>3173</v>
      </c>
      <c r="J1291" s="431" t="s">
        <v>3318</v>
      </c>
      <c r="K1291" s="431" t="s">
        <v>3012</v>
      </c>
      <c r="L1291" s="432" t="s">
        <v>2975</v>
      </c>
    </row>
    <row r="1292" spans="2:76" ht="17.45" customHeight="1">
      <c r="B1292" s="490"/>
      <c r="C1292" s="491"/>
      <c r="D1292" s="491"/>
      <c r="E1292" s="422" t="s">
        <v>3029</v>
      </c>
      <c r="F1292" s="492" t="s">
        <v>3035</v>
      </c>
      <c r="G1292" s="422"/>
      <c r="H1292" s="492"/>
      <c r="I1292" s="422"/>
      <c r="J1292" s="423"/>
      <c r="K1292" s="423"/>
      <c r="L1292" s="424"/>
    </row>
    <row r="1293" spans="2:76" ht="17.45" customHeight="1">
      <c r="B1293" s="493" t="s">
        <v>3105</v>
      </c>
      <c r="C1293" s="494" t="s">
        <v>2873</v>
      </c>
      <c r="D1293" s="494" t="s">
        <v>2875</v>
      </c>
      <c r="E1293" s="430" t="s">
        <v>2963</v>
      </c>
      <c r="F1293" s="495" t="s">
        <v>2991</v>
      </c>
      <c r="G1293" s="430" t="s">
        <v>2875</v>
      </c>
      <c r="H1293" s="495" t="s">
        <v>2871</v>
      </c>
      <c r="I1293" s="430" t="s">
        <v>3173</v>
      </c>
      <c r="J1293" s="431" t="s">
        <v>3319</v>
      </c>
      <c r="K1293" s="431" t="s">
        <v>3012</v>
      </c>
      <c r="L1293" s="432" t="s">
        <v>2975</v>
      </c>
    </row>
    <row r="1294" spans="2:76" ht="17.45" customHeight="1" thickBot="1">
      <c r="B1294" s="511"/>
      <c r="C1294" s="512"/>
      <c r="D1294" s="512"/>
      <c r="E1294" s="513" t="s">
        <v>3029</v>
      </c>
      <c r="F1294" s="514" t="s">
        <v>3035</v>
      </c>
      <c r="G1294" s="513"/>
      <c r="H1294" s="514"/>
      <c r="I1294" s="513"/>
      <c r="J1294" s="515"/>
      <c r="K1294" s="516"/>
      <c r="L1294" s="517"/>
    </row>
    <row r="1295" spans="2:76" ht="15" customHeight="1" thickBot="1"/>
    <row r="1296" spans="2:76" ht="17.45" customHeight="1">
      <c r="B1296" s="1354" t="str">
        <f>C1299</f>
        <v>GuildBoard</v>
      </c>
      <c r="C1296" s="1355"/>
      <c r="D1296" s="1355"/>
      <c r="E1296" s="1358"/>
      <c r="F1296" s="1358"/>
      <c r="G1296" s="1358"/>
      <c r="H1296" s="1358"/>
      <c r="I1296" s="1358"/>
      <c r="J1296" s="1358"/>
      <c r="K1296" s="1358"/>
      <c r="L1296" s="1359"/>
    </row>
    <row r="1297" spans="2:27" ht="17.45" customHeight="1">
      <c r="B1297" s="1356"/>
      <c r="C1297" s="1357"/>
      <c r="D1297" s="1357"/>
      <c r="E1297" s="1360"/>
      <c r="F1297" s="1360"/>
      <c r="G1297" s="1360"/>
      <c r="H1297" s="1360"/>
      <c r="I1297" s="1360"/>
      <c r="J1297" s="1360"/>
      <c r="K1297" s="1360"/>
      <c r="L1297" s="1361"/>
    </row>
    <row r="1298" spans="2:27" ht="17.45" customHeight="1">
      <c r="B1298" s="330" t="s">
        <v>67</v>
      </c>
      <c r="C1298" s="1362" t="s">
        <v>68</v>
      </c>
      <c r="D1298" s="1363"/>
      <c r="E1298" s="1362" t="s">
        <v>44</v>
      </c>
      <c r="F1298" s="1363"/>
      <c r="G1298" s="331"/>
      <c r="H1298" s="332" t="s">
        <v>56</v>
      </c>
      <c r="I1298" s="332" t="s">
        <v>57</v>
      </c>
      <c r="J1298" s="332" t="s">
        <v>21</v>
      </c>
      <c r="K1298" s="1364" t="s">
        <v>24</v>
      </c>
      <c r="L1298" s="1365"/>
      <c r="N1298" s="342"/>
      <c r="O1298" s="342"/>
      <c r="P1298" s="342"/>
      <c r="Q1298" s="342"/>
      <c r="R1298" s="342"/>
      <c r="S1298" s="342"/>
      <c r="T1298" s="342"/>
      <c r="U1298" s="342"/>
      <c r="V1298" s="342"/>
      <c r="W1298" s="342"/>
      <c r="X1298" s="342"/>
      <c r="Y1298" s="342"/>
      <c r="Z1298" s="342"/>
      <c r="AA1298" s="342"/>
    </row>
    <row r="1299" spans="2:27" ht="17.45" customHeight="1">
      <c r="B1299" s="334"/>
      <c r="C1299" s="1366" t="s">
        <v>3382</v>
      </c>
      <c r="D1299" s="1409"/>
      <c r="E1299" s="1366" t="s">
        <v>3000</v>
      </c>
      <c r="F1299" s="1409"/>
      <c r="G1299" s="331"/>
      <c r="H1299" s="335"/>
      <c r="I1299" s="335"/>
      <c r="J1299" s="336"/>
      <c r="K1299" s="1368"/>
      <c r="L1299" s="1369"/>
      <c r="N1299" s="342"/>
      <c r="O1299" s="342"/>
      <c r="P1299" s="342"/>
      <c r="Q1299" s="342"/>
      <c r="R1299" s="342"/>
      <c r="S1299" s="342"/>
      <c r="T1299" s="342"/>
      <c r="U1299" s="342"/>
      <c r="V1299" s="342"/>
      <c r="W1299" s="342"/>
      <c r="X1299" s="342"/>
      <c r="Y1299" s="342"/>
      <c r="Z1299" s="342"/>
      <c r="AA1299" s="342"/>
    </row>
    <row r="1300" spans="2:27" ht="17.45" customHeight="1">
      <c r="B1300" s="337"/>
      <c r="C1300" s="338"/>
      <c r="D1300" s="338"/>
      <c r="E1300" s="338"/>
      <c r="F1300" s="338"/>
      <c r="G1300" s="339"/>
      <c r="H1300" s="339"/>
      <c r="I1300" s="339"/>
      <c r="J1300" s="339"/>
      <c r="K1300" s="339"/>
      <c r="L1300" s="340"/>
    </row>
    <row r="1301" spans="2:27" ht="17.45" customHeight="1">
      <c r="B1301" s="1346" t="s">
        <v>69</v>
      </c>
      <c r="C1301" s="1347"/>
      <c r="D1301" s="1347"/>
      <c r="E1301" s="1347"/>
      <c r="F1301" s="1347"/>
      <c r="G1301" s="1347"/>
      <c r="H1301" s="1347"/>
      <c r="I1301" s="1347"/>
      <c r="J1301" s="1347"/>
      <c r="K1301" s="1347"/>
      <c r="L1301" s="1350"/>
      <c r="N1301" s="342"/>
      <c r="O1301" s="342"/>
      <c r="P1301" s="342"/>
      <c r="Q1301" s="342"/>
      <c r="R1301" s="342"/>
      <c r="S1301" s="342"/>
      <c r="T1301" s="342"/>
      <c r="U1301" s="342"/>
      <c r="V1301" s="342"/>
      <c r="W1301" s="342"/>
      <c r="X1301" s="342"/>
      <c r="Y1301" s="342"/>
      <c r="Z1301" s="342"/>
      <c r="AA1301" s="342"/>
    </row>
    <row r="1302" spans="2:27" ht="17.45" customHeight="1">
      <c r="B1302" s="1348" t="s">
        <v>47</v>
      </c>
      <c r="C1302" s="1333" t="s">
        <v>2867</v>
      </c>
      <c r="D1302" s="1335" t="s">
        <v>63</v>
      </c>
      <c r="E1302" s="1335" t="s">
        <v>70</v>
      </c>
      <c r="F1302" s="1335"/>
      <c r="G1302" s="341"/>
      <c r="H1302" s="1335" t="s">
        <v>47</v>
      </c>
      <c r="I1302" s="1333" t="s">
        <v>2867</v>
      </c>
      <c r="J1302" s="1335" t="s">
        <v>63</v>
      </c>
      <c r="K1302" s="1335" t="s">
        <v>70</v>
      </c>
      <c r="L1302" s="1337"/>
      <c r="N1302" s="342"/>
      <c r="O1302" s="342"/>
      <c r="P1302" s="342"/>
      <c r="Q1302" s="342"/>
      <c r="R1302" s="342"/>
      <c r="S1302" s="342"/>
      <c r="T1302" s="342"/>
      <c r="U1302" s="342"/>
      <c r="V1302" s="342"/>
      <c r="W1302" s="342"/>
      <c r="X1302" s="342"/>
      <c r="Y1302" s="342"/>
      <c r="Z1302" s="342"/>
      <c r="AA1302" s="342"/>
    </row>
    <row r="1303" spans="2:27" ht="17.45" customHeight="1">
      <c r="B1303" s="1349"/>
      <c r="C1303" s="1334"/>
      <c r="D1303" s="1336"/>
      <c r="E1303" s="1336"/>
      <c r="F1303" s="1336"/>
      <c r="G1303" s="343"/>
      <c r="H1303" s="1336"/>
      <c r="I1303" s="1334"/>
      <c r="J1303" s="1336"/>
      <c r="K1303" s="1336"/>
      <c r="L1303" s="1338"/>
      <c r="N1303" s="342"/>
      <c r="O1303" s="342"/>
      <c r="P1303" s="342"/>
      <c r="Q1303" s="342"/>
      <c r="R1303" s="342"/>
      <c r="S1303" s="342"/>
      <c r="T1303" s="342"/>
      <c r="U1303" s="342"/>
      <c r="V1303" s="342"/>
      <c r="W1303" s="342"/>
      <c r="X1303" s="342"/>
      <c r="Y1303" s="342"/>
      <c r="Z1303" s="342"/>
      <c r="AA1303" s="342"/>
    </row>
    <row r="1304" spans="2:27" ht="17.45" customHeight="1">
      <c r="B1304" s="344" t="s">
        <v>3415</v>
      </c>
      <c r="C1304" s="345" t="s">
        <v>2873</v>
      </c>
      <c r="D1304" s="345" t="s">
        <v>3384</v>
      </c>
      <c r="E1304" s="346"/>
      <c r="F1304" s="347"/>
      <c r="G1304" s="348"/>
      <c r="H1304" s="349"/>
      <c r="I1304" s="345"/>
      <c r="J1304" s="345"/>
      <c r="K1304" s="346"/>
      <c r="L1304" s="350"/>
    </row>
    <row r="1305" spans="2:27" ht="17.45" customHeight="1">
      <c r="B1305" s="351" t="s">
        <v>2992</v>
      </c>
      <c r="C1305" s="352" t="s">
        <v>2873</v>
      </c>
      <c r="D1305" s="352" t="s">
        <v>2875</v>
      </c>
      <c r="E1305" s="353"/>
      <c r="F1305" s="354"/>
      <c r="G1305" s="348"/>
      <c r="H1305" s="355"/>
      <c r="I1305" s="352"/>
      <c r="J1305" s="352"/>
      <c r="K1305" s="353"/>
      <c r="L1305" s="356"/>
    </row>
    <row r="1306" spans="2:27" ht="17.45" customHeight="1">
      <c r="B1306" s="357"/>
      <c r="C1306" s="358"/>
      <c r="D1306" s="358"/>
      <c r="E1306" s="359"/>
      <c r="F1306" s="360"/>
      <c r="G1306" s="348"/>
      <c r="H1306" s="361"/>
      <c r="I1306" s="358"/>
      <c r="J1306" s="358"/>
      <c r="K1306" s="359"/>
      <c r="L1306" s="362"/>
    </row>
    <row r="1307" spans="2:27" ht="17.45" customHeight="1">
      <c r="B1307" s="351"/>
      <c r="C1307" s="352"/>
      <c r="D1307" s="352"/>
      <c r="E1307" s="353"/>
      <c r="F1307" s="354"/>
      <c r="G1307" s="348"/>
      <c r="H1307" s="355"/>
      <c r="I1307" s="352"/>
      <c r="J1307" s="352"/>
      <c r="K1307" s="353"/>
      <c r="L1307" s="356"/>
    </row>
    <row r="1308" spans="2:27" ht="17.45" customHeight="1">
      <c r="B1308" s="363"/>
      <c r="C1308" s="364"/>
      <c r="D1308" s="364"/>
      <c r="E1308" s="365"/>
      <c r="F1308" s="366"/>
      <c r="G1308" s="367"/>
      <c r="H1308" s="368"/>
      <c r="I1308" s="367"/>
      <c r="J1308" s="367"/>
      <c r="K1308" s="369"/>
      <c r="L1308" s="370"/>
    </row>
    <row r="1309" spans="2:27" ht="17.45" customHeight="1">
      <c r="B1309" s="371"/>
      <c r="C1309" s="339"/>
      <c r="D1309" s="339"/>
      <c r="E1309" s="339"/>
      <c r="F1309" s="339"/>
      <c r="G1309" s="339"/>
      <c r="H1309" s="339"/>
      <c r="I1309" s="339"/>
      <c r="J1309" s="339"/>
      <c r="K1309" s="339"/>
      <c r="L1309" s="340"/>
    </row>
    <row r="1310" spans="2:27" ht="17.45" customHeight="1">
      <c r="B1310" s="1346" t="s">
        <v>71</v>
      </c>
      <c r="C1310" s="1347"/>
      <c r="D1310" s="1347"/>
      <c r="E1310" s="1347"/>
      <c r="F1310" s="1347"/>
      <c r="G1310" s="1347"/>
      <c r="H1310" s="1347"/>
      <c r="I1310" s="1347"/>
      <c r="J1310" s="1347"/>
      <c r="K1310" s="1347"/>
      <c r="L1310" s="1350"/>
      <c r="N1310" s="342"/>
      <c r="O1310" s="342"/>
      <c r="P1310" s="342"/>
      <c r="Q1310" s="342"/>
      <c r="R1310" s="342"/>
      <c r="S1310" s="342"/>
      <c r="T1310" s="342"/>
      <c r="U1310" s="342"/>
      <c r="V1310" s="342"/>
      <c r="W1310" s="342"/>
      <c r="X1310" s="342"/>
      <c r="Y1310" s="342"/>
      <c r="Z1310" s="342"/>
      <c r="AA1310" s="342"/>
    </row>
    <row r="1311" spans="2:27" ht="17.45" customHeight="1">
      <c r="B1311" s="1370" t="s">
        <v>47</v>
      </c>
      <c r="C1311" s="1372" t="s">
        <v>2867</v>
      </c>
      <c r="D1311" s="1372" t="s">
        <v>2869</v>
      </c>
      <c r="E1311" s="1374" t="s">
        <v>72</v>
      </c>
      <c r="F1311" s="1423"/>
      <c r="G1311" s="1374" t="s">
        <v>73</v>
      </c>
      <c r="H1311" s="1423"/>
      <c r="I1311" s="1374" t="s">
        <v>74</v>
      </c>
      <c r="J1311" s="1375"/>
      <c r="K1311" s="1375"/>
      <c r="L1311" s="1376"/>
      <c r="N1311" s="342"/>
      <c r="O1311" s="342"/>
      <c r="P1311" s="342"/>
      <c r="Q1311" s="342"/>
      <c r="R1311" s="342"/>
      <c r="S1311" s="342"/>
      <c r="T1311" s="342"/>
      <c r="U1311" s="342"/>
      <c r="V1311" s="342"/>
      <c r="W1311" s="342"/>
      <c r="X1311" s="342"/>
      <c r="Y1311" s="342"/>
      <c r="Z1311" s="342"/>
      <c r="AA1311" s="342"/>
    </row>
    <row r="1312" spans="2:27" ht="17.45" customHeight="1">
      <c r="B1312" s="1371"/>
      <c r="C1312" s="1373"/>
      <c r="D1312" s="1373"/>
      <c r="E1312" s="372" t="s">
        <v>63</v>
      </c>
      <c r="F1312" s="373" t="s">
        <v>47</v>
      </c>
      <c r="G1312" s="372" t="s">
        <v>63</v>
      </c>
      <c r="H1312" s="373" t="s">
        <v>47</v>
      </c>
      <c r="I1312" s="372" t="s">
        <v>75</v>
      </c>
      <c r="J1312" s="374" t="s">
        <v>71</v>
      </c>
      <c r="K1312" s="374" t="s">
        <v>2868</v>
      </c>
      <c r="L1312" s="375" t="s">
        <v>2870</v>
      </c>
      <c r="N1312" s="342"/>
      <c r="O1312" s="342"/>
      <c r="P1312" s="342"/>
      <c r="Q1312" s="342"/>
      <c r="R1312" s="342"/>
      <c r="S1312" s="342"/>
      <c r="T1312" s="342"/>
      <c r="U1312" s="342"/>
      <c r="V1312" s="342"/>
      <c r="W1312" s="342"/>
      <c r="X1312" s="342"/>
      <c r="Y1312" s="342"/>
      <c r="Z1312" s="342"/>
      <c r="AA1312" s="342"/>
    </row>
    <row r="1313" spans="2:12" ht="17.45" customHeight="1">
      <c r="B1313" s="344" t="s">
        <v>3006</v>
      </c>
      <c r="C1313" s="345" t="s">
        <v>2986</v>
      </c>
      <c r="D1313" s="345" t="s">
        <v>2875</v>
      </c>
      <c r="E1313" s="346" t="s">
        <v>2975</v>
      </c>
      <c r="F1313" s="347" t="s">
        <v>3007</v>
      </c>
      <c r="G1313" s="346" t="s">
        <v>2875</v>
      </c>
      <c r="H1313" s="347" t="s">
        <v>3383</v>
      </c>
      <c r="I1313" s="376"/>
      <c r="J1313" s="377"/>
      <c r="K1313" s="377"/>
      <c r="L1313" s="378"/>
    </row>
    <row r="1314" spans="2:12" ht="17.45" customHeight="1">
      <c r="B1314" s="351"/>
      <c r="C1314" s="352"/>
      <c r="D1314" s="352"/>
      <c r="E1314" s="353" t="s">
        <v>3050</v>
      </c>
      <c r="F1314" s="354" t="s">
        <v>3008</v>
      </c>
      <c r="G1314" s="353"/>
      <c r="H1314" s="354"/>
      <c r="I1314" s="379"/>
      <c r="J1314" s="380"/>
      <c r="K1314" s="380"/>
      <c r="L1314" s="381"/>
    </row>
    <row r="1315" spans="2:12" ht="17.45" customHeight="1">
      <c r="B1315" s="357" t="s">
        <v>3091</v>
      </c>
      <c r="C1315" s="358" t="s">
        <v>2873</v>
      </c>
      <c r="D1315" s="358" t="s">
        <v>2875</v>
      </c>
      <c r="E1315" s="359" t="s">
        <v>3029</v>
      </c>
      <c r="F1315" s="360" t="s">
        <v>3415</v>
      </c>
      <c r="G1315" s="359" t="s">
        <v>2875</v>
      </c>
      <c r="H1315" s="360" t="s">
        <v>3383</v>
      </c>
      <c r="I1315" s="1431" t="s">
        <v>3015</v>
      </c>
      <c r="J1315" s="377" t="s">
        <v>3400</v>
      </c>
      <c r="K1315" s="377" t="s">
        <v>3416</v>
      </c>
      <c r="L1315" s="378" t="s">
        <v>3402</v>
      </c>
    </row>
    <row r="1316" spans="2:12" ht="17.45" customHeight="1">
      <c r="B1316" s="351" t="s">
        <v>3399</v>
      </c>
      <c r="C1316" s="352" t="s">
        <v>2873</v>
      </c>
      <c r="D1316" s="352" t="s">
        <v>2875</v>
      </c>
      <c r="E1316" s="353" t="s">
        <v>3029</v>
      </c>
      <c r="F1316" s="354" t="s">
        <v>3416</v>
      </c>
      <c r="G1316" s="353" t="s">
        <v>2875</v>
      </c>
      <c r="H1316" s="354" t="s">
        <v>2871</v>
      </c>
      <c r="I1316" s="1432"/>
      <c r="J1316" s="380" t="s">
        <v>3397</v>
      </c>
      <c r="K1316" s="380" t="s">
        <v>3416</v>
      </c>
      <c r="L1316" s="381" t="s">
        <v>3385</v>
      </c>
    </row>
    <row r="1317" spans="2:12" ht="17.45" customHeight="1">
      <c r="B1317" s="382"/>
      <c r="C1317" s="383"/>
      <c r="D1317" s="383"/>
      <c r="E1317" s="376"/>
      <c r="F1317" s="384"/>
      <c r="G1317" s="376"/>
      <c r="H1317" s="384"/>
      <c r="I1317" s="1432"/>
      <c r="J1317" s="377" t="s">
        <v>3405</v>
      </c>
      <c r="K1317" s="377" t="s">
        <v>3415</v>
      </c>
      <c r="L1317" s="378" t="s">
        <v>3385</v>
      </c>
    </row>
    <row r="1318" spans="2:12" ht="17.45" customHeight="1">
      <c r="B1318" s="385"/>
      <c r="C1318" s="388"/>
      <c r="D1318" s="388"/>
      <c r="E1318" s="379"/>
      <c r="F1318" s="386"/>
      <c r="G1318" s="379"/>
      <c r="H1318" s="386"/>
      <c r="I1318" s="1432"/>
      <c r="J1318" s="380" t="s">
        <v>3392</v>
      </c>
      <c r="K1318" s="380" t="s">
        <v>3415</v>
      </c>
      <c r="L1318" s="381" t="s">
        <v>2975</v>
      </c>
    </row>
    <row r="1319" spans="2:12" ht="17.45" customHeight="1">
      <c r="B1319" s="382" t="s">
        <v>3386</v>
      </c>
      <c r="C1319" s="383" t="s">
        <v>2873</v>
      </c>
      <c r="D1319" s="383" t="s">
        <v>2875</v>
      </c>
      <c r="E1319" s="376" t="s">
        <v>3029</v>
      </c>
      <c r="F1319" s="384" t="s">
        <v>3415</v>
      </c>
      <c r="G1319" s="376" t="s">
        <v>2875</v>
      </c>
      <c r="H1319" s="384" t="s">
        <v>2871</v>
      </c>
      <c r="I1319" s="1432"/>
      <c r="J1319" s="377" t="s">
        <v>3394</v>
      </c>
      <c r="K1319" s="377" t="s">
        <v>3415</v>
      </c>
      <c r="L1319" s="378" t="s">
        <v>2975</v>
      </c>
    </row>
    <row r="1320" spans="2:12" ht="17.45" customHeight="1">
      <c r="B1320" s="385" t="s">
        <v>3387</v>
      </c>
      <c r="C1320" s="388" t="s">
        <v>2873</v>
      </c>
      <c r="D1320" s="388" t="s">
        <v>2875</v>
      </c>
      <c r="E1320" s="379" t="s">
        <v>3029</v>
      </c>
      <c r="F1320" s="386" t="s">
        <v>3416</v>
      </c>
      <c r="G1320" s="379" t="s">
        <v>2875</v>
      </c>
      <c r="H1320" s="386" t="s">
        <v>2871</v>
      </c>
      <c r="I1320" s="1432"/>
      <c r="J1320" s="380" t="s">
        <v>3395</v>
      </c>
      <c r="K1320" s="380" t="s">
        <v>3415</v>
      </c>
      <c r="L1320" s="381" t="s">
        <v>2975</v>
      </c>
    </row>
    <row r="1321" spans="2:12" ht="17.45" customHeight="1">
      <c r="B1321" s="382" t="s">
        <v>3388</v>
      </c>
      <c r="C1321" s="383" t="s">
        <v>2873</v>
      </c>
      <c r="D1321" s="383" t="s">
        <v>2875</v>
      </c>
      <c r="E1321" s="376" t="s">
        <v>3029</v>
      </c>
      <c r="F1321" s="384" t="s">
        <v>3417</v>
      </c>
      <c r="G1321" s="376" t="s">
        <v>2875</v>
      </c>
      <c r="H1321" s="384" t="s">
        <v>2871</v>
      </c>
      <c r="I1321" s="1432"/>
      <c r="J1321" s="377" t="s">
        <v>3396</v>
      </c>
      <c r="K1321" s="377" t="s">
        <v>3416</v>
      </c>
      <c r="L1321" s="378" t="s">
        <v>2975</v>
      </c>
    </row>
    <row r="1322" spans="2:12" ht="17.45" customHeight="1">
      <c r="B1322" s="387" t="s">
        <v>3389</v>
      </c>
      <c r="C1322" s="388" t="s">
        <v>2873</v>
      </c>
      <c r="D1322" s="388" t="s">
        <v>2875</v>
      </c>
      <c r="E1322" s="379" t="s">
        <v>3029</v>
      </c>
      <c r="F1322" s="386" t="s">
        <v>3415</v>
      </c>
      <c r="G1322" s="379" t="s">
        <v>2875</v>
      </c>
      <c r="H1322" s="386" t="s">
        <v>2871</v>
      </c>
      <c r="I1322" s="1432"/>
      <c r="J1322" s="380" t="s">
        <v>3401</v>
      </c>
      <c r="K1322" s="380" t="s">
        <v>3415</v>
      </c>
      <c r="L1322" s="381" t="s">
        <v>2975</v>
      </c>
    </row>
    <row r="1323" spans="2:12" ht="17.45" customHeight="1">
      <c r="B1323" s="389" t="s">
        <v>3390</v>
      </c>
      <c r="C1323" s="383" t="s">
        <v>2873</v>
      </c>
      <c r="D1323" s="383" t="s">
        <v>2875</v>
      </c>
      <c r="E1323" s="376" t="s">
        <v>3029</v>
      </c>
      <c r="F1323" s="384" t="s">
        <v>3415</v>
      </c>
      <c r="G1323" s="376" t="s">
        <v>2875</v>
      </c>
      <c r="H1323" s="384" t="s">
        <v>2871</v>
      </c>
      <c r="I1323" s="1432"/>
      <c r="J1323" s="377" t="s">
        <v>3403</v>
      </c>
      <c r="K1323" s="377" t="s">
        <v>3415</v>
      </c>
      <c r="L1323" s="378" t="s">
        <v>2975</v>
      </c>
    </row>
    <row r="1324" spans="2:12" ht="17.45" customHeight="1">
      <c r="B1324" s="387" t="s">
        <v>3391</v>
      </c>
      <c r="C1324" s="388" t="s">
        <v>2873</v>
      </c>
      <c r="D1324" s="388" t="s">
        <v>2875</v>
      </c>
      <c r="E1324" s="379" t="s">
        <v>3029</v>
      </c>
      <c r="F1324" s="386" t="s">
        <v>3415</v>
      </c>
      <c r="G1324" s="379" t="s">
        <v>2875</v>
      </c>
      <c r="H1324" s="386" t="s">
        <v>2871</v>
      </c>
      <c r="I1324" s="1432"/>
      <c r="J1324" s="380" t="s">
        <v>3404</v>
      </c>
      <c r="K1324" s="380" t="s">
        <v>3416</v>
      </c>
      <c r="L1324" s="381" t="s">
        <v>2975</v>
      </c>
    </row>
    <row r="1325" spans="2:12" ht="17.45" customHeight="1">
      <c r="B1325" s="390" t="s">
        <v>3407</v>
      </c>
      <c r="C1325" s="358" t="s">
        <v>2873</v>
      </c>
      <c r="D1325" s="358" t="s">
        <v>2875</v>
      </c>
      <c r="E1325" s="359" t="s">
        <v>3029</v>
      </c>
      <c r="F1325" s="360" t="s">
        <v>3415</v>
      </c>
      <c r="G1325" s="359" t="s">
        <v>2875</v>
      </c>
      <c r="H1325" s="360" t="s">
        <v>2871</v>
      </c>
      <c r="I1325" s="1432"/>
      <c r="J1325" s="377" t="s">
        <v>3411</v>
      </c>
      <c r="K1325" s="391" t="s">
        <v>3415</v>
      </c>
      <c r="L1325" s="362" t="s">
        <v>3412</v>
      </c>
    </row>
    <row r="1326" spans="2:12" ht="17.45" customHeight="1">
      <c r="B1326" s="392" t="s">
        <v>3409</v>
      </c>
      <c r="C1326" s="352" t="s">
        <v>2873</v>
      </c>
      <c r="D1326" s="352" t="s">
        <v>2875</v>
      </c>
      <c r="E1326" s="353" t="s">
        <v>3029</v>
      </c>
      <c r="F1326" s="354" t="s">
        <v>3418</v>
      </c>
      <c r="G1326" s="353" t="s">
        <v>2875</v>
      </c>
      <c r="H1326" s="354" t="s">
        <v>2871</v>
      </c>
      <c r="I1326" s="1433"/>
      <c r="J1326" s="380" t="s">
        <v>3410</v>
      </c>
      <c r="K1326" s="393" t="s">
        <v>3415</v>
      </c>
      <c r="L1326" s="356" t="s">
        <v>3413</v>
      </c>
    </row>
    <row r="1327" spans="2:12" ht="17.45" customHeight="1">
      <c r="B1327" s="390"/>
      <c r="C1327" s="358"/>
      <c r="D1327" s="358"/>
      <c r="E1327" s="359"/>
      <c r="F1327" s="360"/>
      <c r="G1327" s="359"/>
      <c r="H1327" s="360"/>
      <c r="I1327" s="359"/>
      <c r="J1327" s="377"/>
      <c r="K1327" s="391"/>
      <c r="L1327" s="362"/>
    </row>
    <row r="1328" spans="2:12" ht="17.45" customHeight="1" thickBot="1">
      <c r="B1328" s="508"/>
      <c r="C1328" s="396"/>
      <c r="D1328" s="396"/>
      <c r="E1328" s="397"/>
      <c r="F1328" s="398"/>
      <c r="G1328" s="397"/>
      <c r="H1328" s="398"/>
      <c r="I1328" s="397"/>
      <c r="J1328" s="399"/>
      <c r="K1328" s="509"/>
      <c r="L1328" s="400"/>
    </row>
    <row r="1329" spans="2:76" ht="17.45" customHeight="1">
      <c r="B1329" s="1354" t="s">
        <v>2964</v>
      </c>
      <c r="C1329" s="1355"/>
      <c r="D1329" s="1355"/>
      <c r="E1329" s="404"/>
      <c r="F1329" s="405"/>
      <c r="G1329" s="405"/>
      <c r="H1329" s="405"/>
      <c r="I1329" s="405"/>
      <c r="J1329" s="405"/>
      <c r="K1329" s="405"/>
      <c r="L1329" s="406"/>
    </row>
    <row r="1330" spans="2:76" ht="17.45" customHeight="1">
      <c r="B1330" s="1356"/>
      <c r="C1330" s="1357"/>
      <c r="D1330" s="1357"/>
      <c r="E1330" s="338"/>
      <c r="F1330" s="338"/>
      <c r="G1330" s="338"/>
      <c r="H1330" s="338"/>
      <c r="I1330" s="338"/>
      <c r="J1330" s="407"/>
      <c r="K1330" s="1351"/>
      <c r="L1330" s="1352"/>
    </row>
    <row r="1331" spans="2:76" ht="17.45" customHeight="1">
      <c r="B1331" s="330" t="s">
        <v>67</v>
      </c>
      <c r="C1331" s="1362" t="s">
        <v>68</v>
      </c>
      <c r="D1331" s="1363"/>
      <c r="E1331" s="1362" t="s">
        <v>44</v>
      </c>
      <c r="F1331" s="1363"/>
      <c r="G1331" s="331"/>
      <c r="H1331" s="332" t="s">
        <v>56</v>
      </c>
      <c r="I1331" s="332" t="s">
        <v>57</v>
      </c>
      <c r="J1331" s="332" t="s">
        <v>21</v>
      </c>
      <c r="K1331" s="1364" t="s">
        <v>24</v>
      </c>
      <c r="L1331" s="1365"/>
      <c r="N1331" s="342"/>
      <c r="Q1331" s="342"/>
      <c r="R1331" s="342"/>
      <c r="S1331" s="342"/>
      <c r="T1331" s="342"/>
      <c r="U1331" s="342"/>
      <c r="V1331" s="342"/>
      <c r="W1331" s="342"/>
      <c r="X1331" s="342"/>
      <c r="Y1331" s="342"/>
      <c r="Z1331" s="342"/>
      <c r="AA1331" s="342"/>
    </row>
    <row r="1332" spans="2:76" ht="17.45" customHeight="1">
      <c r="B1332" s="334"/>
      <c r="C1332" s="1366" t="str">
        <f>B1329</f>
        <v>MemberBean</v>
      </c>
      <c r="D1332" s="1367"/>
      <c r="E1332" s="1366" t="s">
        <v>2983</v>
      </c>
      <c r="F1332" s="1367"/>
      <c r="G1332" s="331"/>
      <c r="H1332" s="335"/>
      <c r="I1332" s="335"/>
      <c r="J1332" s="336"/>
      <c r="K1332" s="1368"/>
      <c r="L1332" s="1369"/>
      <c r="R1332" s="333"/>
      <c r="S1332" s="333"/>
      <c r="T1332" s="333"/>
      <c r="U1332" s="333"/>
      <c r="V1332" s="333"/>
      <c r="W1332" s="333"/>
      <c r="X1332" s="333"/>
      <c r="Y1332" s="333"/>
      <c r="Z1332" s="333"/>
      <c r="AA1332" s="333"/>
      <c r="AB1332" s="329"/>
      <c r="AC1332" s="329"/>
      <c r="AD1332" s="329"/>
      <c r="AE1332" s="329"/>
      <c r="AF1332" s="329"/>
      <c r="AG1332" s="329"/>
      <c r="AH1332" s="329"/>
      <c r="AI1332" s="329"/>
      <c r="AJ1332" s="329"/>
      <c r="AK1332" s="329"/>
      <c r="AL1332" s="329"/>
      <c r="AM1332" s="329"/>
      <c r="AN1332" s="329"/>
      <c r="AO1332" s="329"/>
      <c r="AP1332" s="329"/>
      <c r="AQ1332" s="329"/>
      <c r="AR1332" s="329"/>
      <c r="AS1332" s="329"/>
      <c r="AT1332" s="329"/>
      <c r="AU1332" s="329"/>
      <c r="AV1332" s="329"/>
      <c r="AW1332" s="329"/>
      <c r="AX1332" s="329"/>
      <c r="AY1332" s="329"/>
      <c r="AZ1332" s="329"/>
      <c r="BA1332" s="329"/>
      <c r="BB1332" s="329"/>
      <c r="BC1332" s="329"/>
      <c r="BD1332" s="329"/>
      <c r="BE1332" s="329"/>
      <c r="BF1332" s="329"/>
      <c r="BG1332" s="329"/>
      <c r="BH1332" s="329"/>
      <c r="BI1332" s="329"/>
      <c r="BJ1332" s="329"/>
      <c r="BK1332" s="329"/>
      <c r="BL1332" s="329"/>
      <c r="BM1332" s="329"/>
      <c r="BN1332" s="329"/>
      <c r="BO1332" s="329"/>
      <c r="BP1332" s="329"/>
      <c r="BQ1332" s="329"/>
      <c r="BR1332" s="329"/>
      <c r="BS1332" s="329"/>
      <c r="BT1332" s="329"/>
      <c r="BU1332" s="329"/>
      <c r="BV1332" s="329"/>
      <c r="BW1332" s="329"/>
      <c r="BX1332" s="329"/>
    </row>
    <row r="1333" spans="2:76" ht="17.45" customHeight="1">
      <c r="B1333" s="337"/>
      <c r="C1333" s="338"/>
      <c r="D1333" s="338"/>
      <c r="E1333" s="338"/>
      <c r="F1333" s="338"/>
      <c r="G1333" s="339"/>
      <c r="H1333" s="339"/>
      <c r="I1333" s="339"/>
      <c r="J1333" s="339"/>
      <c r="K1333" s="339"/>
      <c r="L1333" s="340"/>
      <c r="R1333" s="329"/>
      <c r="S1333" s="329"/>
      <c r="T1333" s="329"/>
      <c r="U1333" s="329"/>
      <c r="V1333" s="329"/>
      <c r="W1333" s="329"/>
      <c r="X1333" s="329"/>
      <c r="Y1333" s="329"/>
      <c r="Z1333" s="329"/>
      <c r="AA1333" s="329"/>
      <c r="AB1333" s="329"/>
      <c r="AC1333" s="329"/>
      <c r="AD1333" s="329"/>
      <c r="AE1333" s="329"/>
      <c r="AF1333" s="329"/>
      <c r="AG1333" s="329"/>
      <c r="AH1333" s="329"/>
      <c r="AI1333" s="329"/>
      <c r="AJ1333" s="329"/>
      <c r="AK1333" s="329"/>
      <c r="AL1333" s="329"/>
      <c r="AM1333" s="329"/>
      <c r="AN1333" s="329"/>
      <c r="AO1333" s="329"/>
      <c r="AP1333" s="329"/>
      <c r="AQ1333" s="329"/>
      <c r="AR1333" s="329"/>
      <c r="AS1333" s="329"/>
      <c r="AT1333" s="329"/>
      <c r="AU1333" s="329"/>
      <c r="AV1333" s="329"/>
      <c r="AW1333" s="329"/>
      <c r="AX1333" s="329"/>
      <c r="AY1333" s="329"/>
      <c r="AZ1333" s="329"/>
      <c r="BA1333" s="329"/>
      <c r="BB1333" s="329"/>
      <c r="BC1333" s="329"/>
      <c r="BD1333" s="329"/>
      <c r="BE1333" s="329"/>
      <c r="BF1333" s="329"/>
      <c r="BG1333" s="329"/>
      <c r="BH1333" s="329"/>
      <c r="BI1333" s="329"/>
      <c r="BJ1333" s="329"/>
      <c r="BK1333" s="329"/>
      <c r="BL1333" s="329"/>
      <c r="BM1333" s="329"/>
      <c r="BN1333" s="329"/>
      <c r="BO1333" s="329"/>
      <c r="BP1333" s="329"/>
      <c r="BQ1333" s="329"/>
      <c r="BR1333" s="329"/>
      <c r="BS1333" s="329"/>
      <c r="BT1333" s="329"/>
      <c r="BU1333" s="329"/>
      <c r="BV1333" s="329"/>
      <c r="BW1333" s="329"/>
      <c r="BX1333" s="329"/>
    </row>
    <row r="1334" spans="2:76" ht="17.45" customHeight="1">
      <c r="B1334" s="1346" t="s">
        <v>69</v>
      </c>
      <c r="C1334" s="1347"/>
      <c r="D1334" s="1347"/>
      <c r="E1334" s="1347"/>
      <c r="F1334" s="1347"/>
      <c r="G1334" s="1347"/>
      <c r="H1334" s="1347"/>
      <c r="I1334" s="1347"/>
      <c r="J1334" s="1347"/>
      <c r="K1334" s="1347"/>
      <c r="L1334" s="1350"/>
      <c r="R1334" s="333"/>
      <c r="S1334" s="333"/>
      <c r="T1334" s="333"/>
      <c r="U1334" s="333"/>
      <c r="V1334" s="333"/>
      <c r="W1334" s="333"/>
      <c r="X1334" s="333"/>
      <c r="Y1334" s="333"/>
      <c r="Z1334" s="333"/>
      <c r="AA1334" s="333"/>
      <c r="AB1334" s="329"/>
      <c r="AC1334" s="329"/>
      <c r="AD1334" s="329"/>
      <c r="AE1334" s="329"/>
      <c r="AF1334" s="329"/>
      <c r="AG1334" s="329"/>
      <c r="AH1334" s="329"/>
      <c r="AI1334" s="329"/>
      <c r="AJ1334" s="329"/>
      <c r="AK1334" s="329"/>
      <c r="AL1334" s="329"/>
      <c r="AM1334" s="329"/>
      <c r="AN1334" s="329"/>
      <c r="AO1334" s="329"/>
      <c r="AP1334" s="329"/>
      <c r="AQ1334" s="329"/>
      <c r="AR1334" s="329"/>
      <c r="AS1334" s="329"/>
      <c r="AT1334" s="329"/>
      <c r="AU1334" s="329"/>
      <c r="AV1334" s="329"/>
      <c r="AW1334" s="329"/>
      <c r="AX1334" s="329"/>
      <c r="AY1334" s="329"/>
      <c r="AZ1334" s="329"/>
      <c r="BA1334" s="329"/>
      <c r="BB1334" s="329"/>
      <c r="BC1334" s="329"/>
      <c r="BD1334" s="329"/>
      <c r="BE1334" s="329"/>
      <c r="BF1334" s="329"/>
      <c r="BG1334" s="329"/>
      <c r="BH1334" s="329"/>
      <c r="BI1334" s="329"/>
      <c r="BJ1334" s="329"/>
      <c r="BK1334" s="329"/>
      <c r="BL1334" s="329"/>
      <c r="BM1334" s="329"/>
      <c r="BN1334" s="329"/>
      <c r="BO1334" s="329"/>
      <c r="BP1334" s="329"/>
      <c r="BQ1334" s="329"/>
      <c r="BR1334" s="329"/>
      <c r="BS1334" s="329"/>
      <c r="BT1334" s="329"/>
      <c r="BU1334" s="329"/>
      <c r="BV1334" s="329"/>
      <c r="BW1334" s="329"/>
      <c r="BX1334" s="329"/>
    </row>
    <row r="1335" spans="2:76" ht="17.45" customHeight="1">
      <c r="B1335" s="1348" t="s">
        <v>47</v>
      </c>
      <c r="C1335" s="1333" t="s">
        <v>2867</v>
      </c>
      <c r="D1335" s="1335" t="s">
        <v>63</v>
      </c>
      <c r="E1335" s="1335" t="s">
        <v>70</v>
      </c>
      <c r="F1335" s="1335"/>
      <c r="G1335" s="341"/>
      <c r="H1335" s="1335" t="s">
        <v>47</v>
      </c>
      <c r="I1335" s="1333" t="s">
        <v>2867</v>
      </c>
      <c r="J1335" s="1335" t="s">
        <v>63</v>
      </c>
      <c r="K1335" s="1335" t="s">
        <v>70</v>
      </c>
      <c r="L1335" s="1337"/>
      <c r="N1335" s="342"/>
      <c r="O1335" s="342"/>
      <c r="Q1335" s="342"/>
      <c r="R1335" s="342"/>
      <c r="S1335" s="342"/>
      <c r="T1335" s="342"/>
      <c r="U1335" s="342"/>
      <c r="V1335" s="342"/>
      <c r="W1335" s="342"/>
      <c r="X1335" s="342"/>
      <c r="Y1335" s="342"/>
      <c r="Z1335" s="342"/>
      <c r="AA1335" s="342"/>
    </row>
    <row r="1336" spans="2:76" ht="17.45" customHeight="1">
      <c r="B1336" s="1349"/>
      <c r="C1336" s="1334"/>
      <c r="D1336" s="1336"/>
      <c r="E1336" s="1336"/>
      <c r="F1336" s="1336"/>
      <c r="G1336" s="343"/>
      <c r="H1336" s="1336"/>
      <c r="I1336" s="1334"/>
      <c r="J1336" s="1336"/>
      <c r="K1336" s="1336"/>
      <c r="L1336" s="1338"/>
      <c r="N1336" s="342"/>
      <c r="O1336" s="342"/>
      <c r="Q1336" s="342"/>
      <c r="R1336" s="342"/>
      <c r="S1336" s="342"/>
      <c r="T1336" s="342"/>
      <c r="U1336" s="342"/>
      <c r="V1336" s="342"/>
      <c r="W1336" s="342"/>
      <c r="X1336" s="342"/>
      <c r="Y1336" s="342"/>
      <c r="Z1336" s="342"/>
      <c r="AA1336" s="342"/>
    </row>
    <row r="1337" spans="2:76" ht="17.45" customHeight="1">
      <c r="B1337" s="344" t="s">
        <v>2965</v>
      </c>
      <c r="C1337" s="345" t="s">
        <v>2966</v>
      </c>
      <c r="D1337" s="345" t="s">
        <v>2967</v>
      </c>
      <c r="E1337" s="346"/>
      <c r="F1337" s="347"/>
      <c r="G1337" s="518"/>
      <c r="H1337" s="349" t="s">
        <v>3368</v>
      </c>
      <c r="I1337" s="345" t="s">
        <v>3366</v>
      </c>
      <c r="J1337" s="345" t="s">
        <v>3367</v>
      </c>
      <c r="K1337" s="346"/>
      <c r="L1337" s="347"/>
      <c r="R1337" s="329"/>
      <c r="S1337" s="329"/>
      <c r="T1337" s="329"/>
      <c r="U1337" s="329"/>
      <c r="V1337" s="329"/>
      <c r="W1337" s="329"/>
      <c r="X1337" s="329"/>
      <c r="Y1337" s="329"/>
      <c r="Z1337" s="329"/>
      <c r="AA1337" s="329"/>
      <c r="AB1337" s="329"/>
      <c r="AC1337" s="329"/>
      <c r="AD1337" s="329"/>
      <c r="AE1337" s="329"/>
      <c r="AF1337" s="329"/>
      <c r="AG1337" s="329"/>
      <c r="AH1337" s="329"/>
      <c r="AI1337" s="329"/>
      <c r="AJ1337" s="329"/>
      <c r="AK1337" s="329"/>
      <c r="AL1337" s="329"/>
      <c r="AM1337" s="329"/>
      <c r="AN1337" s="329"/>
      <c r="AO1337" s="329"/>
      <c r="AP1337" s="329"/>
      <c r="AQ1337" s="329"/>
      <c r="AR1337" s="329"/>
      <c r="AS1337" s="329"/>
      <c r="AT1337" s="329"/>
      <c r="AU1337" s="329"/>
      <c r="AV1337" s="329"/>
      <c r="AW1337" s="329"/>
      <c r="AX1337" s="329"/>
      <c r="AY1337" s="329"/>
      <c r="AZ1337" s="329"/>
      <c r="BA1337" s="329"/>
      <c r="BB1337" s="329"/>
      <c r="BC1337" s="329"/>
      <c r="BD1337" s="329"/>
      <c r="BE1337" s="329"/>
      <c r="BF1337" s="329"/>
      <c r="BG1337" s="329"/>
      <c r="BH1337" s="329"/>
      <c r="BI1337" s="329"/>
      <c r="BJ1337" s="329"/>
      <c r="BK1337" s="329"/>
      <c r="BL1337" s="329"/>
      <c r="BM1337" s="329"/>
      <c r="BN1337" s="329"/>
      <c r="BO1337" s="329"/>
      <c r="BP1337" s="329"/>
      <c r="BQ1337" s="329"/>
      <c r="BR1337" s="329"/>
      <c r="BS1337" s="329"/>
      <c r="BT1337" s="329"/>
      <c r="BU1337" s="329"/>
      <c r="BV1337" s="329"/>
      <c r="BW1337" s="329"/>
      <c r="BX1337" s="329"/>
    </row>
    <row r="1338" spans="2:76" ht="17.45" customHeight="1">
      <c r="B1338" s="351" t="s">
        <v>2968</v>
      </c>
      <c r="C1338" s="352" t="s">
        <v>2873</v>
      </c>
      <c r="D1338" s="352" t="s">
        <v>2969</v>
      </c>
      <c r="E1338" s="353"/>
      <c r="F1338" s="354"/>
      <c r="G1338" s="518"/>
      <c r="H1338" s="355" t="s">
        <v>2973</v>
      </c>
      <c r="I1338" s="352" t="s">
        <v>2873</v>
      </c>
      <c r="J1338" s="352" t="s">
        <v>2969</v>
      </c>
      <c r="K1338" s="353"/>
      <c r="L1338" s="354"/>
      <c r="R1338" s="329"/>
      <c r="S1338" s="329"/>
      <c r="T1338" s="329"/>
      <c r="U1338" s="329"/>
      <c r="V1338" s="329"/>
      <c r="W1338" s="329"/>
      <c r="X1338" s="329"/>
      <c r="Y1338" s="329"/>
      <c r="Z1338" s="329"/>
      <c r="AA1338" s="329"/>
      <c r="AB1338" s="329"/>
      <c r="AC1338" s="329"/>
      <c r="AD1338" s="329"/>
      <c r="AE1338" s="329"/>
      <c r="AF1338" s="329"/>
      <c r="AG1338" s="329"/>
      <c r="AH1338" s="329"/>
      <c r="AI1338" s="329"/>
      <c r="AJ1338" s="329"/>
      <c r="AK1338" s="329"/>
      <c r="AL1338" s="329"/>
      <c r="AM1338" s="329"/>
      <c r="AN1338" s="329"/>
      <c r="AO1338" s="329"/>
      <c r="AP1338" s="329"/>
      <c r="AQ1338" s="329"/>
      <c r="AR1338" s="329"/>
      <c r="AS1338" s="329"/>
      <c r="AT1338" s="329"/>
      <c r="AU1338" s="329"/>
      <c r="AV1338" s="329"/>
      <c r="AW1338" s="329"/>
      <c r="AX1338" s="329"/>
      <c r="AY1338" s="329"/>
      <c r="AZ1338" s="329"/>
      <c r="BA1338" s="329"/>
      <c r="BB1338" s="329"/>
      <c r="BC1338" s="329"/>
      <c r="BD1338" s="329"/>
      <c r="BE1338" s="329"/>
      <c r="BF1338" s="329"/>
      <c r="BG1338" s="329"/>
      <c r="BH1338" s="329"/>
      <c r="BI1338" s="329"/>
      <c r="BJ1338" s="329"/>
      <c r="BK1338" s="329"/>
      <c r="BL1338" s="329"/>
      <c r="BM1338" s="329"/>
      <c r="BN1338" s="329"/>
      <c r="BO1338" s="329"/>
      <c r="BP1338" s="329"/>
      <c r="BQ1338" s="329"/>
      <c r="BR1338" s="329"/>
      <c r="BS1338" s="329"/>
      <c r="BT1338" s="329"/>
      <c r="BU1338" s="329"/>
      <c r="BV1338" s="329"/>
      <c r="BW1338" s="329"/>
      <c r="BX1338" s="329"/>
    </row>
    <row r="1339" spans="2:76" ht="17.25" customHeight="1">
      <c r="B1339" s="357" t="s">
        <v>2970</v>
      </c>
      <c r="C1339" s="358" t="s">
        <v>2873</v>
      </c>
      <c r="D1339" s="358" t="s">
        <v>2969</v>
      </c>
      <c r="E1339" s="359"/>
      <c r="F1339" s="360"/>
      <c r="G1339" s="518"/>
      <c r="H1339" s="361" t="s">
        <v>2974</v>
      </c>
      <c r="I1339" s="358" t="s">
        <v>2873</v>
      </c>
      <c r="J1339" s="358" t="s">
        <v>2975</v>
      </c>
      <c r="K1339" s="359"/>
      <c r="L1339" s="360"/>
      <c r="R1339" s="329"/>
      <c r="S1339" s="329"/>
      <c r="T1339" s="329"/>
      <c r="U1339" s="329"/>
      <c r="V1339" s="329"/>
      <c r="W1339" s="329"/>
      <c r="X1339" s="329"/>
      <c r="Y1339" s="329"/>
      <c r="Z1339" s="329"/>
      <c r="AA1339" s="329"/>
      <c r="AB1339" s="329"/>
      <c r="AC1339" s="329"/>
      <c r="AD1339" s="329"/>
      <c r="AE1339" s="329"/>
      <c r="AF1339" s="329"/>
      <c r="AG1339" s="329"/>
      <c r="AH1339" s="329"/>
      <c r="AI1339" s="329"/>
      <c r="AJ1339" s="329"/>
      <c r="AK1339" s="329"/>
      <c r="AL1339" s="329"/>
      <c r="AM1339" s="329"/>
      <c r="AN1339" s="329"/>
      <c r="AO1339" s="329"/>
      <c r="AP1339" s="329"/>
      <c r="AQ1339" s="329"/>
      <c r="AR1339" s="329"/>
      <c r="AS1339" s="329"/>
      <c r="AT1339" s="329"/>
      <c r="AU1339" s="329"/>
      <c r="AV1339" s="329"/>
      <c r="AW1339" s="329"/>
      <c r="AX1339" s="329"/>
      <c r="AY1339" s="329"/>
      <c r="AZ1339" s="329"/>
      <c r="BA1339" s="329"/>
      <c r="BB1339" s="329"/>
      <c r="BC1339" s="329"/>
      <c r="BD1339" s="329"/>
      <c r="BE1339" s="329"/>
      <c r="BF1339" s="329"/>
      <c r="BG1339" s="329"/>
      <c r="BH1339" s="329"/>
      <c r="BI1339" s="329"/>
      <c r="BJ1339" s="329"/>
      <c r="BK1339" s="329"/>
      <c r="BL1339" s="329"/>
      <c r="BM1339" s="329"/>
      <c r="BN1339" s="329"/>
      <c r="BO1339" s="329"/>
      <c r="BP1339" s="329"/>
      <c r="BQ1339" s="329"/>
      <c r="BR1339" s="329"/>
      <c r="BS1339" s="329"/>
      <c r="BT1339" s="329"/>
      <c r="BU1339" s="329"/>
      <c r="BV1339" s="329"/>
      <c r="BW1339" s="329"/>
      <c r="BX1339" s="329"/>
    </row>
    <row r="1340" spans="2:76" ht="17.45" customHeight="1">
      <c r="B1340" s="351" t="s">
        <v>2965</v>
      </c>
      <c r="C1340" s="352" t="s">
        <v>2966</v>
      </c>
      <c r="D1340" s="352" t="s">
        <v>2967</v>
      </c>
      <c r="E1340" s="353"/>
      <c r="F1340" s="354"/>
      <c r="G1340" s="518"/>
      <c r="H1340" s="355" t="s">
        <v>3368</v>
      </c>
      <c r="I1340" s="352" t="s">
        <v>3366</v>
      </c>
      <c r="J1340" s="352" t="s">
        <v>3367</v>
      </c>
      <c r="K1340" s="353"/>
      <c r="L1340" s="354"/>
      <c r="R1340" s="329"/>
      <c r="S1340" s="329"/>
      <c r="T1340" s="329"/>
      <c r="U1340" s="329"/>
      <c r="V1340" s="329"/>
      <c r="W1340" s="329"/>
      <c r="X1340" s="329"/>
      <c r="Y1340" s="329"/>
      <c r="Z1340" s="329"/>
      <c r="AA1340" s="329"/>
      <c r="AB1340" s="329"/>
      <c r="AC1340" s="329"/>
      <c r="AD1340" s="329"/>
      <c r="AE1340" s="329"/>
      <c r="AF1340" s="329"/>
      <c r="AG1340" s="329"/>
      <c r="AH1340" s="329"/>
      <c r="AI1340" s="329"/>
      <c r="AJ1340" s="329"/>
      <c r="AK1340" s="329"/>
      <c r="AL1340" s="329"/>
      <c r="AM1340" s="329"/>
      <c r="AN1340" s="329"/>
      <c r="AO1340" s="329"/>
      <c r="AP1340" s="329"/>
      <c r="AQ1340" s="329"/>
      <c r="AR1340" s="329"/>
      <c r="AS1340" s="329"/>
      <c r="AT1340" s="329"/>
      <c r="AU1340" s="329"/>
      <c r="AV1340" s="329"/>
      <c r="AW1340" s="329"/>
      <c r="AX1340" s="329"/>
      <c r="AY1340" s="329"/>
      <c r="AZ1340" s="329"/>
      <c r="BA1340" s="329"/>
      <c r="BB1340" s="329"/>
      <c r="BC1340" s="329"/>
      <c r="BD1340" s="329"/>
      <c r="BE1340" s="329"/>
      <c r="BF1340" s="329"/>
      <c r="BG1340" s="329"/>
      <c r="BH1340" s="329"/>
      <c r="BI1340" s="329"/>
      <c r="BJ1340" s="329"/>
      <c r="BK1340" s="329"/>
      <c r="BL1340" s="329"/>
      <c r="BM1340" s="329"/>
      <c r="BN1340" s="329"/>
      <c r="BO1340" s="329"/>
      <c r="BP1340" s="329"/>
      <c r="BQ1340" s="329"/>
      <c r="BR1340" s="329"/>
      <c r="BS1340" s="329"/>
      <c r="BT1340" s="329"/>
      <c r="BU1340" s="329"/>
      <c r="BV1340" s="329"/>
      <c r="BW1340" s="329"/>
      <c r="BX1340" s="329"/>
    </row>
    <row r="1341" spans="2:76" ht="17.45" customHeight="1">
      <c r="B1341" s="357" t="s">
        <v>2971</v>
      </c>
      <c r="C1341" s="358" t="s">
        <v>2873</v>
      </c>
      <c r="D1341" s="358" t="s">
        <v>2969</v>
      </c>
      <c r="E1341" s="359"/>
      <c r="F1341" s="360"/>
      <c r="G1341" s="518"/>
      <c r="H1341" s="361" t="s">
        <v>2976</v>
      </c>
      <c r="I1341" s="358" t="s">
        <v>2873</v>
      </c>
      <c r="J1341" s="358" t="s">
        <v>2977</v>
      </c>
      <c r="K1341" s="359"/>
      <c r="L1341" s="360"/>
      <c r="R1341" s="329"/>
      <c r="S1341" s="329"/>
      <c r="T1341" s="329"/>
      <c r="U1341" s="329"/>
      <c r="V1341" s="329"/>
      <c r="W1341" s="329"/>
      <c r="X1341" s="329"/>
      <c r="Y1341" s="329"/>
      <c r="Z1341" s="329"/>
      <c r="AA1341" s="329"/>
      <c r="AB1341" s="329"/>
      <c r="AC1341" s="329"/>
      <c r="AD1341" s="329"/>
      <c r="AE1341" s="329"/>
      <c r="AF1341" s="329"/>
      <c r="AG1341" s="329"/>
      <c r="AH1341" s="329"/>
      <c r="AI1341" s="329"/>
      <c r="AJ1341" s="329"/>
      <c r="AK1341" s="329"/>
      <c r="AL1341" s="329"/>
      <c r="AM1341" s="329"/>
      <c r="AN1341" s="329"/>
      <c r="AO1341" s="329"/>
      <c r="AP1341" s="329"/>
      <c r="AQ1341" s="329"/>
      <c r="AR1341" s="329"/>
      <c r="AS1341" s="329"/>
      <c r="AT1341" s="329"/>
      <c r="AU1341" s="329"/>
      <c r="AV1341" s="329"/>
      <c r="AW1341" s="329"/>
      <c r="AX1341" s="329"/>
      <c r="AY1341" s="329"/>
      <c r="AZ1341" s="329"/>
      <c r="BA1341" s="329"/>
      <c r="BB1341" s="329"/>
      <c r="BC1341" s="329"/>
      <c r="BD1341" s="329"/>
      <c r="BE1341" s="329"/>
      <c r="BF1341" s="329"/>
      <c r="BG1341" s="329"/>
      <c r="BH1341" s="329"/>
      <c r="BI1341" s="329"/>
      <c r="BJ1341" s="329"/>
      <c r="BK1341" s="329"/>
      <c r="BL1341" s="329"/>
      <c r="BM1341" s="329"/>
      <c r="BN1341" s="329"/>
      <c r="BO1341" s="329"/>
      <c r="BP1341" s="329"/>
      <c r="BQ1341" s="329"/>
      <c r="BR1341" s="329"/>
      <c r="BS1341" s="329"/>
      <c r="BT1341" s="329"/>
      <c r="BU1341" s="329"/>
      <c r="BV1341" s="329"/>
      <c r="BW1341" s="329"/>
      <c r="BX1341" s="329"/>
    </row>
    <row r="1342" spans="2:76" ht="17.45" customHeight="1">
      <c r="B1342" s="351" t="s">
        <v>3365</v>
      </c>
      <c r="C1342" s="352" t="s">
        <v>3366</v>
      </c>
      <c r="D1342" s="352" t="s">
        <v>3367</v>
      </c>
      <c r="E1342" s="353"/>
      <c r="F1342" s="354"/>
      <c r="G1342" s="348"/>
      <c r="H1342" s="355" t="s">
        <v>3369</v>
      </c>
      <c r="I1342" s="352" t="s">
        <v>3366</v>
      </c>
      <c r="J1342" s="352" t="s">
        <v>3367</v>
      </c>
      <c r="K1342" s="353"/>
      <c r="L1342" s="354"/>
      <c r="R1342" s="329"/>
      <c r="S1342" s="329"/>
      <c r="T1342" s="329"/>
      <c r="U1342" s="329"/>
      <c r="V1342" s="329"/>
      <c r="W1342" s="329"/>
      <c r="X1342" s="329"/>
      <c r="Y1342" s="329"/>
      <c r="Z1342" s="329"/>
      <c r="AA1342" s="329"/>
      <c r="AB1342" s="329"/>
      <c r="AC1342" s="329"/>
      <c r="AD1342" s="329"/>
      <c r="AE1342" s="329"/>
      <c r="AF1342" s="329"/>
      <c r="AG1342" s="329"/>
      <c r="AH1342" s="329"/>
      <c r="AI1342" s="329"/>
      <c r="AJ1342" s="329"/>
      <c r="AK1342" s="329"/>
      <c r="AL1342" s="329"/>
      <c r="AM1342" s="329"/>
      <c r="AN1342" s="329"/>
      <c r="AO1342" s="329"/>
      <c r="AP1342" s="329"/>
      <c r="AQ1342" s="329"/>
      <c r="AR1342" s="329"/>
      <c r="AS1342" s="329"/>
      <c r="AT1342" s="329"/>
      <c r="AU1342" s="329"/>
      <c r="AV1342" s="329"/>
      <c r="AW1342" s="329"/>
      <c r="AX1342" s="329"/>
      <c r="AY1342" s="329"/>
      <c r="AZ1342" s="329"/>
      <c r="BA1342" s="329"/>
      <c r="BB1342" s="329"/>
      <c r="BC1342" s="329"/>
      <c r="BD1342" s="329"/>
      <c r="BE1342" s="329"/>
      <c r="BF1342" s="329"/>
      <c r="BG1342" s="329"/>
      <c r="BH1342" s="329"/>
      <c r="BI1342" s="329"/>
      <c r="BJ1342" s="329"/>
      <c r="BK1342" s="329"/>
      <c r="BL1342" s="329"/>
      <c r="BM1342" s="329"/>
      <c r="BN1342" s="329"/>
      <c r="BO1342" s="329"/>
      <c r="BP1342" s="329"/>
      <c r="BQ1342" s="329"/>
      <c r="BR1342" s="329"/>
      <c r="BS1342" s="329"/>
      <c r="BT1342" s="329"/>
      <c r="BU1342" s="329"/>
      <c r="BV1342" s="329"/>
      <c r="BW1342" s="329"/>
      <c r="BX1342" s="329"/>
    </row>
    <row r="1343" spans="2:76" ht="17.45" customHeight="1">
      <c r="B1343" s="357"/>
      <c r="C1343" s="358"/>
      <c r="D1343" s="358"/>
      <c r="E1343" s="359"/>
      <c r="F1343" s="360"/>
      <c r="G1343" s="348"/>
      <c r="H1343" s="361"/>
      <c r="I1343" s="358"/>
      <c r="J1343" s="358"/>
      <c r="K1343" s="359"/>
      <c r="L1343" s="360"/>
      <c r="R1343" s="329"/>
      <c r="S1343" s="329"/>
      <c r="T1343" s="329"/>
      <c r="U1343" s="329"/>
      <c r="V1343" s="329"/>
      <c r="W1343" s="329"/>
      <c r="X1343" s="329"/>
      <c r="Y1343" s="329"/>
      <c r="Z1343" s="329"/>
      <c r="AA1343" s="329"/>
      <c r="AB1343" s="329"/>
      <c r="AC1343" s="329"/>
      <c r="AD1343" s="329"/>
      <c r="AE1343" s="329"/>
      <c r="AF1343" s="329"/>
      <c r="AG1343" s="329"/>
      <c r="AH1343" s="329"/>
      <c r="AI1343" s="329"/>
      <c r="AJ1343" s="329"/>
      <c r="AK1343" s="329"/>
      <c r="AL1343" s="329"/>
      <c r="AM1343" s="329"/>
      <c r="AN1343" s="329"/>
      <c r="AO1343" s="329"/>
      <c r="AP1343" s="329"/>
      <c r="AQ1343" s="329"/>
      <c r="AR1343" s="329"/>
      <c r="AS1343" s="329"/>
      <c r="AT1343" s="329"/>
      <c r="AU1343" s="329"/>
      <c r="AV1343" s="329"/>
      <c r="AW1343" s="329"/>
      <c r="AX1343" s="329"/>
      <c r="AY1343" s="329"/>
      <c r="AZ1343" s="329"/>
      <c r="BA1343" s="329"/>
      <c r="BB1343" s="329"/>
      <c r="BC1343" s="329"/>
      <c r="BD1343" s="329"/>
      <c r="BE1343" s="329"/>
      <c r="BF1343" s="329"/>
      <c r="BG1343" s="329"/>
      <c r="BH1343" s="329"/>
      <c r="BI1343" s="329"/>
      <c r="BJ1343" s="329"/>
      <c r="BK1343" s="329"/>
      <c r="BL1343" s="329"/>
      <c r="BM1343" s="329"/>
      <c r="BN1343" s="329"/>
      <c r="BO1343" s="329"/>
      <c r="BP1343" s="329"/>
      <c r="BQ1343" s="329"/>
      <c r="BR1343" s="329"/>
      <c r="BS1343" s="329"/>
      <c r="BT1343" s="329"/>
      <c r="BU1343" s="329"/>
      <c r="BV1343" s="329"/>
      <c r="BW1343" s="329"/>
      <c r="BX1343" s="329"/>
    </row>
    <row r="1344" spans="2:76" ht="17.45" customHeight="1">
      <c r="B1344" s="351"/>
      <c r="C1344" s="352"/>
      <c r="D1344" s="352"/>
      <c r="E1344" s="353"/>
      <c r="F1344" s="354"/>
      <c r="G1344" s="348"/>
      <c r="H1344" s="355"/>
      <c r="I1344" s="352"/>
      <c r="J1344" s="352"/>
      <c r="K1344" s="353"/>
      <c r="L1344" s="354"/>
      <c r="R1344" s="329"/>
      <c r="S1344" s="329"/>
      <c r="T1344" s="329"/>
      <c r="U1344" s="329"/>
      <c r="V1344" s="329"/>
      <c r="W1344" s="329"/>
      <c r="X1344" s="329"/>
      <c r="Y1344" s="329"/>
      <c r="Z1344" s="329"/>
      <c r="AA1344" s="329"/>
      <c r="AB1344" s="329"/>
      <c r="AC1344" s="329"/>
      <c r="AD1344" s="329"/>
      <c r="AE1344" s="329"/>
      <c r="AF1344" s="329"/>
      <c r="AG1344" s="329"/>
      <c r="AH1344" s="329"/>
      <c r="AI1344" s="329"/>
      <c r="AJ1344" s="329"/>
      <c r="AK1344" s="329"/>
      <c r="AL1344" s="329"/>
      <c r="AM1344" s="329"/>
      <c r="AN1344" s="329"/>
      <c r="AO1344" s="329"/>
      <c r="AP1344" s="329"/>
      <c r="AQ1344" s="329"/>
      <c r="AR1344" s="329"/>
      <c r="AS1344" s="329"/>
      <c r="AT1344" s="329"/>
      <c r="AU1344" s="329"/>
      <c r="AV1344" s="329"/>
      <c r="AW1344" s="329"/>
      <c r="AX1344" s="329"/>
      <c r="AY1344" s="329"/>
      <c r="AZ1344" s="329"/>
      <c r="BA1344" s="329"/>
      <c r="BB1344" s="329"/>
      <c r="BC1344" s="329"/>
      <c r="BD1344" s="329"/>
      <c r="BE1344" s="329"/>
      <c r="BF1344" s="329"/>
      <c r="BG1344" s="329"/>
      <c r="BH1344" s="329"/>
      <c r="BI1344" s="329"/>
      <c r="BJ1344" s="329"/>
      <c r="BK1344" s="329"/>
      <c r="BL1344" s="329"/>
      <c r="BM1344" s="329"/>
      <c r="BN1344" s="329"/>
      <c r="BO1344" s="329"/>
      <c r="BP1344" s="329"/>
      <c r="BQ1344" s="329"/>
      <c r="BR1344" s="329"/>
      <c r="BS1344" s="329"/>
      <c r="BT1344" s="329"/>
      <c r="BU1344" s="329"/>
      <c r="BV1344" s="329"/>
      <c r="BW1344" s="329"/>
      <c r="BX1344" s="329"/>
    </row>
    <row r="1345" spans="2:76" ht="17.25" customHeight="1">
      <c r="B1345" s="357"/>
      <c r="C1345" s="358"/>
      <c r="D1345" s="358"/>
      <c r="E1345" s="359"/>
      <c r="F1345" s="360"/>
      <c r="G1345" s="348"/>
      <c r="H1345" s="361"/>
      <c r="I1345" s="358"/>
      <c r="J1345" s="358"/>
      <c r="K1345" s="359"/>
      <c r="L1345" s="360"/>
      <c r="R1345" s="329"/>
      <c r="S1345" s="329"/>
      <c r="T1345" s="329"/>
      <c r="U1345" s="329"/>
      <c r="V1345" s="329"/>
      <c r="W1345" s="329"/>
      <c r="X1345" s="329"/>
      <c r="Y1345" s="329"/>
      <c r="Z1345" s="329"/>
      <c r="AA1345" s="329"/>
      <c r="AB1345" s="329"/>
      <c r="AC1345" s="329"/>
      <c r="AD1345" s="329"/>
      <c r="AE1345" s="329"/>
      <c r="AF1345" s="329"/>
      <c r="AG1345" s="329"/>
      <c r="AH1345" s="329"/>
      <c r="AI1345" s="329"/>
      <c r="AJ1345" s="329"/>
      <c r="AK1345" s="329"/>
      <c r="AL1345" s="329"/>
      <c r="AM1345" s="329"/>
      <c r="AN1345" s="329"/>
      <c r="AO1345" s="329"/>
      <c r="AP1345" s="329"/>
      <c r="AQ1345" s="329"/>
      <c r="AR1345" s="329"/>
      <c r="AS1345" s="329"/>
      <c r="AT1345" s="329"/>
      <c r="AU1345" s="329"/>
      <c r="AV1345" s="329"/>
      <c r="AW1345" s="329"/>
      <c r="AX1345" s="329"/>
      <c r="AY1345" s="329"/>
      <c r="AZ1345" s="329"/>
      <c r="BA1345" s="329"/>
      <c r="BB1345" s="329"/>
      <c r="BC1345" s="329"/>
      <c r="BD1345" s="329"/>
      <c r="BE1345" s="329"/>
      <c r="BF1345" s="329"/>
      <c r="BG1345" s="329"/>
      <c r="BH1345" s="329"/>
      <c r="BI1345" s="329"/>
      <c r="BJ1345" s="329"/>
      <c r="BK1345" s="329"/>
      <c r="BL1345" s="329"/>
      <c r="BM1345" s="329"/>
      <c r="BN1345" s="329"/>
      <c r="BO1345" s="329"/>
      <c r="BP1345" s="329"/>
      <c r="BQ1345" s="329"/>
      <c r="BR1345" s="329"/>
      <c r="BS1345" s="329"/>
      <c r="BT1345" s="329"/>
      <c r="BU1345" s="329"/>
      <c r="BV1345" s="329"/>
      <c r="BW1345" s="329"/>
      <c r="BX1345" s="329"/>
    </row>
    <row r="1346" spans="2:76" ht="17.45" customHeight="1">
      <c r="B1346" s="351"/>
      <c r="C1346" s="352"/>
      <c r="D1346" s="352"/>
      <c r="E1346" s="353"/>
      <c r="F1346" s="354"/>
      <c r="G1346" s="518"/>
      <c r="H1346" s="355"/>
      <c r="I1346" s="352"/>
      <c r="J1346" s="352"/>
      <c r="K1346" s="353"/>
      <c r="L1346" s="354"/>
      <c r="R1346" s="329"/>
      <c r="S1346" s="329"/>
      <c r="T1346" s="329"/>
      <c r="U1346" s="329"/>
      <c r="V1346" s="329"/>
      <c r="W1346" s="329"/>
      <c r="X1346" s="329"/>
      <c r="Y1346" s="329"/>
      <c r="Z1346" s="329"/>
      <c r="AA1346" s="329"/>
      <c r="AB1346" s="329"/>
      <c r="AC1346" s="329"/>
      <c r="AD1346" s="329"/>
      <c r="AE1346" s="329"/>
      <c r="AF1346" s="329"/>
      <c r="AG1346" s="329"/>
      <c r="AH1346" s="329"/>
      <c r="AI1346" s="329"/>
      <c r="AJ1346" s="329"/>
      <c r="AK1346" s="329"/>
      <c r="AL1346" s="329"/>
      <c r="AM1346" s="329"/>
      <c r="AN1346" s="329"/>
      <c r="AO1346" s="329"/>
      <c r="AP1346" s="329"/>
      <c r="AQ1346" s="329"/>
      <c r="AR1346" s="329"/>
      <c r="AS1346" s="329"/>
      <c r="AT1346" s="329"/>
      <c r="AU1346" s="329"/>
      <c r="AV1346" s="329"/>
      <c r="AW1346" s="329"/>
      <c r="AX1346" s="329"/>
      <c r="AY1346" s="329"/>
      <c r="AZ1346" s="329"/>
      <c r="BA1346" s="329"/>
      <c r="BB1346" s="329"/>
      <c r="BC1346" s="329"/>
      <c r="BD1346" s="329"/>
      <c r="BE1346" s="329"/>
      <c r="BF1346" s="329"/>
      <c r="BG1346" s="329"/>
      <c r="BH1346" s="329"/>
      <c r="BI1346" s="329"/>
      <c r="BJ1346" s="329"/>
      <c r="BK1346" s="329"/>
      <c r="BL1346" s="329"/>
      <c r="BM1346" s="329"/>
      <c r="BN1346" s="329"/>
      <c r="BO1346" s="329"/>
      <c r="BP1346" s="329"/>
      <c r="BQ1346" s="329"/>
      <c r="BR1346" s="329"/>
      <c r="BS1346" s="329"/>
      <c r="BT1346" s="329"/>
      <c r="BU1346" s="329"/>
      <c r="BV1346" s="329"/>
      <c r="BW1346" s="329"/>
      <c r="BX1346" s="329"/>
    </row>
    <row r="1347" spans="2:76" ht="17.45" customHeight="1">
      <c r="B1347" s="357"/>
      <c r="C1347" s="358"/>
      <c r="D1347" s="358"/>
      <c r="E1347" s="359"/>
      <c r="F1347" s="360"/>
      <c r="G1347" s="518"/>
      <c r="H1347" s="361"/>
      <c r="I1347" s="358"/>
      <c r="J1347" s="358"/>
      <c r="K1347" s="359"/>
      <c r="L1347" s="360"/>
      <c r="R1347" s="329"/>
      <c r="S1347" s="329"/>
      <c r="T1347" s="329"/>
      <c r="U1347" s="329"/>
      <c r="V1347" s="329"/>
      <c r="W1347" s="329"/>
      <c r="X1347" s="329"/>
      <c r="Y1347" s="329"/>
      <c r="Z1347" s="329"/>
      <c r="AA1347" s="329"/>
      <c r="AB1347" s="329"/>
      <c r="AC1347" s="329"/>
      <c r="AD1347" s="329"/>
      <c r="AE1347" s="329"/>
      <c r="AF1347" s="329"/>
      <c r="AG1347" s="329"/>
      <c r="AH1347" s="329"/>
      <c r="AI1347" s="329"/>
      <c r="AJ1347" s="329"/>
      <c r="AK1347" s="329"/>
      <c r="AL1347" s="329"/>
      <c r="AM1347" s="329"/>
      <c r="AN1347" s="329"/>
      <c r="AO1347" s="329"/>
      <c r="AP1347" s="329"/>
      <c r="AQ1347" s="329"/>
      <c r="AR1347" s="329"/>
      <c r="AS1347" s="329"/>
      <c r="AT1347" s="329"/>
      <c r="AU1347" s="329"/>
      <c r="AV1347" s="329"/>
      <c r="AW1347" s="329"/>
      <c r="AX1347" s="329"/>
      <c r="AY1347" s="329"/>
      <c r="AZ1347" s="329"/>
      <c r="BA1347" s="329"/>
      <c r="BB1347" s="329"/>
      <c r="BC1347" s="329"/>
      <c r="BD1347" s="329"/>
      <c r="BE1347" s="329"/>
      <c r="BF1347" s="329"/>
      <c r="BG1347" s="329"/>
      <c r="BH1347" s="329"/>
      <c r="BI1347" s="329"/>
      <c r="BJ1347" s="329"/>
      <c r="BK1347" s="329"/>
      <c r="BL1347" s="329"/>
      <c r="BM1347" s="329"/>
      <c r="BN1347" s="329"/>
      <c r="BO1347" s="329"/>
      <c r="BP1347" s="329"/>
      <c r="BQ1347" s="329"/>
      <c r="BR1347" s="329"/>
      <c r="BS1347" s="329"/>
      <c r="BT1347" s="329"/>
      <c r="BU1347" s="329"/>
      <c r="BV1347" s="329"/>
      <c r="BW1347" s="329"/>
      <c r="BX1347" s="329"/>
    </row>
    <row r="1348" spans="2:76" ht="17.45" customHeight="1">
      <c r="B1348" s="351"/>
      <c r="C1348" s="352"/>
      <c r="D1348" s="352"/>
      <c r="E1348" s="353"/>
      <c r="F1348" s="354"/>
      <c r="G1348" s="348"/>
      <c r="H1348" s="355"/>
      <c r="I1348" s="352"/>
      <c r="J1348" s="352"/>
      <c r="K1348" s="353"/>
      <c r="L1348" s="354"/>
      <c r="R1348" s="329"/>
      <c r="S1348" s="329"/>
      <c r="T1348" s="329"/>
      <c r="U1348" s="329"/>
      <c r="V1348" s="329"/>
      <c r="W1348" s="329"/>
      <c r="X1348" s="329"/>
      <c r="Y1348" s="329"/>
      <c r="Z1348" s="329"/>
      <c r="AA1348" s="329"/>
      <c r="AB1348" s="329"/>
      <c r="AC1348" s="329"/>
      <c r="AD1348" s="329"/>
      <c r="AE1348" s="329"/>
      <c r="AF1348" s="329"/>
      <c r="AG1348" s="329"/>
      <c r="AH1348" s="329"/>
      <c r="AI1348" s="329"/>
      <c r="AJ1348" s="329"/>
      <c r="AK1348" s="329"/>
      <c r="AL1348" s="329"/>
      <c r="AM1348" s="329"/>
      <c r="AN1348" s="329"/>
      <c r="AO1348" s="329"/>
      <c r="AP1348" s="329"/>
      <c r="AQ1348" s="329"/>
      <c r="AR1348" s="329"/>
      <c r="AS1348" s="329"/>
      <c r="AT1348" s="329"/>
      <c r="AU1348" s="329"/>
      <c r="AV1348" s="329"/>
      <c r="AW1348" s="329"/>
      <c r="AX1348" s="329"/>
      <c r="AY1348" s="329"/>
      <c r="AZ1348" s="329"/>
      <c r="BA1348" s="329"/>
      <c r="BB1348" s="329"/>
      <c r="BC1348" s="329"/>
      <c r="BD1348" s="329"/>
      <c r="BE1348" s="329"/>
      <c r="BF1348" s="329"/>
      <c r="BG1348" s="329"/>
      <c r="BH1348" s="329"/>
      <c r="BI1348" s="329"/>
      <c r="BJ1348" s="329"/>
      <c r="BK1348" s="329"/>
      <c r="BL1348" s="329"/>
      <c r="BM1348" s="329"/>
      <c r="BN1348" s="329"/>
      <c r="BO1348" s="329"/>
      <c r="BP1348" s="329"/>
      <c r="BQ1348" s="329"/>
      <c r="BR1348" s="329"/>
      <c r="BS1348" s="329"/>
      <c r="BT1348" s="329"/>
      <c r="BU1348" s="329"/>
      <c r="BV1348" s="329"/>
      <c r="BW1348" s="329"/>
      <c r="BX1348" s="329"/>
    </row>
    <row r="1349" spans="2:76" ht="17.25" customHeight="1">
      <c r="B1349" s="357"/>
      <c r="C1349" s="358"/>
      <c r="D1349" s="358"/>
      <c r="E1349" s="359"/>
      <c r="F1349" s="360"/>
      <c r="G1349" s="348"/>
      <c r="H1349" s="361"/>
      <c r="I1349" s="358"/>
      <c r="J1349" s="358"/>
      <c r="K1349" s="359"/>
      <c r="L1349" s="360"/>
      <c r="R1349" s="329"/>
      <c r="S1349" s="329"/>
      <c r="T1349" s="329"/>
      <c r="U1349" s="329"/>
      <c r="V1349" s="329"/>
      <c r="W1349" s="329"/>
      <c r="X1349" s="329"/>
      <c r="Y1349" s="329"/>
      <c r="Z1349" s="329"/>
      <c r="AA1349" s="329"/>
      <c r="AB1349" s="329"/>
      <c r="AC1349" s="329"/>
      <c r="AD1349" s="329"/>
      <c r="AE1349" s="329"/>
      <c r="AF1349" s="329"/>
      <c r="AG1349" s="329"/>
      <c r="AH1349" s="329"/>
      <c r="AI1349" s="329"/>
      <c r="AJ1349" s="329"/>
      <c r="AK1349" s="329"/>
      <c r="AL1349" s="329"/>
      <c r="AM1349" s="329"/>
      <c r="AN1349" s="329"/>
      <c r="AO1349" s="329"/>
      <c r="AP1349" s="329"/>
      <c r="AQ1349" s="329"/>
      <c r="AR1349" s="329"/>
      <c r="AS1349" s="329"/>
      <c r="AT1349" s="329"/>
      <c r="AU1349" s="329"/>
      <c r="AV1349" s="329"/>
      <c r="AW1349" s="329"/>
      <c r="AX1349" s="329"/>
      <c r="AY1349" s="329"/>
      <c r="AZ1349" s="329"/>
      <c r="BA1349" s="329"/>
      <c r="BB1349" s="329"/>
      <c r="BC1349" s="329"/>
      <c r="BD1349" s="329"/>
      <c r="BE1349" s="329"/>
      <c r="BF1349" s="329"/>
      <c r="BG1349" s="329"/>
      <c r="BH1349" s="329"/>
      <c r="BI1349" s="329"/>
      <c r="BJ1349" s="329"/>
      <c r="BK1349" s="329"/>
      <c r="BL1349" s="329"/>
      <c r="BM1349" s="329"/>
      <c r="BN1349" s="329"/>
      <c r="BO1349" s="329"/>
      <c r="BP1349" s="329"/>
      <c r="BQ1349" s="329"/>
      <c r="BR1349" s="329"/>
      <c r="BS1349" s="329"/>
      <c r="BT1349" s="329"/>
      <c r="BU1349" s="329"/>
      <c r="BV1349" s="329"/>
      <c r="BW1349" s="329"/>
      <c r="BX1349" s="329"/>
    </row>
    <row r="1350" spans="2:76" ht="17.45" customHeight="1">
      <c r="B1350" s="519"/>
      <c r="C1350" s="520"/>
      <c r="D1350" s="520"/>
      <c r="E1350" s="521"/>
      <c r="F1350" s="522"/>
      <c r="G1350" s="523"/>
      <c r="H1350" s="524"/>
      <c r="I1350" s="520"/>
      <c r="J1350" s="520"/>
      <c r="K1350" s="521"/>
      <c r="L1350" s="522"/>
      <c r="R1350" s="329"/>
      <c r="S1350" s="329"/>
      <c r="T1350" s="329"/>
      <c r="U1350" s="329"/>
      <c r="V1350" s="329"/>
      <c r="W1350" s="329"/>
      <c r="X1350" s="329"/>
      <c r="Y1350" s="329"/>
      <c r="Z1350" s="329"/>
      <c r="AA1350" s="329"/>
      <c r="AB1350" s="329"/>
      <c r="AC1350" s="329"/>
      <c r="AD1350" s="329"/>
      <c r="AE1350" s="329"/>
      <c r="AF1350" s="329"/>
      <c r="AG1350" s="329"/>
      <c r="AH1350" s="329"/>
      <c r="AI1350" s="329"/>
      <c r="AJ1350" s="329"/>
      <c r="AK1350" s="329"/>
      <c r="AL1350" s="329"/>
      <c r="AM1350" s="329"/>
      <c r="AN1350" s="329"/>
      <c r="AO1350" s="329"/>
      <c r="AP1350" s="329"/>
      <c r="AQ1350" s="329"/>
      <c r="AR1350" s="329"/>
      <c r="AS1350" s="329"/>
      <c r="AT1350" s="329"/>
      <c r="AU1350" s="329"/>
      <c r="AV1350" s="329"/>
      <c r="AW1350" s="329"/>
      <c r="AX1350" s="329"/>
      <c r="AY1350" s="329"/>
      <c r="AZ1350" s="329"/>
      <c r="BA1350" s="329"/>
      <c r="BB1350" s="329"/>
      <c r="BC1350" s="329"/>
      <c r="BD1350" s="329"/>
      <c r="BE1350" s="329"/>
      <c r="BF1350" s="329"/>
      <c r="BG1350" s="329"/>
      <c r="BH1350" s="329"/>
      <c r="BI1350" s="329"/>
      <c r="BJ1350" s="329"/>
      <c r="BK1350" s="329"/>
      <c r="BL1350" s="329"/>
      <c r="BM1350" s="329"/>
      <c r="BN1350" s="329"/>
      <c r="BO1350" s="329"/>
      <c r="BP1350" s="329"/>
      <c r="BQ1350" s="329"/>
      <c r="BR1350" s="329"/>
      <c r="BS1350" s="329"/>
      <c r="BT1350" s="329"/>
      <c r="BU1350" s="329"/>
      <c r="BV1350" s="329"/>
      <c r="BW1350" s="329"/>
      <c r="BX1350" s="329"/>
    </row>
    <row r="1351" spans="2:76" ht="17.45" customHeight="1">
      <c r="B1351" s="371"/>
      <c r="C1351" s="339"/>
      <c r="D1351" s="339"/>
      <c r="E1351" s="339"/>
      <c r="F1351" s="339"/>
      <c r="G1351" s="339"/>
      <c r="H1351" s="339"/>
      <c r="I1351" s="339"/>
      <c r="J1351" s="339"/>
      <c r="K1351" s="339"/>
      <c r="L1351" s="340"/>
      <c r="N1351" s="329"/>
      <c r="Q1351" s="329"/>
      <c r="R1351" s="329"/>
      <c r="S1351" s="329"/>
      <c r="T1351" s="329"/>
      <c r="U1351" s="329"/>
      <c r="V1351" s="329"/>
      <c r="W1351" s="329"/>
      <c r="X1351" s="329"/>
      <c r="Y1351" s="329"/>
      <c r="Z1351" s="329"/>
      <c r="AA1351" s="329"/>
      <c r="AB1351" s="329"/>
      <c r="AC1351" s="329"/>
      <c r="AD1351" s="329"/>
      <c r="AE1351" s="329"/>
      <c r="AF1351" s="329"/>
      <c r="AG1351" s="329"/>
      <c r="AH1351" s="329"/>
      <c r="AI1351" s="329"/>
      <c r="AJ1351" s="329"/>
      <c r="AK1351" s="329"/>
      <c r="AL1351" s="329"/>
      <c r="AM1351" s="329"/>
      <c r="AN1351" s="329"/>
      <c r="AO1351" s="329"/>
      <c r="AP1351" s="329"/>
      <c r="AQ1351" s="329"/>
      <c r="AR1351" s="329"/>
      <c r="AS1351" s="329"/>
      <c r="AT1351" s="329"/>
      <c r="AU1351" s="329"/>
      <c r="AV1351" s="329"/>
      <c r="AW1351" s="329"/>
      <c r="AX1351" s="329"/>
      <c r="AY1351" s="329"/>
      <c r="AZ1351" s="329"/>
      <c r="BA1351" s="329"/>
      <c r="BB1351" s="329"/>
      <c r="BC1351" s="329"/>
      <c r="BD1351" s="329"/>
      <c r="BE1351" s="329"/>
      <c r="BF1351" s="329"/>
      <c r="BG1351" s="329"/>
      <c r="BH1351" s="329"/>
      <c r="BI1351" s="329"/>
      <c r="BJ1351" s="329"/>
      <c r="BK1351" s="329"/>
      <c r="BL1351" s="329"/>
      <c r="BM1351" s="329"/>
      <c r="BN1351" s="329"/>
      <c r="BO1351" s="329"/>
      <c r="BP1351" s="329"/>
      <c r="BQ1351" s="329"/>
      <c r="BR1351" s="329"/>
      <c r="BS1351" s="329"/>
      <c r="BT1351" s="329"/>
      <c r="BU1351" s="329"/>
      <c r="BV1351" s="329"/>
      <c r="BW1351" s="329"/>
      <c r="BX1351" s="329"/>
    </row>
    <row r="1352" spans="2:76" ht="17.45" customHeight="1">
      <c r="B1352" s="1346" t="s">
        <v>71</v>
      </c>
      <c r="C1352" s="1347"/>
      <c r="D1352" s="1347"/>
      <c r="E1352" s="1347"/>
      <c r="F1352" s="1347"/>
      <c r="G1352" s="1347"/>
      <c r="H1352" s="1347"/>
      <c r="I1352" s="1347"/>
      <c r="J1352" s="1347"/>
      <c r="K1352" s="1347"/>
      <c r="L1352" s="1350"/>
      <c r="N1352" s="333"/>
      <c r="Q1352" s="333"/>
      <c r="R1352" s="333"/>
      <c r="S1352" s="333"/>
      <c r="T1352" s="333"/>
      <c r="U1352" s="333"/>
      <c r="V1352" s="333"/>
      <c r="W1352" s="333"/>
      <c r="X1352" s="333"/>
      <c r="Y1352" s="333"/>
      <c r="Z1352" s="333"/>
      <c r="AA1352" s="333"/>
      <c r="AB1352" s="329"/>
      <c r="AC1352" s="329"/>
      <c r="AD1352" s="329"/>
      <c r="AE1352" s="329"/>
      <c r="AF1352" s="329"/>
      <c r="AG1352" s="329"/>
      <c r="AH1352" s="329"/>
      <c r="AI1352" s="329"/>
      <c r="AJ1352" s="329"/>
      <c r="AK1352" s="329"/>
      <c r="AL1352" s="329"/>
      <c r="AM1352" s="329"/>
      <c r="AN1352" s="329"/>
      <c r="AO1352" s="329"/>
      <c r="AP1352" s="329"/>
      <c r="AQ1352" s="329"/>
      <c r="AR1352" s="329"/>
      <c r="AS1352" s="329"/>
      <c r="AT1352" s="329"/>
      <c r="AU1352" s="329"/>
      <c r="AV1352" s="329"/>
      <c r="AW1352" s="329"/>
      <c r="AX1352" s="329"/>
      <c r="AY1352" s="329"/>
      <c r="AZ1352" s="329"/>
      <c r="BA1352" s="329"/>
      <c r="BB1352" s="329"/>
      <c r="BC1352" s="329"/>
      <c r="BD1352" s="329"/>
      <c r="BE1352" s="329"/>
      <c r="BF1352" s="329"/>
      <c r="BG1352" s="329"/>
      <c r="BH1352" s="329"/>
      <c r="BI1352" s="329"/>
      <c r="BJ1352" s="329"/>
      <c r="BK1352" s="329"/>
      <c r="BL1352" s="329"/>
      <c r="BM1352" s="329"/>
      <c r="BN1352" s="329"/>
      <c r="BO1352" s="329"/>
      <c r="BP1352" s="329"/>
      <c r="BQ1352" s="329"/>
      <c r="BR1352" s="329"/>
      <c r="BS1352" s="329"/>
      <c r="BT1352" s="329"/>
      <c r="BU1352" s="329"/>
      <c r="BV1352" s="329"/>
      <c r="BW1352" s="329"/>
      <c r="BX1352" s="329"/>
    </row>
    <row r="1353" spans="2:76" ht="17.45" customHeight="1">
      <c r="B1353" s="1370" t="s">
        <v>47</v>
      </c>
      <c r="C1353" s="1372" t="s">
        <v>2867</v>
      </c>
      <c r="D1353" s="1372" t="s">
        <v>81</v>
      </c>
      <c r="E1353" s="1374" t="s">
        <v>72</v>
      </c>
      <c r="F1353" s="1423"/>
      <c r="G1353" s="1374" t="s">
        <v>73</v>
      </c>
      <c r="H1353" s="1423"/>
      <c r="I1353" s="1374" t="s">
        <v>74</v>
      </c>
      <c r="J1353" s="1375"/>
      <c r="K1353" s="1375"/>
      <c r="L1353" s="1376"/>
      <c r="N1353" s="333"/>
      <c r="Q1353" s="333"/>
      <c r="R1353" s="333"/>
      <c r="S1353" s="333"/>
      <c r="T1353" s="333"/>
      <c r="U1353" s="333"/>
      <c r="V1353" s="333"/>
      <c r="W1353" s="333"/>
      <c r="X1353" s="333"/>
      <c r="Y1353" s="333"/>
      <c r="Z1353" s="333"/>
      <c r="AA1353" s="333"/>
      <c r="AB1353" s="329"/>
      <c r="AC1353" s="329"/>
      <c r="AD1353" s="329"/>
      <c r="AE1353" s="329"/>
      <c r="AF1353" s="329"/>
      <c r="AG1353" s="329"/>
      <c r="AH1353" s="329"/>
      <c r="AI1353" s="329"/>
      <c r="AJ1353" s="329"/>
      <c r="AK1353" s="329"/>
      <c r="AL1353" s="329"/>
      <c r="AM1353" s="329"/>
      <c r="AN1353" s="329"/>
      <c r="AO1353" s="329"/>
      <c r="AP1353" s="329"/>
      <c r="AQ1353" s="329"/>
      <c r="AR1353" s="329"/>
      <c r="AS1353" s="329"/>
      <c r="AT1353" s="329"/>
      <c r="AU1353" s="329"/>
      <c r="AV1353" s="329"/>
      <c r="AW1353" s="329"/>
      <c r="AX1353" s="329"/>
      <c r="AY1353" s="329"/>
      <c r="AZ1353" s="329"/>
      <c r="BA1353" s="329"/>
      <c r="BB1353" s="329"/>
      <c r="BC1353" s="329"/>
      <c r="BD1353" s="329"/>
      <c r="BE1353" s="329"/>
      <c r="BF1353" s="329"/>
      <c r="BG1353" s="329"/>
      <c r="BH1353" s="329"/>
      <c r="BI1353" s="329"/>
      <c r="BJ1353" s="329"/>
      <c r="BK1353" s="329"/>
      <c r="BL1353" s="329"/>
      <c r="BM1353" s="329"/>
      <c r="BN1353" s="329"/>
      <c r="BO1353" s="329"/>
      <c r="BP1353" s="329"/>
      <c r="BQ1353" s="329"/>
      <c r="BR1353" s="329"/>
      <c r="BS1353" s="329"/>
      <c r="BT1353" s="329"/>
      <c r="BU1353" s="329"/>
      <c r="BV1353" s="329"/>
      <c r="BW1353" s="329"/>
      <c r="BX1353" s="329"/>
    </row>
    <row r="1354" spans="2:76" ht="17.45" customHeight="1">
      <c r="B1354" s="1371"/>
      <c r="C1354" s="1373"/>
      <c r="D1354" s="1373"/>
      <c r="E1354" s="372" t="s">
        <v>63</v>
      </c>
      <c r="F1354" s="373" t="s">
        <v>47</v>
      </c>
      <c r="G1354" s="372" t="s">
        <v>63</v>
      </c>
      <c r="H1354" s="373" t="s">
        <v>47</v>
      </c>
      <c r="I1354" s="372" t="s">
        <v>75</v>
      </c>
      <c r="J1354" s="374" t="s">
        <v>71</v>
      </c>
      <c r="K1354" s="374" t="s">
        <v>2868</v>
      </c>
      <c r="L1354" s="375" t="s">
        <v>82</v>
      </c>
      <c r="N1354" s="333"/>
      <c r="Q1354" s="333"/>
      <c r="R1354" s="333"/>
      <c r="S1354" s="333"/>
      <c r="T1354" s="333"/>
      <c r="U1354" s="333"/>
      <c r="V1354" s="333"/>
      <c r="W1354" s="333"/>
      <c r="X1354" s="333"/>
      <c r="Y1354" s="333"/>
      <c r="Z1354" s="333"/>
      <c r="AA1354" s="333"/>
      <c r="AB1354" s="329"/>
      <c r="AC1354" s="329"/>
      <c r="AD1354" s="329"/>
      <c r="AE1354" s="329"/>
      <c r="AF1354" s="329"/>
      <c r="AG1354" s="329"/>
      <c r="AH1354" s="329"/>
      <c r="AI1354" s="329"/>
      <c r="AJ1354" s="329"/>
      <c r="AK1354" s="329"/>
      <c r="AL1354" s="329"/>
      <c r="AM1354" s="329"/>
      <c r="AN1354" s="329"/>
      <c r="AO1354" s="329"/>
      <c r="AP1354" s="329"/>
      <c r="AQ1354" s="329"/>
      <c r="AR1354" s="329"/>
      <c r="AS1354" s="329"/>
      <c r="AT1354" s="329"/>
      <c r="AU1354" s="329"/>
      <c r="AV1354" s="329"/>
      <c r="AW1354" s="329"/>
      <c r="AX1354" s="329"/>
      <c r="AY1354" s="329"/>
      <c r="AZ1354" s="329"/>
      <c r="BA1354" s="329"/>
      <c r="BB1354" s="329"/>
      <c r="BC1354" s="329"/>
      <c r="BD1354" s="329"/>
      <c r="BE1354" s="329"/>
      <c r="BF1354" s="329"/>
      <c r="BG1354" s="329"/>
      <c r="BH1354" s="329"/>
      <c r="BI1354" s="329"/>
      <c r="BJ1354" s="329"/>
      <c r="BK1354" s="329"/>
      <c r="BL1354" s="329"/>
      <c r="BM1354" s="329"/>
      <c r="BN1354" s="329"/>
      <c r="BO1354" s="329"/>
      <c r="BP1354" s="329"/>
      <c r="BQ1354" s="329"/>
      <c r="BR1354" s="329"/>
      <c r="BS1354" s="329"/>
      <c r="BT1354" s="329"/>
      <c r="BU1354" s="329"/>
      <c r="BV1354" s="329"/>
      <c r="BW1354" s="329"/>
      <c r="BX1354" s="329"/>
    </row>
    <row r="1355" spans="2:76" ht="17.45" customHeight="1">
      <c r="B1355" s="344" t="s">
        <v>2978</v>
      </c>
      <c r="C1355" s="345" t="s">
        <v>2979</v>
      </c>
      <c r="D1355" s="345" t="s">
        <v>2980</v>
      </c>
      <c r="E1355" s="346"/>
      <c r="F1355" s="347"/>
      <c r="G1355" s="346" t="s">
        <v>2980</v>
      </c>
      <c r="H1355" s="525"/>
      <c r="I1355" s="455"/>
      <c r="J1355" s="456"/>
      <c r="K1355" s="456"/>
      <c r="L1355" s="457"/>
      <c r="N1355" s="333"/>
      <c r="Q1355" s="333"/>
      <c r="R1355" s="329"/>
      <c r="S1355" s="329"/>
      <c r="T1355" s="329"/>
      <c r="U1355" s="329"/>
      <c r="V1355" s="329"/>
      <c r="W1355" s="329"/>
      <c r="X1355" s="329"/>
      <c r="Y1355" s="329"/>
      <c r="Z1355" s="329"/>
      <c r="AA1355" s="329"/>
      <c r="AB1355" s="329"/>
      <c r="AC1355" s="329"/>
      <c r="AD1355" s="329"/>
      <c r="AE1355" s="329"/>
      <c r="AF1355" s="329"/>
      <c r="AG1355" s="329"/>
      <c r="AH1355" s="329"/>
      <c r="AI1355" s="329"/>
      <c r="AJ1355" s="329"/>
      <c r="AK1355" s="329"/>
      <c r="AL1355" s="329"/>
      <c r="AM1355" s="329"/>
      <c r="AN1355" s="329"/>
      <c r="AO1355" s="329"/>
      <c r="AP1355" s="329"/>
      <c r="AQ1355" s="329"/>
      <c r="AR1355" s="329"/>
      <c r="AS1355" s="329"/>
      <c r="AT1355" s="329"/>
      <c r="AU1355" s="329"/>
      <c r="AV1355" s="329"/>
      <c r="AW1355" s="329"/>
      <c r="AX1355" s="329"/>
      <c r="AY1355" s="329"/>
      <c r="AZ1355" s="329"/>
      <c r="BA1355" s="329"/>
      <c r="BB1355" s="329"/>
      <c r="BC1355" s="329"/>
      <c r="BD1355" s="329"/>
      <c r="BE1355" s="329"/>
      <c r="BF1355" s="329"/>
      <c r="BG1355" s="329"/>
      <c r="BH1355" s="329"/>
      <c r="BI1355" s="329"/>
      <c r="BJ1355" s="329"/>
      <c r="BK1355" s="329"/>
      <c r="BL1355" s="329"/>
      <c r="BM1355" s="329"/>
      <c r="BN1355" s="329"/>
      <c r="BO1355" s="329"/>
      <c r="BP1355" s="329"/>
      <c r="BQ1355" s="329"/>
      <c r="BR1355" s="329"/>
      <c r="BS1355" s="329"/>
      <c r="BT1355" s="329"/>
      <c r="BU1355" s="329"/>
      <c r="BV1355" s="329"/>
      <c r="BW1355" s="329"/>
      <c r="BX1355" s="329"/>
    </row>
    <row r="1356" spans="2:76" ht="17.45" customHeight="1">
      <c r="B1356" s="351" t="s">
        <v>2981</v>
      </c>
      <c r="C1356" s="352" t="s">
        <v>2979</v>
      </c>
      <c r="D1356" s="352" t="s">
        <v>2982</v>
      </c>
      <c r="E1356" s="353" t="s">
        <v>2980</v>
      </c>
      <c r="F1356" s="354"/>
      <c r="G1356" s="353"/>
      <c r="H1356" s="464"/>
      <c r="I1356" s="450"/>
      <c r="J1356" s="451"/>
      <c r="K1356" s="451"/>
      <c r="L1356" s="452"/>
      <c r="N1356" s="329"/>
      <c r="Q1356" s="329"/>
      <c r="R1356" s="329"/>
      <c r="S1356" s="329"/>
      <c r="T1356" s="329"/>
      <c r="U1356" s="329"/>
      <c r="V1356" s="329"/>
      <c r="W1356" s="329"/>
      <c r="X1356" s="329"/>
      <c r="Y1356" s="329"/>
      <c r="Z1356" s="329"/>
      <c r="AA1356" s="329"/>
      <c r="AB1356" s="329"/>
      <c r="AC1356" s="329"/>
      <c r="AD1356" s="329"/>
      <c r="AE1356" s="329"/>
      <c r="AF1356" s="329"/>
      <c r="AG1356" s="329"/>
      <c r="AH1356" s="329"/>
      <c r="AI1356" s="329"/>
      <c r="AJ1356" s="329"/>
      <c r="AK1356" s="329"/>
      <c r="AL1356" s="329"/>
      <c r="AM1356" s="329"/>
      <c r="AN1356" s="329"/>
      <c r="AO1356" s="329"/>
      <c r="AP1356" s="329"/>
      <c r="AQ1356" s="329"/>
      <c r="AR1356" s="329"/>
      <c r="AS1356" s="329"/>
      <c r="AT1356" s="329"/>
      <c r="AU1356" s="329"/>
      <c r="AV1356" s="329"/>
      <c r="AW1356" s="329"/>
      <c r="AX1356" s="329"/>
      <c r="AY1356" s="329"/>
      <c r="AZ1356" s="329"/>
      <c r="BA1356" s="329"/>
      <c r="BB1356" s="329"/>
      <c r="BC1356" s="329"/>
      <c r="BD1356" s="329"/>
      <c r="BE1356" s="329"/>
      <c r="BF1356" s="329"/>
      <c r="BG1356" s="329"/>
      <c r="BH1356" s="329"/>
      <c r="BI1356" s="329"/>
      <c r="BJ1356" s="329"/>
      <c r="BK1356" s="329"/>
      <c r="BL1356" s="329"/>
      <c r="BM1356" s="329"/>
      <c r="BN1356" s="329"/>
      <c r="BO1356" s="329"/>
      <c r="BP1356" s="329"/>
      <c r="BQ1356" s="329"/>
      <c r="BR1356" s="329"/>
      <c r="BS1356" s="329"/>
      <c r="BT1356" s="329"/>
      <c r="BU1356" s="329"/>
      <c r="BV1356" s="329"/>
      <c r="BW1356" s="329"/>
      <c r="BX1356" s="329"/>
    </row>
    <row r="1357" spans="2:76" ht="17.45" customHeight="1">
      <c r="B1357" s="433"/>
      <c r="C1357" s="458"/>
      <c r="D1357" s="458"/>
      <c r="E1357" s="435"/>
      <c r="F1357" s="436"/>
      <c r="G1357" s="435"/>
      <c r="H1357" s="459"/>
      <c r="I1357" s="455"/>
      <c r="J1357" s="456"/>
      <c r="K1357" s="456"/>
      <c r="L1357" s="457"/>
      <c r="N1357" s="333"/>
      <c r="Q1357" s="333"/>
      <c r="R1357" s="329"/>
      <c r="S1357" s="329"/>
      <c r="T1357" s="329"/>
      <c r="U1357" s="329"/>
      <c r="V1357" s="329"/>
      <c r="W1357" s="329"/>
      <c r="X1357" s="329"/>
      <c r="Y1357" s="329"/>
      <c r="Z1357" s="329"/>
      <c r="AA1357" s="329"/>
      <c r="AB1357" s="329"/>
      <c r="AC1357" s="329"/>
      <c r="AD1357" s="329"/>
      <c r="AE1357" s="329"/>
      <c r="AF1357" s="329"/>
      <c r="AG1357" s="329"/>
      <c r="AH1357" s="329"/>
      <c r="AI1357" s="329"/>
      <c r="AJ1357" s="329"/>
      <c r="AK1357" s="329"/>
      <c r="AL1357" s="329"/>
      <c r="AM1357" s="329"/>
      <c r="AN1357" s="329"/>
      <c r="AO1357" s="329"/>
      <c r="AP1357" s="329"/>
      <c r="AQ1357" s="329"/>
      <c r="AR1357" s="329"/>
      <c r="AS1357" s="329"/>
      <c r="AT1357" s="329"/>
      <c r="AU1357" s="329"/>
      <c r="AV1357" s="329"/>
      <c r="AW1357" s="329"/>
      <c r="AX1357" s="329"/>
      <c r="AY1357" s="329"/>
      <c r="AZ1357" s="329"/>
      <c r="BA1357" s="329"/>
      <c r="BB1357" s="329"/>
      <c r="BC1357" s="329"/>
      <c r="BD1357" s="329"/>
      <c r="BE1357" s="329"/>
      <c r="BF1357" s="329"/>
      <c r="BG1357" s="329"/>
      <c r="BH1357" s="329"/>
      <c r="BI1357" s="329"/>
      <c r="BJ1357" s="329"/>
      <c r="BK1357" s="329"/>
      <c r="BL1357" s="329"/>
      <c r="BM1357" s="329"/>
      <c r="BN1357" s="329"/>
      <c r="BO1357" s="329"/>
      <c r="BP1357" s="329"/>
      <c r="BQ1357" s="329"/>
      <c r="BR1357" s="329"/>
      <c r="BS1357" s="329"/>
      <c r="BT1357" s="329"/>
      <c r="BU1357" s="329"/>
      <c r="BV1357" s="329"/>
      <c r="BW1357" s="329"/>
      <c r="BX1357" s="329"/>
    </row>
    <row r="1358" spans="2:76" ht="17.45" customHeight="1">
      <c r="B1358" s="437"/>
      <c r="C1358" s="463"/>
      <c r="D1358" s="463"/>
      <c r="E1358" s="439"/>
      <c r="F1358" s="429"/>
      <c r="G1358" s="439"/>
      <c r="H1358" s="464"/>
      <c r="I1358" s="450"/>
      <c r="J1358" s="451"/>
      <c r="K1358" s="451"/>
      <c r="L1358" s="452"/>
      <c r="N1358" s="333"/>
      <c r="Q1358" s="333"/>
      <c r="R1358" s="329"/>
      <c r="S1358" s="329"/>
      <c r="T1358" s="329"/>
      <c r="U1358" s="329"/>
      <c r="V1358" s="329"/>
      <c r="W1358" s="329"/>
      <c r="X1358" s="329"/>
      <c r="Y1358" s="329"/>
      <c r="Z1358" s="329"/>
      <c r="AA1358" s="329"/>
      <c r="AB1358" s="329"/>
      <c r="AC1358" s="329"/>
      <c r="AD1358" s="329"/>
      <c r="AE1358" s="329"/>
      <c r="AF1358" s="329"/>
      <c r="AG1358" s="329"/>
      <c r="AH1358" s="329"/>
      <c r="AI1358" s="329"/>
      <c r="AJ1358" s="329"/>
      <c r="AK1358" s="329"/>
      <c r="AL1358" s="329"/>
      <c r="AM1358" s="329"/>
      <c r="AN1358" s="329"/>
      <c r="AO1358" s="329"/>
      <c r="AP1358" s="329"/>
      <c r="AQ1358" s="329"/>
      <c r="AR1358" s="329"/>
      <c r="AS1358" s="329"/>
      <c r="AT1358" s="329"/>
      <c r="AU1358" s="329"/>
      <c r="AV1358" s="329"/>
      <c r="AW1358" s="329"/>
      <c r="AX1358" s="329"/>
      <c r="AY1358" s="329"/>
      <c r="AZ1358" s="329"/>
      <c r="BA1358" s="329"/>
      <c r="BB1358" s="329"/>
      <c r="BC1358" s="329"/>
      <c r="BD1358" s="329"/>
      <c r="BE1358" s="329"/>
      <c r="BF1358" s="329"/>
      <c r="BG1358" s="329"/>
      <c r="BH1358" s="329"/>
      <c r="BI1358" s="329"/>
      <c r="BJ1358" s="329"/>
      <c r="BK1358" s="329"/>
      <c r="BL1358" s="329"/>
      <c r="BM1358" s="329"/>
      <c r="BN1358" s="329"/>
      <c r="BO1358" s="329"/>
      <c r="BP1358" s="329"/>
      <c r="BQ1358" s="329"/>
      <c r="BR1358" s="329"/>
      <c r="BS1358" s="329"/>
      <c r="BT1358" s="329"/>
      <c r="BU1358" s="329"/>
      <c r="BV1358" s="329"/>
      <c r="BW1358" s="329"/>
      <c r="BX1358" s="329"/>
    </row>
    <row r="1359" spans="2:76" ht="17.45" customHeight="1">
      <c r="B1359" s="440"/>
      <c r="C1359" s="453"/>
      <c r="D1359" s="453"/>
      <c r="E1359" s="442"/>
      <c r="F1359" s="443"/>
      <c r="G1359" s="442"/>
      <c r="H1359" s="454"/>
      <c r="I1359" s="455"/>
      <c r="J1359" s="456"/>
      <c r="K1359" s="456"/>
      <c r="L1359" s="457"/>
      <c r="N1359" s="329"/>
      <c r="Q1359" s="329"/>
      <c r="R1359" s="329"/>
      <c r="S1359" s="329"/>
      <c r="T1359" s="329"/>
      <c r="U1359" s="329"/>
      <c r="V1359" s="329"/>
      <c r="W1359" s="329"/>
      <c r="X1359" s="329"/>
      <c r="Y1359" s="329"/>
      <c r="Z1359" s="329"/>
      <c r="AA1359" s="329"/>
      <c r="AB1359" s="329"/>
      <c r="AC1359" s="329"/>
      <c r="AD1359" s="329"/>
      <c r="AE1359" s="329"/>
      <c r="AF1359" s="329"/>
      <c r="AG1359" s="329"/>
      <c r="AH1359" s="329"/>
      <c r="AI1359" s="329"/>
      <c r="AJ1359" s="329"/>
      <c r="AK1359" s="329"/>
      <c r="AL1359" s="329"/>
      <c r="AM1359" s="329"/>
      <c r="AN1359" s="329"/>
      <c r="AO1359" s="329"/>
      <c r="AP1359" s="329"/>
      <c r="AQ1359" s="329"/>
      <c r="AR1359" s="329"/>
      <c r="AS1359" s="329"/>
      <c r="AT1359" s="329"/>
      <c r="AU1359" s="329"/>
      <c r="AV1359" s="329"/>
      <c r="AW1359" s="329"/>
      <c r="AX1359" s="329"/>
      <c r="AY1359" s="329"/>
      <c r="AZ1359" s="329"/>
      <c r="BA1359" s="329"/>
      <c r="BB1359" s="329"/>
      <c r="BC1359" s="329"/>
      <c r="BD1359" s="329"/>
      <c r="BE1359" s="329"/>
      <c r="BF1359" s="329"/>
      <c r="BG1359" s="329"/>
      <c r="BH1359" s="329"/>
      <c r="BI1359" s="329"/>
      <c r="BJ1359" s="329"/>
      <c r="BK1359" s="329"/>
      <c r="BL1359" s="329"/>
      <c r="BM1359" s="329"/>
      <c r="BN1359" s="329"/>
      <c r="BO1359" s="329"/>
      <c r="BP1359" s="329"/>
      <c r="BQ1359" s="329"/>
      <c r="BR1359" s="329"/>
      <c r="BS1359" s="329"/>
      <c r="BT1359" s="329"/>
      <c r="BU1359" s="329"/>
      <c r="BV1359" s="329"/>
      <c r="BW1359" s="329"/>
      <c r="BX1359" s="329"/>
    </row>
    <row r="1360" spans="2:76" ht="17.45" customHeight="1">
      <c r="B1360" s="444"/>
      <c r="C1360" s="448"/>
      <c r="D1360" s="448"/>
      <c r="E1360" s="446"/>
      <c r="F1360" s="447"/>
      <c r="G1360" s="446"/>
      <c r="H1360" s="449"/>
      <c r="I1360" s="450"/>
      <c r="J1360" s="451"/>
      <c r="K1360" s="451"/>
      <c r="L1360" s="452"/>
      <c r="N1360" s="329"/>
      <c r="Q1360" s="329"/>
      <c r="R1360" s="329"/>
      <c r="S1360" s="329"/>
      <c r="T1360" s="329"/>
      <c r="U1360" s="329"/>
      <c r="V1360" s="329"/>
      <c r="W1360" s="329"/>
      <c r="X1360" s="329"/>
      <c r="Y1360" s="329"/>
      <c r="Z1360" s="329"/>
      <c r="AA1360" s="329"/>
      <c r="AB1360" s="329"/>
      <c r="AC1360" s="329"/>
      <c r="AD1360" s="329"/>
      <c r="AE1360" s="329"/>
      <c r="AF1360" s="329"/>
      <c r="AG1360" s="329"/>
      <c r="AH1360" s="329"/>
      <c r="AI1360" s="329"/>
      <c r="AJ1360" s="329"/>
      <c r="AK1360" s="329"/>
      <c r="AL1360" s="329"/>
      <c r="AM1360" s="329"/>
      <c r="AN1360" s="329"/>
      <c r="AO1360" s="329"/>
      <c r="AP1360" s="329"/>
      <c r="AQ1360" s="329"/>
      <c r="AR1360" s="329"/>
      <c r="AS1360" s="329"/>
      <c r="AT1360" s="329"/>
      <c r="AU1360" s="329"/>
      <c r="AV1360" s="329"/>
      <c r="AW1360" s="329"/>
      <c r="AX1360" s="329"/>
      <c r="AY1360" s="329"/>
      <c r="AZ1360" s="329"/>
      <c r="BA1360" s="329"/>
      <c r="BB1360" s="329"/>
      <c r="BC1360" s="329"/>
      <c r="BD1360" s="329"/>
      <c r="BE1360" s="329"/>
      <c r="BF1360" s="329"/>
      <c r="BG1360" s="329"/>
      <c r="BH1360" s="329"/>
      <c r="BI1360" s="329"/>
      <c r="BJ1360" s="329"/>
      <c r="BK1360" s="329"/>
      <c r="BL1360" s="329"/>
      <c r="BM1360" s="329"/>
      <c r="BN1360" s="329"/>
      <c r="BO1360" s="329"/>
      <c r="BP1360" s="329"/>
      <c r="BQ1360" s="329"/>
      <c r="BR1360" s="329"/>
      <c r="BS1360" s="329"/>
      <c r="BT1360" s="329"/>
      <c r="BU1360" s="329"/>
      <c r="BV1360" s="329"/>
      <c r="BW1360" s="329"/>
      <c r="BX1360" s="329"/>
    </row>
    <row r="1361" spans="2:76" ht="17.45" customHeight="1">
      <c r="B1361" s="440"/>
      <c r="C1361" s="453"/>
      <c r="D1361" s="453"/>
      <c r="E1361" s="442"/>
      <c r="F1361" s="443"/>
      <c r="G1361" s="442"/>
      <c r="H1361" s="454"/>
      <c r="I1361" s="455"/>
      <c r="J1361" s="456"/>
      <c r="K1361" s="456"/>
      <c r="L1361" s="457"/>
      <c r="N1361" s="329"/>
      <c r="Q1361" s="329"/>
      <c r="R1361" s="329"/>
      <c r="S1361" s="329"/>
      <c r="T1361" s="329"/>
      <c r="U1361" s="329"/>
      <c r="V1361" s="329"/>
      <c r="W1361" s="329"/>
      <c r="X1361" s="329"/>
      <c r="Y1361" s="329"/>
      <c r="Z1361" s="329"/>
      <c r="AA1361" s="329"/>
      <c r="AB1361" s="329"/>
      <c r="AC1361" s="329"/>
      <c r="AD1361" s="329"/>
      <c r="AE1361" s="329"/>
      <c r="AF1361" s="329"/>
      <c r="AG1361" s="329"/>
      <c r="AH1361" s="329"/>
      <c r="AI1361" s="329"/>
      <c r="AJ1361" s="329"/>
      <c r="AK1361" s="329"/>
      <c r="AL1361" s="329"/>
      <c r="AM1361" s="329"/>
      <c r="AN1361" s="329"/>
      <c r="AO1361" s="329"/>
      <c r="AP1361" s="329"/>
      <c r="AQ1361" s="329"/>
      <c r="AR1361" s="329"/>
      <c r="AS1361" s="329"/>
      <c r="AT1361" s="329"/>
      <c r="AU1361" s="329"/>
      <c r="AV1361" s="329"/>
      <c r="AW1361" s="329"/>
      <c r="AX1361" s="329"/>
      <c r="AY1361" s="329"/>
      <c r="AZ1361" s="329"/>
      <c r="BA1361" s="329"/>
      <c r="BB1361" s="329"/>
      <c r="BC1361" s="329"/>
      <c r="BD1361" s="329"/>
      <c r="BE1361" s="329"/>
      <c r="BF1361" s="329"/>
      <c r="BG1361" s="329"/>
      <c r="BH1361" s="329"/>
      <c r="BI1361" s="329"/>
      <c r="BJ1361" s="329"/>
      <c r="BK1361" s="329"/>
      <c r="BL1361" s="329"/>
      <c r="BM1361" s="329"/>
      <c r="BN1361" s="329"/>
      <c r="BO1361" s="329"/>
      <c r="BP1361" s="329"/>
      <c r="BQ1361" s="329"/>
      <c r="BR1361" s="329"/>
      <c r="BS1361" s="329"/>
      <c r="BT1361" s="329"/>
      <c r="BU1361" s="329"/>
      <c r="BV1361" s="329"/>
      <c r="BW1361" s="329"/>
      <c r="BX1361" s="329"/>
    </row>
    <row r="1362" spans="2:76" ht="17.25" customHeight="1" thickBot="1">
      <c r="B1362" s="468"/>
      <c r="C1362" s="469"/>
      <c r="D1362" s="469"/>
      <c r="E1362" s="470"/>
      <c r="F1362" s="471"/>
      <c r="G1362" s="470"/>
      <c r="H1362" s="472"/>
      <c r="I1362" s="473"/>
      <c r="J1362" s="474"/>
      <c r="K1362" s="474"/>
      <c r="L1362" s="476"/>
      <c r="N1362" s="329"/>
      <c r="Q1362" s="329"/>
      <c r="R1362" s="329"/>
      <c r="S1362" s="329"/>
      <c r="T1362" s="329"/>
      <c r="U1362" s="329"/>
      <c r="V1362" s="329"/>
      <c r="W1362" s="329"/>
      <c r="X1362" s="329"/>
      <c r="Y1362" s="329"/>
      <c r="Z1362" s="329"/>
      <c r="AA1362" s="329"/>
      <c r="AB1362" s="329"/>
      <c r="AC1362" s="329"/>
      <c r="AD1362" s="329"/>
      <c r="AE1362" s="329"/>
      <c r="AF1362" s="329"/>
      <c r="AG1362" s="329"/>
      <c r="AH1362" s="329"/>
      <c r="AI1362" s="329"/>
      <c r="AJ1362" s="329"/>
      <c r="AK1362" s="329"/>
      <c r="AL1362" s="329"/>
      <c r="AM1362" s="329"/>
      <c r="AN1362" s="329"/>
      <c r="AO1362" s="329"/>
      <c r="AP1362" s="329"/>
      <c r="AQ1362" s="329"/>
      <c r="AR1362" s="329"/>
      <c r="AS1362" s="329"/>
      <c r="AT1362" s="329"/>
      <c r="AU1362" s="329"/>
      <c r="AV1362" s="329"/>
      <c r="AW1362" s="329"/>
      <c r="AX1362" s="329"/>
      <c r="AY1362" s="329"/>
      <c r="AZ1362" s="329"/>
      <c r="BA1362" s="329"/>
      <c r="BB1362" s="329"/>
      <c r="BC1362" s="329"/>
      <c r="BD1362" s="329"/>
      <c r="BE1362" s="329"/>
      <c r="BF1362" s="329"/>
      <c r="BG1362" s="329"/>
      <c r="BH1362" s="329"/>
      <c r="BI1362" s="329"/>
      <c r="BJ1362" s="329"/>
      <c r="BK1362" s="329"/>
      <c r="BL1362" s="329"/>
      <c r="BM1362" s="329"/>
      <c r="BN1362" s="329"/>
      <c r="BO1362" s="329"/>
      <c r="BP1362" s="329"/>
      <c r="BQ1362" s="329"/>
      <c r="BR1362" s="329"/>
      <c r="BS1362" s="329"/>
      <c r="BT1362" s="329"/>
      <c r="BU1362" s="329"/>
      <c r="BV1362" s="329"/>
      <c r="BW1362" s="329"/>
      <c r="BX1362" s="329"/>
    </row>
    <row r="1363" spans="2:76" ht="15" customHeight="1" thickBot="1"/>
    <row r="1364" spans="2:76" ht="17.45" customHeight="1">
      <c r="B1364" s="1354" t="str">
        <f>C1367</f>
        <v>BoardBean</v>
      </c>
      <c r="C1364" s="1355"/>
      <c r="D1364" s="1355"/>
      <c r="E1364" s="404"/>
      <c r="F1364" s="405"/>
      <c r="G1364" s="405"/>
      <c r="H1364" s="405"/>
      <c r="I1364" s="405"/>
      <c r="J1364" s="405"/>
      <c r="K1364" s="405"/>
      <c r="L1364" s="406"/>
    </row>
    <row r="1365" spans="2:76" ht="17.45" customHeight="1">
      <c r="B1365" s="1356"/>
      <c r="C1365" s="1357"/>
      <c r="D1365" s="1357"/>
      <c r="E1365" s="338"/>
      <c r="F1365" s="338"/>
      <c r="G1365" s="338"/>
      <c r="H1365" s="338"/>
      <c r="I1365" s="338"/>
      <c r="J1365" s="407"/>
      <c r="K1365" s="1351"/>
      <c r="L1365" s="1352"/>
    </row>
    <row r="1366" spans="2:76" ht="17.45" customHeight="1">
      <c r="B1366" s="330" t="s">
        <v>67</v>
      </c>
      <c r="C1366" s="1362" t="s">
        <v>68</v>
      </c>
      <c r="D1366" s="1363"/>
      <c r="E1366" s="1362" t="s">
        <v>44</v>
      </c>
      <c r="F1366" s="1363"/>
      <c r="G1366" s="331"/>
      <c r="H1366" s="332" t="s">
        <v>56</v>
      </c>
      <c r="I1366" s="332" t="s">
        <v>57</v>
      </c>
      <c r="J1366" s="332" t="s">
        <v>21</v>
      </c>
      <c r="K1366" s="1364" t="s">
        <v>24</v>
      </c>
      <c r="L1366" s="1365"/>
      <c r="N1366" s="342"/>
      <c r="Q1366" s="342"/>
      <c r="S1366" s="342"/>
      <c r="T1366" s="342"/>
      <c r="U1366" s="342"/>
      <c r="V1366" s="342"/>
      <c r="W1366" s="342"/>
      <c r="X1366" s="342"/>
      <c r="Y1366" s="342"/>
      <c r="Z1366" s="342"/>
      <c r="AA1366" s="342"/>
    </row>
    <row r="1367" spans="2:76" ht="17.45" customHeight="1">
      <c r="B1367" s="334"/>
      <c r="C1367" s="1366" t="s">
        <v>2633</v>
      </c>
      <c r="D1367" s="1367"/>
      <c r="E1367" s="1366" t="s">
        <v>3070</v>
      </c>
      <c r="F1367" s="1367"/>
      <c r="G1367" s="331"/>
      <c r="H1367" s="335"/>
      <c r="I1367" s="335"/>
      <c r="J1367" s="336"/>
      <c r="K1367" s="1368"/>
      <c r="L1367" s="1369"/>
      <c r="S1367" s="333"/>
      <c r="T1367" s="333"/>
      <c r="U1367" s="333"/>
      <c r="V1367" s="333"/>
      <c r="W1367" s="333"/>
      <c r="X1367" s="333"/>
      <c r="Y1367" s="333"/>
      <c r="Z1367" s="333"/>
      <c r="AA1367" s="333"/>
      <c r="AB1367" s="329"/>
      <c r="AC1367" s="329"/>
      <c r="AD1367" s="329"/>
      <c r="AE1367" s="329"/>
      <c r="AF1367" s="329"/>
      <c r="AG1367" s="329"/>
      <c r="AH1367" s="329"/>
      <c r="AI1367" s="329"/>
      <c r="AJ1367" s="329"/>
      <c r="AK1367" s="329"/>
      <c r="AL1367" s="329"/>
      <c r="AM1367" s="329"/>
      <c r="AN1367" s="329"/>
      <c r="AO1367" s="329"/>
      <c r="AP1367" s="329"/>
      <c r="AQ1367" s="329"/>
      <c r="AR1367" s="329"/>
      <c r="AS1367" s="329"/>
      <c r="AT1367" s="329"/>
      <c r="AU1367" s="329"/>
      <c r="AV1367" s="329"/>
      <c r="AW1367" s="329"/>
      <c r="AX1367" s="329"/>
      <c r="AY1367" s="329"/>
      <c r="AZ1367" s="329"/>
      <c r="BA1367" s="329"/>
      <c r="BB1367" s="329"/>
      <c r="BC1367" s="329"/>
      <c r="BD1367" s="329"/>
      <c r="BE1367" s="329"/>
      <c r="BF1367" s="329"/>
      <c r="BG1367" s="329"/>
      <c r="BH1367" s="329"/>
      <c r="BI1367" s="329"/>
      <c r="BJ1367" s="329"/>
      <c r="BK1367" s="329"/>
      <c r="BL1367" s="329"/>
      <c r="BM1367" s="329"/>
      <c r="BN1367" s="329"/>
      <c r="BO1367" s="329"/>
      <c r="BP1367" s="329"/>
      <c r="BQ1367" s="329"/>
      <c r="BR1367" s="329"/>
      <c r="BS1367" s="329"/>
      <c r="BT1367" s="329"/>
      <c r="BU1367" s="329"/>
      <c r="BV1367" s="329"/>
      <c r="BW1367" s="329"/>
      <c r="BX1367" s="329"/>
    </row>
    <row r="1368" spans="2:76" ht="17.45" customHeight="1">
      <c r="B1368" s="337"/>
      <c r="C1368" s="338"/>
      <c r="D1368" s="338"/>
      <c r="E1368" s="338"/>
      <c r="F1368" s="338"/>
      <c r="G1368" s="339"/>
      <c r="H1368" s="339"/>
      <c r="I1368" s="339"/>
      <c r="J1368" s="339"/>
      <c r="K1368" s="339"/>
      <c r="L1368" s="340"/>
      <c r="S1368" s="329"/>
      <c r="T1368" s="329"/>
      <c r="U1368" s="329"/>
      <c r="V1368" s="329"/>
      <c r="W1368" s="329"/>
      <c r="X1368" s="329"/>
      <c r="Y1368" s="329"/>
      <c r="Z1368" s="329"/>
      <c r="AA1368" s="329"/>
      <c r="AB1368" s="329"/>
      <c r="AC1368" s="329"/>
      <c r="AD1368" s="329"/>
      <c r="AE1368" s="329"/>
      <c r="AF1368" s="329"/>
      <c r="AG1368" s="329"/>
      <c r="AH1368" s="329"/>
      <c r="AI1368" s="329"/>
      <c r="AJ1368" s="329"/>
      <c r="AK1368" s="329"/>
      <c r="AL1368" s="329"/>
      <c r="AM1368" s="329"/>
      <c r="AN1368" s="329"/>
      <c r="AO1368" s="329"/>
      <c r="AP1368" s="329"/>
      <c r="AQ1368" s="329"/>
      <c r="AR1368" s="329"/>
      <c r="AS1368" s="329"/>
      <c r="AT1368" s="329"/>
      <c r="AU1368" s="329"/>
      <c r="AV1368" s="329"/>
      <c r="AW1368" s="329"/>
      <c r="AX1368" s="329"/>
      <c r="AY1368" s="329"/>
      <c r="AZ1368" s="329"/>
      <c r="BA1368" s="329"/>
      <c r="BB1368" s="329"/>
      <c r="BC1368" s="329"/>
      <c r="BD1368" s="329"/>
      <c r="BE1368" s="329"/>
      <c r="BF1368" s="329"/>
      <c r="BG1368" s="329"/>
      <c r="BH1368" s="329"/>
      <c r="BI1368" s="329"/>
      <c r="BJ1368" s="329"/>
      <c r="BK1368" s="329"/>
      <c r="BL1368" s="329"/>
      <c r="BM1368" s="329"/>
      <c r="BN1368" s="329"/>
      <c r="BO1368" s="329"/>
      <c r="BP1368" s="329"/>
      <c r="BQ1368" s="329"/>
      <c r="BR1368" s="329"/>
      <c r="BS1368" s="329"/>
      <c r="BT1368" s="329"/>
      <c r="BU1368" s="329"/>
      <c r="BV1368" s="329"/>
      <c r="BW1368" s="329"/>
      <c r="BX1368" s="329"/>
    </row>
    <row r="1369" spans="2:76" ht="17.45" customHeight="1">
      <c r="B1369" s="1346" t="s">
        <v>69</v>
      </c>
      <c r="C1369" s="1347"/>
      <c r="D1369" s="1347"/>
      <c r="E1369" s="1347"/>
      <c r="F1369" s="1347"/>
      <c r="G1369" s="1347"/>
      <c r="H1369" s="1347"/>
      <c r="I1369" s="1347"/>
      <c r="J1369" s="1347"/>
      <c r="K1369" s="1347"/>
      <c r="L1369" s="1350"/>
      <c r="S1369" s="333"/>
      <c r="T1369" s="333"/>
      <c r="U1369" s="333"/>
      <c r="V1369" s="333"/>
      <c r="W1369" s="333"/>
      <c r="X1369" s="333"/>
      <c r="Y1369" s="333"/>
      <c r="Z1369" s="333"/>
      <c r="AA1369" s="333"/>
      <c r="AB1369" s="329"/>
      <c r="AC1369" s="329"/>
      <c r="AD1369" s="329"/>
      <c r="AE1369" s="329"/>
      <c r="AF1369" s="329"/>
      <c r="AG1369" s="329"/>
      <c r="AH1369" s="329"/>
      <c r="AI1369" s="329"/>
      <c r="AJ1369" s="329"/>
      <c r="AK1369" s="329"/>
      <c r="AL1369" s="329"/>
      <c r="AM1369" s="329"/>
      <c r="AN1369" s="329"/>
      <c r="AO1369" s="329"/>
      <c r="AP1369" s="329"/>
      <c r="AQ1369" s="329"/>
      <c r="AR1369" s="329"/>
      <c r="AS1369" s="329"/>
      <c r="AT1369" s="329"/>
      <c r="AU1369" s="329"/>
      <c r="AV1369" s="329"/>
      <c r="AW1369" s="329"/>
      <c r="AX1369" s="329"/>
      <c r="AY1369" s="329"/>
      <c r="AZ1369" s="329"/>
      <c r="BA1369" s="329"/>
      <c r="BB1369" s="329"/>
      <c r="BC1369" s="329"/>
      <c r="BD1369" s="329"/>
      <c r="BE1369" s="329"/>
      <c r="BF1369" s="329"/>
      <c r="BG1369" s="329"/>
      <c r="BH1369" s="329"/>
      <c r="BI1369" s="329"/>
      <c r="BJ1369" s="329"/>
      <c r="BK1369" s="329"/>
      <c r="BL1369" s="329"/>
      <c r="BM1369" s="329"/>
      <c r="BN1369" s="329"/>
      <c r="BO1369" s="329"/>
      <c r="BP1369" s="329"/>
      <c r="BQ1369" s="329"/>
      <c r="BR1369" s="329"/>
      <c r="BS1369" s="329"/>
      <c r="BT1369" s="329"/>
      <c r="BU1369" s="329"/>
      <c r="BV1369" s="329"/>
      <c r="BW1369" s="329"/>
      <c r="BX1369" s="329"/>
    </row>
    <row r="1370" spans="2:76" ht="17.45" customHeight="1">
      <c r="B1370" s="1348" t="s">
        <v>47</v>
      </c>
      <c r="C1370" s="1333" t="s">
        <v>2867</v>
      </c>
      <c r="D1370" s="1335" t="s">
        <v>63</v>
      </c>
      <c r="E1370" s="1335" t="s">
        <v>70</v>
      </c>
      <c r="F1370" s="1335"/>
      <c r="G1370" s="341"/>
      <c r="H1370" s="1335" t="s">
        <v>47</v>
      </c>
      <c r="I1370" s="1333" t="s">
        <v>2867</v>
      </c>
      <c r="J1370" s="1335" t="s">
        <v>63</v>
      </c>
      <c r="K1370" s="1335" t="s">
        <v>70</v>
      </c>
      <c r="L1370" s="1337"/>
      <c r="N1370" s="342"/>
      <c r="O1370" s="342"/>
      <c r="P1370" s="342"/>
      <c r="Q1370" s="342"/>
      <c r="S1370" s="342"/>
      <c r="T1370" s="342"/>
      <c r="U1370" s="342"/>
      <c r="V1370" s="342"/>
      <c r="W1370" s="342"/>
      <c r="X1370" s="342"/>
      <c r="Y1370" s="342"/>
      <c r="Z1370" s="342"/>
      <c r="AA1370" s="342"/>
    </row>
    <row r="1371" spans="2:76" ht="17.45" customHeight="1">
      <c r="B1371" s="1349"/>
      <c r="C1371" s="1334"/>
      <c r="D1371" s="1336"/>
      <c r="E1371" s="1336"/>
      <c r="F1371" s="1336"/>
      <c r="G1371" s="343"/>
      <c r="H1371" s="1336"/>
      <c r="I1371" s="1334"/>
      <c r="J1371" s="1336"/>
      <c r="K1371" s="1336"/>
      <c r="L1371" s="1338"/>
      <c r="N1371" s="342"/>
      <c r="O1371" s="342"/>
      <c r="P1371" s="342"/>
      <c r="Q1371" s="342"/>
      <c r="S1371" s="342"/>
      <c r="T1371" s="342"/>
      <c r="U1371" s="342"/>
      <c r="V1371" s="342"/>
      <c r="W1371" s="342"/>
      <c r="X1371" s="342"/>
      <c r="Y1371" s="342"/>
      <c r="Z1371" s="342"/>
      <c r="AA1371" s="342"/>
    </row>
    <row r="1372" spans="2:76" ht="17.45" customHeight="1">
      <c r="B1372" s="344" t="s">
        <v>3071</v>
      </c>
      <c r="C1372" s="345" t="s">
        <v>2873</v>
      </c>
      <c r="D1372" s="345" t="s">
        <v>2975</v>
      </c>
      <c r="E1372" s="346"/>
      <c r="F1372" s="347"/>
      <c r="G1372" s="348"/>
      <c r="H1372" s="349" t="s">
        <v>3078</v>
      </c>
      <c r="I1372" s="345" t="s">
        <v>2873</v>
      </c>
      <c r="J1372" s="345" t="s">
        <v>2975</v>
      </c>
      <c r="K1372" s="346"/>
      <c r="L1372" s="350"/>
      <c r="S1372" s="329"/>
      <c r="T1372" s="329"/>
      <c r="U1372" s="329"/>
      <c r="V1372" s="329"/>
      <c r="W1372" s="329"/>
      <c r="X1372" s="329"/>
      <c r="Y1372" s="329"/>
      <c r="Z1372" s="329"/>
      <c r="AA1372" s="329"/>
      <c r="AB1372" s="329"/>
      <c r="AC1372" s="329"/>
      <c r="AD1372" s="329"/>
      <c r="AE1372" s="329"/>
      <c r="AF1372" s="329"/>
      <c r="AG1372" s="329"/>
      <c r="AH1372" s="329"/>
      <c r="AI1372" s="329"/>
      <c r="AJ1372" s="329"/>
      <c r="AK1372" s="329"/>
      <c r="AL1372" s="329"/>
      <c r="AM1372" s="329"/>
      <c r="AN1372" s="329"/>
      <c r="AO1372" s="329"/>
      <c r="AP1372" s="329"/>
      <c r="AQ1372" s="329"/>
      <c r="AR1372" s="329"/>
      <c r="AS1372" s="329"/>
      <c r="AT1372" s="329"/>
      <c r="AU1372" s="329"/>
      <c r="AV1372" s="329"/>
      <c r="AW1372" s="329"/>
      <c r="AX1372" s="329"/>
      <c r="AY1372" s="329"/>
      <c r="AZ1372" s="329"/>
      <c r="BA1372" s="329"/>
      <c r="BB1372" s="329"/>
      <c r="BC1372" s="329"/>
      <c r="BD1372" s="329"/>
      <c r="BE1372" s="329"/>
      <c r="BF1372" s="329"/>
      <c r="BG1372" s="329"/>
      <c r="BH1372" s="329"/>
      <c r="BI1372" s="329"/>
      <c r="BJ1372" s="329"/>
      <c r="BK1372" s="329"/>
      <c r="BL1372" s="329"/>
      <c r="BM1372" s="329"/>
      <c r="BN1372" s="329"/>
      <c r="BO1372" s="329"/>
      <c r="BP1372" s="329"/>
      <c r="BQ1372" s="329"/>
      <c r="BR1372" s="329"/>
      <c r="BS1372" s="329"/>
      <c r="BT1372" s="329"/>
      <c r="BU1372" s="329"/>
      <c r="BV1372" s="329"/>
      <c r="BW1372" s="329"/>
      <c r="BX1372" s="329"/>
    </row>
    <row r="1373" spans="2:76" ht="17.45" customHeight="1">
      <c r="B1373" s="351" t="s">
        <v>3072</v>
      </c>
      <c r="C1373" s="352" t="s">
        <v>2873</v>
      </c>
      <c r="D1373" s="352" t="s">
        <v>2969</v>
      </c>
      <c r="E1373" s="353"/>
      <c r="F1373" s="354"/>
      <c r="G1373" s="348"/>
      <c r="H1373" s="408" t="s">
        <v>3079</v>
      </c>
      <c r="I1373" s="388" t="s">
        <v>2873</v>
      </c>
      <c r="J1373" s="388" t="s">
        <v>2975</v>
      </c>
      <c r="K1373" s="353"/>
      <c r="L1373" s="356"/>
      <c r="S1373" s="329"/>
      <c r="T1373" s="329"/>
      <c r="U1373" s="329"/>
      <c r="V1373" s="329"/>
      <c r="W1373" s="329"/>
      <c r="X1373" s="329"/>
      <c r="Y1373" s="329"/>
      <c r="Z1373" s="329"/>
      <c r="AA1373" s="329"/>
      <c r="AB1373" s="329"/>
      <c r="AC1373" s="329"/>
      <c r="AD1373" s="329"/>
      <c r="AE1373" s="329"/>
      <c r="AF1373" s="329"/>
      <c r="AG1373" s="329"/>
      <c r="AH1373" s="329"/>
      <c r="AI1373" s="329"/>
      <c r="AJ1373" s="329"/>
      <c r="AK1373" s="329"/>
      <c r="AL1373" s="329"/>
      <c r="AM1373" s="329"/>
      <c r="AN1373" s="329"/>
      <c r="AO1373" s="329"/>
      <c r="AP1373" s="329"/>
      <c r="AQ1373" s="329"/>
      <c r="AR1373" s="329"/>
      <c r="AS1373" s="329"/>
      <c r="AT1373" s="329"/>
      <c r="AU1373" s="329"/>
      <c r="AV1373" s="329"/>
      <c r="AW1373" s="329"/>
      <c r="AX1373" s="329"/>
      <c r="AY1373" s="329"/>
      <c r="AZ1373" s="329"/>
      <c r="BA1373" s="329"/>
      <c r="BB1373" s="329"/>
      <c r="BC1373" s="329"/>
      <c r="BD1373" s="329"/>
      <c r="BE1373" s="329"/>
      <c r="BF1373" s="329"/>
      <c r="BG1373" s="329"/>
      <c r="BH1373" s="329"/>
      <c r="BI1373" s="329"/>
      <c r="BJ1373" s="329"/>
      <c r="BK1373" s="329"/>
      <c r="BL1373" s="329"/>
      <c r="BM1373" s="329"/>
      <c r="BN1373" s="329"/>
      <c r="BO1373" s="329"/>
      <c r="BP1373" s="329"/>
      <c r="BQ1373" s="329"/>
      <c r="BR1373" s="329"/>
      <c r="BS1373" s="329"/>
      <c r="BT1373" s="329"/>
      <c r="BU1373" s="329"/>
      <c r="BV1373" s="329"/>
      <c r="BW1373" s="329"/>
      <c r="BX1373" s="329"/>
    </row>
    <row r="1374" spans="2:76" ht="17.25" customHeight="1">
      <c r="B1374" s="357" t="s">
        <v>3073</v>
      </c>
      <c r="C1374" s="358" t="s">
        <v>2873</v>
      </c>
      <c r="D1374" s="358" t="s">
        <v>2969</v>
      </c>
      <c r="E1374" s="359"/>
      <c r="F1374" s="360"/>
      <c r="G1374" s="348"/>
      <c r="H1374" s="361" t="s">
        <v>3080</v>
      </c>
      <c r="I1374" s="358" t="s">
        <v>2873</v>
      </c>
      <c r="J1374" s="358" t="s">
        <v>2975</v>
      </c>
      <c r="K1374" s="359"/>
      <c r="L1374" s="362"/>
      <c r="S1374" s="329"/>
      <c r="T1374" s="329"/>
      <c r="U1374" s="329"/>
      <c r="V1374" s="329"/>
      <c r="W1374" s="329"/>
      <c r="X1374" s="329"/>
      <c r="Y1374" s="329"/>
      <c r="Z1374" s="329"/>
      <c r="AA1374" s="329"/>
      <c r="AB1374" s="329"/>
      <c r="AC1374" s="329"/>
      <c r="AD1374" s="329"/>
      <c r="AE1374" s="329"/>
      <c r="AF1374" s="329"/>
      <c r="AG1374" s="329"/>
      <c r="AH1374" s="329"/>
      <c r="AI1374" s="329"/>
      <c r="AJ1374" s="329"/>
      <c r="AK1374" s="329"/>
      <c r="AL1374" s="329"/>
      <c r="AM1374" s="329"/>
      <c r="AN1374" s="329"/>
      <c r="AO1374" s="329"/>
      <c r="AP1374" s="329"/>
      <c r="AQ1374" s="329"/>
      <c r="AR1374" s="329"/>
      <c r="AS1374" s="329"/>
      <c r="AT1374" s="329"/>
      <c r="AU1374" s="329"/>
      <c r="AV1374" s="329"/>
      <c r="AW1374" s="329"/>
      <c r="AX1374" s="329"/>
      <c r="AY1374" s="329"/>
      <c r="AZ1374" s="329"/>
      <c r="BA1374" s="329"/>
      <c r="BB1374" s="329"/>
      <c r="BC1374" s="329"/>
      <c r="BD1374" s="329"/>
      <c r="BE1374" s="329"/>
      <c r="BF1374" s="329"/>
      <c r="BG1374" s="329"/>
      <c r="BH1374" s="329"/>
      <c r="BI1374" s="329"/>
      <c r="BJ1374" s="329"/>
      <c r="BK1374" s="329"/>
      <c r="BL1374" s="329"/>
      <c r="BM1374" s="329"/>
      <c r="BN1374" s="329"/>
      <c r="BO1374" s="329"/>
      <c r="BP1374" s="329"/>
      <c r="BQ1374" s="329"/>
      <c r="BR1374" s="329"/>
      <c r="BS1374" s="329"/>
      <c r="BT1374" s="329"/>
      <c r="BU1374" s="329"/>
      <c r="BV1374" s="329"/>
      <c r="BW1374" s="329"/>
      <c r="BX1374" s="329"/>
    </row>
    <row r="1375" spans="2:76" ht="17.45" customHeight="1">
      <c r="B1375" s="351" t="s">
        <v>3074</v>
      </c>
      <c r="C1375" s="352" t="s">
        <v>2873</v>
      </c>
      <c r="D1375" s="352" t="s">
        <v>2977</v>
      </c>
      <c r="E1375" s="353"/>
      <c r="F1375" s="354"/>
      <c r="G1375" s="348"/>
      <c r="H1375" s="355" t="s">
        <v>3081</v>
      </c>
      <c r="I1375" s="352" t="s">
        <v>2873</v>
      </c>
      <c r="J1375" s="352" t="s">
        <v>2969</v>
      </c>
      <c r="K1375" s="353"/>
      <c r="L1375" s="356"/>
      <c r="S1375" s="329"/>
      <c r="T1375" s="329"/>
      <c r="U1375" s="329"/>
      <c r="V1375" s="329"/>
      <c r="W1375" s="329"/>
      <c r="X1375" s="329"/>
      <c r="Y1375" s="329"/>
      <c r="Z1375" s="329"/>
      <c r="AA1375" s="329"/>
      <c r="AB1375" s="329"/>
      <c r="AC1375" s="329"/>
      <c r="AD1375" s="329"/>
      <c r="AE1375" s="329"/>
      <c r="AF1375" s="329"/>
      <c r="AG1375" s="329"/>
      <c r="AH1375" s="329"/>
      <c r="AI1375" s="329"/>
      <c r="AJ1375" s="329"/>
      <c r="AK1375" s="329"/>
      <c r="AL1375" s="329"/>
      <c r="AM1375" s="329"/>
      <c r="AN1375" s="329"/>
      <c r="AO1375" s="329"/>
      <c r="AP1375" s="329"/>
      <c r="AQ1375" s="329"/>
      <c r="AR1375" s="329"/>
      <c r="AS1375" s="329"/>
      <c r="AT1375" s="329"/>
      <c r="AU1375" s="329"/>
      <c r="AV1375" s="329"/>
      <c r="AW1375" s="329"/>
      <c r="AX1375" s="329"/>
      <c r="AY1375" s="329"/>
      <c r="AZ1375" s="329"/>
      <c r="BA1375" s="329"/>
      <c r="BB1375" s="329"/>
      <c r="BC1375" s="329"/>
      <c r="BD1375" s="329"/>
      <c r="BE1375" s="329"/>
      <c r="BF1375" s="329"/>
      <c r="BG1375" s="329"/>
      <c r="BH1375" s="329"/>
      <c r="BI1375" s="329"/>
      <c r="BJ1375" s="329"/>
      <c r="BK1375" s="329"/>
      <c r="BL1375" s="329"/>
      <c r="BM1375" s="329"/>
      <c r="BN1375" s="329"/>
      <c r="BO1375" s="329"/>
      <c r="BP1375" s="329"/>
      <c r="BQ1375" s="329"/>
      <c r="BR1375" s="329"/>
      <c r="BS1375" s="329"/>
      <c r="BT1375" s="329"/>
      <c r="BU1375" s="329"/>
      <c r="BV1375" s="329"/>
      <c r="BW1375" s="329"/>
      <c r="BX1375" s="329"/>
    </row>
    <row r="1376" spans="2:76" ht="17.45" customHeight="1">
      <c r="B1376" s="357" t="s">
        <v>3075</v>
      </c>
      <c r="C1376" s="358" t="s">
        <v>2873</v>
      </c>
      <c r="D1376" s="358" t="s">
        <v>2969</v>
      </c>
      <c r="E1376" s="359"/>
      <c r="F1376" s="360"/>
      <c r="G1376" s="348"/>
      <c r="H1376" s="526"/>
      <c r="I1376" s="383"/>
      <c r="J1376" s="383"/>
      <c r="K1376" s="376"/>
      <c r="L1376" s="378"/>
      <c r="S1376" s="329"/>
      <c r="T1376" s="329"/>
      <c r="U1376" s="329"/>
      <c r="V1376" s="329"/>
      <c r="W1376" s="329"/>
      <c r="X1376" s="329"/>
      <c r="Y1376" s="329"/>
      <c r="Z1376" s="329"/>
      <c r="AA1376" s="329"/>
      <c r="AB1376" s="329"/>
      <c r="AC1376" s="329"/>
      <c r="AD1376" s="329"/>
      <c r="AE1376" s="329"/>
      <c r="AF1376" s="329"/>
      <c r="AG1376" s="329"/>
      <c r="AH1376" s="329"/>
      <c r="AI1376" s="329"/>
      <c r="AJ1376" s="329"/>
      <c r="AK1376" s="329"/>
      <c r="AL1376" s="329"/>
      <c r="AM1376" s="329"/>
      <c r="AN1376" s="329"/>
      <c r="AO1376" s="329"/>
      <c r="AP1376" s="329"/>
      <c r="AQ1376" s="329"/>
      <c r="AR1376" s="329"/>
      <c r="AS1376" s="329"/>
      <c r="AT1376" s="329"/>
      <c r="AU1376" s="329"/>
      <c r="AV1376" s="329"/>
      <c r="AW1376" s="329"/>
      <c r="AX1376" s="329"/>
      <c r="AY1376" s="329"/>
      <c r="AZ1376" s="329"/>
      <c r="BA1376" s="329"/>
      <c r="BB1376" s="329"/>
      <c r="BC1376" s="329"/>
      <c r="BD1376" s="329"/>
      <c r="BE1376" s="329"/>
      <c r="BF1376" s="329"/>
      <c r="BG1376" s="329"/>
      <c r="BH1376" s="329"/>
      <c r="BI1376" s="329"/>
      <c r="BJ1376" s="329"/>
      <c r="BK1376" s="329"/>
      <c r="BL1376" s="329"/>
      <c r="BM1376" s="329"/>
      <c r="BN1376" s="329"/>
      <c r="BO1376" s="329"/>
      <c r="BP1376" s="329"/>
      <c r="BQ1376" s="329"/>
      <c r="BR1376" s="329"/>
      <c r="BS1376" s="329"/>
      <c r="BT1376" s="329"/>
      <c r="BU1376" s="329"/>
      <c r="BV1376" s="329"/>
      <c r="BW1376" s="329"/>
      <c r="BX1376" s="329"/>
    </row>
    <row r="1377" spans="2:76" ht="17.45" customHeight="1">
      <c r="B1377" s="385" t="s">
        <v>3076</v>
      </c>
      <c r="C1377" s="388" t="s">
        <v>2873</v>
      </c>
      <c r="D1377" s="388" t="s">
        <v>2975</v>
      </c>
      <c r="E1377" s="379"/>
      <c r="F1377" s="386"/>
      <c r="G1377" s="348"/>
      <c r="H1377" s="408"/>
      <c r="I1377" s="388"/>
      <c r="J1377" s="388"/>
      <c r="K1377" s="379"/>
      <c r="L1377" s="381"/>
      <c r="S1377" s="329"/>
      <c r="T1377" s="329"/>
      <c r="U1377" s="329"/>
      <c r="V1377" s="329"/>
      <c r="W1377" s="329"/>
      <c r="X1377" s="329"/>
      <c r="Y1377" s="329"/>
      <c r="Z1377" s="329"/>
      <c r="AA1377" s="329"/>
      <c r="AB1377" s="329"/>
      <c r="AC1377" s="329"/>
      <c r="AD1377" s="329"/>
      <c r="AE1377" s="329"/>
      <c r="AF1377" s="329"/>
      <c r="AG1377" s="329"/>
      <c r="AH1377" s="329"/>
      <c r="AI1377" s="329"/>
      <c r="AJ1377" s="329"/>
      <c r="AK1377" s="329"/>
      <c r="AL1377" s="329"/>
      <c r="AM1377" s="329"/>
      <c r="AN1377" s="329"/>
      <c r="AO1377" s="329"/>
      <c r="AP1377" s="329"/>
      <c r="AQ1377" s="329"/>
      <c r="AR1377" s="329"/>
      <c r="AS1377" s="329"/>
      <c r="AT1377" s="329"/>
      <c r="AU1377" s="329"/>
      <c r="AV1377" s="329"/>
      <c r="AW1377" s="329"/>
      <c r="AX1377" s="329"/>
      <c r="AY1377" s="329"/>
      <c r="AZ1377" s="329"/>
      <c r="BA1377" s="329"/>
      <c r="BB1377" s="329"/>
      <c r="BC1377" s="329"/>
      <c r="BD1377" s="329"/>
      <c r="BE1377" s="329"/>
      <c r="BF1377" s="329"/>
      <c r="BG1377" s="329"/>
      <c r="BH1377" s="329"/>
      <c r="BI1377" s="329"/>
      <c r="BJ1377" s="329"/>
      <c r="BK1377" s="329"/>
      <c r="BL1377" s="329"/>
      <c r="BM1377" s="329"/>
      <c r="BN1377" s="329"/>
      <c r="BO1377" s="329"/>
      <c r="BP1377" s="329"/>
      <c r="BQ1377" s="329"/>
      <c r="BR1377" s="329"/>
      <c r="BS1377" s="329"/>
      <c r="BT1377" s="329"/>
      <c r="BU1377" s="329"/>
      <c r="BV1377" s="329"/>
      <c r="BW1377" s="329"/>
      <c r="BX1377" s="329"/>
    </row>
    <row r="1378" spans="2:76" ht="17.45" customHeight="1">
      <c r="B1378" s="357" t="s">
        <v>3077</v>
      </c>
      <c r="C1378" s="358" t="s">
        <v>2873</v>
      </c>
      <c r="D1378" s="358" t="s">
        <v>2969</v>
      </c>
      <c r="E1378" s="359"/>
      <c r="F1378" s="360"/>
      <c r="G1378" s="348"/>
      <c r="H1378" s="526"/>
      <c r="I1378" s="383"/>
      <c r="J1378" s="383"/>
      <c r="K1378" s="376"/>
      <c r="L1378" s="378"/>
      <c r="S1378" s="329"/>
      <c r="T1378" s="329"/>
      <c r="U1378" s="329"/>
      <c r="V1378" s="329"/>
      <c r="W1378" s="329"/>
      <c r="X1378" s="329"/>
      <c r="Y1378" s="329"/>
      <c r="Z1378" s="329"/>
      <c r="AA1378" s="329"/>
      <c r="AB1378" s="329"/>
      <c r="AC1378" s="329"/>
      <c r="AD1378" s="329"/>
      <c r="AE1378" s="329"/>
      <c r="AF1378" s="329"/>
      <c r="AG1378" s="329"/>
      <c r="AH1378" s="329"/>
      <c r="AI1378" s="329"/>
      <c r="AJ1378" s="329"/>
      <c r="AK1378" s="329"/>
      <c r="AL1378" s="329"/>
      <c r="AM1378" s="329"/>
      <c r="AN1378" s="329"/>
      <c r="AO1378" s="329"/>
      <c r="AP1378" s="329"/>
      <c r="AQ1378" s="329"/>
      <c r="AR1378" s="329"/>
      <c r="AS1378" s="329"/>
      <c r="AT1378" s="329"/>
      <c r="AU1378" s="329"/>
      <c r="AV1378" s="329"/>
      <c r="AW1378" s="329"/>
      <c r="AX1378" s="329"/>
      <c r="AY1378" s="329"/>
      <c r="AZ1378" s="329"/>
      <c r="BA1378" s="329"/>
      <c r="BB1378" s="329"/>
      <c r="BC1378" s="329"/>
      <c r="BD1378" s="329"/>
      <c r="BE1378" s="329"/>
      <c r="BF1378" s="329"/>
      <c r="BG1378" s="329"/>
      <c r="BH1378" s="329"/>
      <c r="BI1378" s="329"/>
      <c r="BJ1378" s="329"/>
      <c r="BK1378" s="329"/>
      <c r="BL1378" s="329"/>
      <c r="BM1378" s="329"/>
      <c r="BN1378" s="329"/>
      <c r="BO1378" s="329"/>
      <c r="BP1378" s="329"/>
      <c r="BQ1378" s="329"/>
      <c r="BR1378" s="329"/>
      <c r="BS1378" s="329"/>
      <c r="BT1378" s="329"/>
      <c r="BU1378" s="329"/>
      <c r="BV1378" s="329"/>
      <c r="BW1378" s="329"/>
      <c r="BX1378" s="329"/>
    </row>
    <row r="1379" spans="2:76" ht="17.45" customHeight="1">
      <c r="B1379" s="351"/>
      <c r="C1379" s="352"/>
      <c r="D1379" s="352"/>
      <c r="E1379" s="353"/>
      <c r="F1379" s="354"/>
      <c r="G1379" s="348"/>
      <c r="H1379" s="355"/>
      <c r="I1379" s="352"/>
      <c r="J1379" s="352"/>
      <c r="K1379" s="353"/>
      <c r="L1379" s="354"/>
      <c r="S1379" s="329"/>
      <c r="T1379" s="329"/>
      <c r="U1379" s="329"/>
      <c r="V1379" s="329"/>
      <c r="W1379" s="329"/>
      <c r="X1379" s="329"/>
      <c r="Y1379" s="329"/>
      <c r="Z1379" s="329"/>
      <c r="AA1379" s="329"/>
      <c r="AB1379" s="329"/>
      <c r="AC1379" s="329"/>
      <c r="AD1379" s="329"/>
      <c r="AE1379" s="329"/>
      <c r="AF1379" s="329"/>
      <c r="AG1379" s="329"/>
      <c r="AH1379" s="329"/>
      <c r="AI1379" s="329"/>
      <c r="AJ1379" s="329"/>
      <c r="AK1379" s="329"/>
      <c r="AL1379" s="329"/>
      <c r="AM1379" s="329"/>
      <c r="AN1379" s="329"/>
      <c r="AO1379" s="329"/>
      <c r="AP1379" s="329"/>
      <c r="AQ1379" s="329"/>
      <c r="AR1379" s="329"/>
      <c r="AS1379" s="329"/>
      <c r="AT1379" s="329"/>
      <c r="AU1379" s="329"/>
      <c r="AV1379" s="329"/>
      <c r="AW1379" s="329"/>
      <c r="AX1379" s="329"/>
      <c r="AY1379" s="329"/>
      <c r="AZ1379" s="329"/>
      <c r="BA1379" s="329"/>
      <c r="BB1379" s="329"/>
      <c r="BC1379" s="329"/>
      <c r="BD1379" s="329"/>
      <c r="BE1379" s="329"/>
      <c r="BF1379" s="329"/>
      <c r="BG1379" s="329"/>
      <c r="BH1379" s="329"/>
      <c r="BI1379" s="329"/>
      <c r="BJ1379" s="329"/>
      <c r="BK1379" s="329"/>
      <c r="BL1379" s="329"/>
      <c r="BM1379" s="329"/>
      <c r="BN1379" s="329"/>
      <c r="BO1379" s="329"/>
      <c r="BP1379" s="329"/>
      <c r="BQ1379" s="329"/>
      <c r="BR1379" s="329"/>
      <c r="BS1379" s="329"/>
      <c r="BT1379" s="329"/>
      <c r="BU1379" s="329"/>
      <c r="BV1379" s="329"/>
      <c r="BW1379" s="329"/>
      <c r="BX1379" s="329"/>
    </row>
    <row r="1380" spans="2:76" ht="17.25" customHeight="1">
      <c r="B1380" s="357"/>
      <c r="C1380" s="358"/>
      <c r="D1380" s="358"/>
      <c r="E1380" s="359"/>
      <c r="F1380" s="360"/>
      <c r="G1380" s="348"/>
      <c r="H1380" s="361"/>
      <c r="I1380" s="358"/>
      <c r="J1380" s="358"/>
      <c r="K1380" s="359"/>
      <c r="L1380" s="360"/>
      <c r="S1380" s="329"/>
      <c r="T1380" s="329"/>
      <c r="U1380" s="329"/>
      <c r="V1380" s="329"/>
      <c r="W1380" s="329"/>
      <c r="X1380" s="329"/>
      <c r="Y1380" s="329"/>
      <c r="Z1380" s="329"/>
      <c r="AA1380" s="329"/>
      <c r="AB1380" s="329"/>
      <c r="AC1380" s="329"/>
      <c r="AD1380" s="329"/>
      <c r="AE1380" s="329"/>
      <c r="AF1380" s="329"/>
      <c r="AG1380" s="329"/>
      <c r="AH1380" s="329"/>
      <c r="AI1380" s="329"/>
      <c r="AJ1380" s="329"/>
      <c r="AK1380" s="329"/>
      <c r="AL1380" s="329"/>
      <c r="AM1380" s="329"/>
      <c r="AN1380" s="329"/>
      <c r="AO1380" s="329"/>
      <c r="AP1380" s="329"/>
      <c r="AQ1380" s="329"/>
      <c r="AR1380" s="329"/>
      <c r="AS1380" s="329"/>
      <c r="AT1380" s="329"/>
      <c r="AU1380" s="329"/>
      <c r="AV1380" s="329"/>
      <c r="AW1380" s="329"/>
      <c r="AX1380" s="329"/>
      <c r="AY1380" s="329"/>
      <c r="AZ1380" s="329"/>
      <c r="BA1380" s="329"/>
      <c r="BB1380" s="329"/>
      <c r="BC1380" s="329"/>
      <c r="BD1380" s="329"/>
      <c r="BE1380" s="329"/>
      <c r="BF1380" s="329"/>
      <c r="BG1380" s="329"/>
      <c r="BH1380" s="329"/>
      <c r="BI1380" s="329"/>
      <c r="BJ1380" s="329"/>
      <c r="BK1380" s="329"/>
      <c r="BL1380" s="329"/>
      <c r="BM1380" s="329"/>
      <c r="BN1380" s="329"/>
      <c r="BO1380" s="329"/>
      <c r="BP1380" s="329"/>
      <c r="BQ1380" s="329"/>
      <c r="BR1380" s="329"/>
      <c r="BS1380" s="329"/>
      <c r="BT1380" s="329"/>
      <c r="BU1380" s="329"/>
      <c r="BV1380" s="329"/>
      <c r="BW1380" s="329"/>
      <c r="BX1380" s="329"/>
    </row>
    <row r="1381" spans="2:76" ht="17.45" customHeight="1">
      <c r="B1381" s="351"/>
      <c r="C1381" s="352"/>
      <c r="D1381" s="352"/>
      <c r="E1381" s="353"/>
      <c r="F1381" s="354"/>
      <c r="G1381" s="518"/>
      <c r="H1381" s="355"/>
      <c r="I1381" s="352"/>
      <c r="J1381" s="352"/>
      <c r="K1381" s="353"/>
      <c r="L1381" s="354"/>
      <c r="S1381" s="329"/>
      <c r="T1381" s="329"/>
      <c r="U1381" s="329"/>
      <c r="V1381" s="329"/>
      <c r="W1381" s="329"/>
      <c r="X1381" s="329"/>
      <c r="Y1381" s="329"/>
      <c r="Z1381" s="329"/>
      <c r="AA1381" s="329"/>
      <c r="AB1381" s="329"/>
      <c r="AC1381" s="329"/>
      <c r="AD1381" s="329"/>
      <c r="AE1381" s="329"/>
      <c r="AF1381" s="329"/>
      <c r="AG1381" s="329"/>
      <c r="AH1381" s="329"/>
      <c r="AI1381" s="329"/>
      <c r="AJ1381" s="329"/>
      <c r="AK1381" s="329"/>
      <c r="AL1381" s="329"/>
      <c r="AM1381" s="329"/>
      <c r="AN1381" s="329"/>
      <c r="AO1381" s="329"/>
      <c r="AP1381" s="329"/>
      <c r="AQ1381" s="329"/>
      <c r="AR1381" s="329"/>
      <c r="AS1381" s="329"/>
      <c r="AT1381" s="329"/>
      <c r="AU1381" s="329"/>
      <c r="AV1381" s="329"/>
      <c r="AW1381" s="329"/>
      <c r="AX1381" s="329"/>
      <c r="AY1381" s="329"/>
      <c r="AZ1381" s="329"/>
      <c r="BA1381" s="329"/>
      <c r="BB1381" s="329"/>
      <c r="BC1381" s="329"/>
      <c r="BD1381" s="329"/>
      <c r="BE1381" s="329"/>
      <c r="BF1381" s="329"/>
      <c r="BG1381" s="329"/>
      <c r="BH1381" s="329"/>
      <c r="BI1381" s="329"/>
      <c r="BJ1381" s="329"/>
      <c r="BK1381" s="329"/>
      <c r="BL1381" s="329"/>
      <c r="BM1381" s="329"/>
      <c r="BN1381" s="329"/>
      <c r="BO1381" s="329"/>
      <c r="BP1381" s="329"/>
      <c r="BQ1381" s="329"/>
      <c r="BR1381" s="329"/>
      <c r="BS1381" s="329"/>
      <c r="BT1381" s="329"/>
      <c r="BU1381" s="329"/>
      <c r="BV1381" s="329"/>
      <c r="BW1381" s="329"/>
      <c r="BX1381" s="329"/>
    </row>
    <row r="1382" spans="2:76" ht="17.45" customHeight="1">
      <c r="B1382" s="357"/>
      <c r="C1382" s="358"/>
      <c r="D1382" s="358"/>
      <c r="E1382" s="359"/>
      <c r="F1382" s="360"/>
      <c r="G1382" s="518"/>
      <c r="H1382" s="361"/>
      <c r="I1382" s="358"/>
      <c r="J1382" s="358"/>
      <c r="K1382" s="359"/>
      <c r="L1382" s="360"/>
      <c r="S1382" s="329"/>
      <c r="T1382" s="329"/>
      <c r="U1382" s="329"/>
      <c r="V1382" s="329"/>
      <c r="W1382" s="329"/>
      <c r="X1382" s="329"/>
      <c r="Y1382" s="329"/>
      <c r="Z1382" s="329"/>
      <c r="AA1382" s="329"/>
      <c r="AB1382" s="329"/>
      <c r="AC1382" s="329"/>
      <c r="AD1382" s="329"/>
      <c r="AE1382" s="329"/>
      <c r="AF1382" s="329"/>
      <c r="AG1382" s="329"/>
      <c r="AH1382" s="329"/>
      <c r="AI1382" s="329"/>
      <c r="AJ1382" s="329"/>
      <c r="AK1382" s="329"/>
      <c r="AL1382" s="329"/>
      <c r="AM1382" s="329"/>
      <c r="AN1382" s="329"/>
      <c r="AO1382" s="329"/>
      <c r="AP1382" s="329"/>
      <c r="AQ1382" s="329"/>
      <c r="AR1382" s="329"/>
      <c r="AS1382" s="329"/>
      <c r="AT1382" s="329"/>
      <c r="AU1382" s="329"/>
      <c r="AV1382" s="329"/>
      <c r="AW1382" s="329"/>
      <c r="AX1382" s="329"/>
      <c r="AY1382" s="329"/>
      <c r="AZ1382" s="329"/>
      <c r="BA1382" s="329"/>
      <c r="BB1382" s="329"/>
      <c r="BC1382" s="329"/>
      <c r="BD1382" s="329"/>
      <c r="BE1382" s="329"/>
      <c r="BF1382" s="329"/>
      <c r="BG1382" s="329"/>
      <c r="BH1382" s="329"/>
      <c r="BI1382" s="329"/>
      <c r="BJ1382" s="329"/>
      <c r="BK1382" s="329"/>
      <c r="BL1382" s="329"/>
      <c r="BM1382" s="329"/>
      <c r="BN1382" s="329"/>
      <c r="BO1382" s="329"/>
      <c r="BP1382" s="329"/>
      <c r="BQ1382" s="329"/>
      <c r="BR1382" s="329"/>
      <c r="BS1382" s="329"/>
      <c r="BT1382" s="329"/>
      <c r="BU1382" s="329"/>
      <c r="BV1382" s="329"/>
      <c r="BW1382" s="329"/>
      <c r="BX1382" s="329"/>
    </row>
    <row r="1383" spans="2:76" ht="17.45" customHeight="1">
      <c r="B1383" s="351"/>
      <c r="C1383" s="352"/>
      <c r="D1383" s="352"/>
      <c r="E1383" s="353"/>
      <c r="F1383" s="354"/>
      <c r="G1383" s="348"/>
      <c r="H1383" s="355"/>
      <c r="I1383" s="352"/>
      <c r="J1383" s="352"/>
      <c r="K1383" s="353"/>
      <c r="L1383" s="354"/>
      <c r="S1383" s="329"/>
      <c r="T1383" s="329"/>
      <c r="U1383" s="329"/>
      <c r="V1383" s="329"/>
      <c r="W1383" s="329"/>
      <c r="X1383" s="329"/>
      <c r="Y1383" s="329"/>
      <c r="Z1383" s="329"/>
      <c r="AA1383" s="329"/>
      <c r="AB1383" s="329"/>
      <c r="AC1383" s="329"/>
      <c r="AD1383" s="329"/>
      <c r="AE1383" s="329"/>
      <c r="AF1383" s="329"/>
      <c r="AG1383" s="329"/>
      <c r="AH1383" s="329"/>
      <c r="AI1383" s="329"/>
      <c r="AJ1383" s="329"/>
      <c r="AK1383" s="329"/>
      <c r="AL1383" s="329"/>
      <c r="AM1383" s="329"/>
      <c r="AN1383" s="329"/>
      <c r="AO1383" s="329"/>
      <c r="AP1383" s="329"/>
      <c r="AQ1383" s="329"/>
      <c r="AR1383" s="329"/>
      <c r="AS1383" s="329"/>
      <c r="AT1383" s="329"/>
      <c r="AU1383" s="329"/>
      <c r="AV1383" s="329"/>
      <c r="AW1383" s="329"/>
      <c r="AX1383" s="329"/>
      <c r="AY1383" s="329"/>
      <c r="AZ1383" s="329"/>
      <c r="BA1383" s="329"/>
      <c r="BB1383" s="329"/>
      <c r="BC1383" s="329"/>
      <c r="BD1383" s="329"/>
      <c r="BE1383" s="329"/>
      <c r="BF1383" s="329"/>
      <c r="BG1383" s="329"/>
      <c r="BH1383" s="329"/>
      <c r="BI1383" s="329"/>
      <c r="BJ1383" s="329"/>
      <c r="BK1383" s="329"/>
      <c r="BL1383" s="329"/>
      <c r="BM1383" s="329"/>
      <c r="BN1383" s="329"/>
      <c r="BO1383" s="329"/>
      <c r="BP1383" s="329"/>
      <c r="BQ1383" s="329"/>
      <c r="BR1383" s="329"/>
      <c r="BS1383" s="329"/>
      <c r="BT1383" s="329"/>
      <c r="BU1383" s="329"/>
      <c r="BV1383" s="329"/>
      <c r="BW1383" s="329"/>
      <c r="BX1383" s="329"/>
    </row>
    <row r="1384" spans="2:76" ht="17.25" customHeight="1">
      <c r="B1384" s="357"/>
      <c r="C1384" s="358"/>
      <c r="D1384" s="358"/>
      <c r="E1384" s="359"/>
      <c r="F1384" s="360"/>
      <c r="G1384" s="348"/>
      <c r="H1384" s="361"/>
      <c r="I1384" s="358"/>
      <c r="J1384" s="358"/>
      <c r="K1384" s="359"/>
      <c r="L1384" s="360"/>
      <c r="S1384" s="329"/>
      <c r="T1384" s="329"/>
      <c r="U1384" s="329"/>
      <c r="V1384" s="329"/>
      <c r="W1384" s="329"/>
      <c r="X1384" s="329"/>
      <c r="Y1384" s="329"/>
      <c r="Z1384" s="329"/>
      <c r="AA1384" s="329"/>
      <c r="AB1384" s="329"/>
      <c r="AC1384" s="329"/>
      <c r="AD1384" s="329"/>
      <c r="AE1384" s="329"/>
      <c r="AF1384" s="329"/>
      <c r="AG1384" s="329"/>
      <c r="AH1384" s="329"/>
      <c r="AI1384" s="329"/>
      <c r="AJ1384" s="329"/>
      <c r="AK1384" s="329"/>
      <c r="AL1384" s="329"/>
      <c r="AM1384" s="329"/>
      <c r="AN1384" s="329"/>
      <c r="AO1384" s="329"/>
      <c r="AP1384" s="329"/>
      <c r="AQ1384" s="329"/>
      <c r="AR1384" s="329"/>
      <c r="AS1384" s="329"/>
      <c r="AT1384" s="329"/>
      <c r="AU1384" s="329"/>
      <c r="AV1384" s="329"/>
      <c r="AW1384" s="329"/>
      <c r="AX1384" s="329"/>
      <c r="AY1384" s="329"/>
      <c r="AZ1384" s="329"/>
      <c r="BA1384" s="329"/>
      <c r="BB1384" s="329"/>
      <c r="BC1384" s="329"/>
      <c r="BD1384" s="329"/>
      <c r="BE1384" s="329"/>
      <c r="BF1384" s="329"/>
      <c r="BG1384" s="329"/>
      <c r="BH1384" s="329"/>
      <c r="BI1384" s="329"/>
      <c r="BJ1384" s="329"/>
      <c r="BK1384" s="329"/>
      <c r="BL1384" s="329"/>
      <c r="BM1384" s="329"/>
      <c r="BN1384" s="329"/>
      <c r="BO1384" s="329"/>
      <c r="BP1384" s="329"/>
      <c r="BQ1384" s="329"/>
      <c r="BR1384" s="329"/>
      <c r="BS1384" s="329"/>
      <c r="BT1384" s="329"/>
      <c r="BU1384" s="329"/>
      <c r="BV1384" s="329"/>
      <c r="BW1384" s="329"/>
      <c r="BX1384" s="329"/>
    </row>
    <row r="1385" spans="2:76" ht="17.45" customHeight="1">
      <c r="B1385" s="519"/>
      <c r="C1385" s="520"/>
      <c r="D1385" s="520"/>
      <c r="E1385" s="521"/>
      <c r="F1385" s="522"/>
      <c r="G1385" s="523"/>
      <c r="H1385" s="524"/>
      <c r="I1385" s="520"/>
      <c r="J1385" s="520"/>
      <c r="K1385" s="521"/>
      <c r="L1385" s="522"/>
      <c r="S1385" s="329"/>
      <c r="T1385" s="329"/>
      <c r="U1385" s="329"/>
      <c r="V1385" s="329"/>
      <c r="W1385" s="329"/>
      <c r="X1385" s="329"/>
      <c r="Y1385" s="329"/>
      <c r="Z1385" s="329"/>
      <c r="AA1385" s="329"/>
      <c r="AB1385" s="329"/>
      <c r="AC1385" s="329"/>
      <c r="AD1385" s="329"/>
      <c r="AE1385" s="329"/>
      <c r="AF1385" s="329"/>
      <c r="AG1385" s="329"/>
      <c r="AH1385" s="329"/>
      <c r="AI1385" s="329"/>
      <c r="AJ1385" s="329"/>
      <c r="AK1385" s="329"/>
      <c r="AL1385" s="329"/>
      <c r="AM1385" s="329"/>
      <c r="AN1385" s="329"/>
      <c r="AO1385" s="329"/>
      <c r="AP1385" s="329"/>
      <c r="AQ1385" s="329"/>
      <c r="AR1385" s="329"/>
      <c r="AS1385" s="329"/>
      <c r="AT1385" s="329"/>
      <c r="AU1385" s="329"/>
      <c r="AV1385" s="329"/>
      <c r="AW1385" s="329"/>
      <c r="AX1385" s="329"/>
      <c r="AY1385" s="329"/>
      <c r="AZ1385" s="329"/>
      <c r="BA1385" s="329"/>
      <c r="BB1385" s="329"/>
      <c r="BC1385" s="329"/>
      <c r="BD1385" s="329"/>
      <c r="BE1385" s="329"/>
      <c r="BF1385" s="329"/>
      <c r="BG1385" s="329"/>
      <c r="BH1385" s="329"/>
      <c r="BI1385" s="329"/>
      <c r="BJ1385" s="329"/>
      <c r="BK1385" s="329"/>
      <c r="BL1385" s="329"/>
      <c r="BM1385" s="329"/>
      <c r="BN1385" s="329"/>
      <c r="BO1385" s="329"/>
      <c r="BP1385" s="329"/>
      <c r="BQ1385" s="329"/>
      <c r="BR1385" s="329"/>
      <c r="BS1385" s="329"/>
      <c r="BT1385" s="329"/>
      <c r="BU1385" s="329"/>
      <c r="BV1385" s="329"/>
      <c r="BW1385" s="329"/>
      <c r="BX1385" s="329"/>
    </row>
    <row r="1386" spans="2:76" ht="17.45" customHeight="1">
      <c r="B1386" s="371"/>
      <c r="C1386" s="339"/>
      <c r="D1386" s="339"/>
      <c r="E1386" s="339"/>
      <c r="F1386" s="339"/>
      <c r="G1386" s="339"/>
      <c r="H1386" s="339"/>
      <c r="I1386" s="339"/>
      <c r="J1386" s="339"/>
      <c r="K1386" s="339"/>
      <c r="L1386" s="340"/>
      <c r="N1386" s="329"/>
      <c r="Q1386" s="329"/>
      <c r="S1386" s="329"/>
      <c r="T1386" s="329"/>
      <c r="U1386" s="329"/>
      <c r="V1386" s="329"/>
      <c r="W1386" s="329"/>
      <c r="X1386" s="329"/>
      <c r="Y1386" s="329"/>
      <c r="Z1386" s="329"/>
      <c r="AA1386" s="329"/>
      <c r="AB1386" s="329"/>
      <c r="AC1386" s="329"/>
      <c r="AD1386" s="329"/>
      <c r="AE1386" s="329"/>
      <c r="AF1386" s="329"/>
      <c r="AG1386" s="329"/>
      <c r="AH1386" s="329"/>
      <c r="AI1386" s="329"/>
      <c r="AJ1386" s="329"/>
      <c r="AK1386" s="329"/>
      <c r="AL1386" s="329"/>
      <c r="AM1386" s="329"/>
      <c r="AN1386" s="329"/>
      <c r="AO1386" s="329"/>
      <c r="AP1386" s="329"/>
      <c r="AQ1386" s="329"/>
      <c r="AR1386" s="329"/>
      <c r="AS1386" s="329"/>
      <c r="AT1386" s="329"/>
      <c r="AU1386" s="329"/>
      <c r="AV1386" s="329"/>
      <c r="AW1386" s="329"/>
      <c r="AX1386" s="329"/>
      <c r="AY1386" s="329"/>
      <c r="AZ1386" s="329"/>
      <c r="BA1386" s="329"/>
      <c r="BB1386" s="329"/>
      <c r="BC1386" s="329"/>
      <c r="BD1386" s="329"/>
      <c r="BE1386" s="329"/>
      <c r="BF1386" s="329"/>
      <c r="BG1386" s="329"/>
      <c r="BH1386" s="329"/>
      <c r="BI1386" s="329"/>
      <c r="BJ1386" s="329"/>
      <c r="BK1386" s="329"/>
      <c r="BL1386" s="329"/>
      <c r="BM1386" s="329"/>
      <c r="BN1386" s="329"/>
      <c r="BO1386" s="329"/>
      <c r="BP1386" s="329"/>
      <c r="BQ1386" s="329"/>
      <c r="BR1386" s="329"/>
      <c r="BS1386" s="329"/>
      <c r="BT1386" s="329"/>
      <c r="BU1386" s="329"/>
      <c r="BV1386" s="329"/>
      <c r="BW1386" s="329"/>
      <c r="BX1386" s="329"/>
    </row>
    <row r="1387" spans="2:76" ht="17.45" customHeight="1">
      <c r="B1387" s="1346" t="s">
        <v>71</v>
      </c>
      <c r="C1387" s="1347"/>
      <c r="D1387" s="1347"/>
      <c r="E1387" s="1347"/>
      <c r="F1387" s="1347"/>
      <c r="G1387" s="1347"/>
      <c r="H1387" s="1347"/>
      <c r="I1387" s="1347"/>
      <c r="J1387" s="1347"/>
      <c r="K1387" s="1347"/>
      <c r="L1387" s="1350"/>
      <c r="N1387" s="333"/>
      <c r="Q1387" s="333"/>
      <c r="S1387" s="333"/>
      <c r="T1387" s="333"/>
      <c r="U1387" s="333"/>
      <c r="V1387" s="333"/>
      <c r="W1387" s="333"/>
      <c r="X1387" s="333"/>
      <c r="Y1387" s="333"/>
      <c r="Z1387" s="333"/>
      <c r="AA1387" s="333"/>
      <c r="AB1387" s="329"/>
      <c r="AC1387" s="329"/>
      <c r="AD1387" s="329"/>
      <c r="AE1387" s="329"/>
      <c r="AF1387" s="329"/>
      <c r="AG1387" s="329"/>
      <c r="AH1387" s="329"/>
      <c r="AI1387" s="329"/>
      <c r="AJ1387" s="329"/>
      <c r="AK1387" s="329"/>
      <c r="AL1387" s="329"/>
      <c r="AM1387" s="329"/>
      <c r="AN1387" s="329"/>
      <c r="AO1387" s="329"/>
      <c r="AP1387" s="329"/>
      <c r="AQ1387" s="329"/>
      <c r="AR1387" s="329"/>
      <c r="AS1387" s="329"/>
      <c r="AT1387" s="329"/>
      <c r="AU1387" s="329"/>
      <c r="AV1387" s="329"/>
      <c r="AW1387" s="329"/>
      <c r="AX1387" s="329"/>
      <c r="AY1387" s="329"/>
      <c r="AZ1387" s="329"/>
      <c r="BA1387" s="329"/>
      <c r="BB1387" s="329"/>
      <c r="BC1387" s="329"/>
      <c r="BD1387" s="329"/>
      <c r="BE1387" s="329"/>
      <c r="BF1387" s="329"/>
      <c r="BG1387" s="329"/>
      <c r="BH1387" s="329"/>
      <c r="BI1387" s="329"/>
      <c r="BJ1387" s="329"/>
      <c r="BK1387" s="329"/>
      <c r="BL1387" s="329"/>
      <c r="BM1387" s="329"/>
      <c r="BN1387" s="329"/>
      <c r="BO1387" s="329"/>
      <c r="BP1387" s="329"/>
      <c r="BQ1387" s="329"/>
      <c r="BR1387" s="329"/>
      <c r="BS1387" s="329"/>
      <c r="BT1387" s="329"/>
      <c r="BU1387" s="329"/>
      <c r="BV1387" s="329"/>
      <c r="BW1387" s="329"/>
      <c r="BX1387" s="329"/>
    </row>
    <row r="1388" spans="2:76" ht="17.45" customHeight="1">
      <c r="B1388" s="1370" t="s">
        <v>47</v>
      </c>
      <c r="C1388" s="1372" t="s">
        <v>2867</v>
      </c>
      <c r="D1388" s="1372" t="s">
        <v>81</v>
      </c>
      <c r="E1388" s="1374" t="s">
        <v>72</v>
      </c>
      <c r="F1388" s="1423"/>
      <c r="G1388" s="1374" t="s">
        <v>73</v>
      </c>
      <c r="H1388" s="1423"/>
      <c r="I1388" s="1374" t="s">
        <v>74</v>
      </c>
      <c r="J1388" s="1375"/>
      <c r="K1388" s="1375"/>
      <c r="L1388" s="1376"/>
      <c r="N1388" s="333"/>
      <c r="Q1388" s="333"/>
      <c r="S1388" s="333"/>
      <c r="T1388" s="333"/>
      <c r="U1388" s="333"/>
      <c r="V1388" s="333"/>
      <c r="W1388" s="333"/>
      <c r="X1388" s="333"/>
      <c r="Y1388" s="333"/>
      <c r="Z1388" s="333"/>
      <c r="AA1388" s="333"/>
      <c r="AB1388" s="329"/>
      <c r="AC1388" s="329"/>
      <c r="AD1388" s="329"/>
      <c r="AE1388" s="329"/>
      <c r="AF1388" s="329"/>
      <c r="AG1388" s="329"/>
      <c r="AH1388" s="329"/>
      <c r="AI1388" s="329"/>
      <c r="AJ1388" s="329"/>
      <c r="AK1388" s="329"/>
      <c r="AL1388" s="329"/>
      <c r="AM1388" s="329"/>
      <c r="AN1388" s="329"/>
      <c r="AO1388" s="329"/>
      <c r="AP1388" s="329"/>
      <c r="AQ1388" s="329"/>
      <c r="AR1388" s="329"/>
      <c r="AS1388" s="329"/>
      <c r="AT1388" s="329"/>
      <c r="AU1388" s="329"/>
      <c r="AV1388" s="329"/>
      <c r="AW1388" s="329"/>
      <c r="AX1388" s="329"/>
      <c r="AY1388" s="329"/>
      <c r="AZ1388" s="329"/>
      <c r="BA1388" s="329"/>
      <c r="BB1388" s="329"/>
      <c r="BC1388" s="329"/>
      <c r="BD1388" s="329"/>
      <c r="BE1388" s="329"/>
      <c r="BF1388" s="329"/>
      <c r="BG1388" s="329"/>
      <c r="BH1388" s="329"/>
      <c r="BI1388" s="329"/>
      <c r="BJ1388" s="329"/>
      <c r="BK1388" s="329"/>
      <c r="BL1388" s="329"/>
      <c r="BM1388" s="329"/>
      <c r="BN1388" s="329"/>
      <c r="BO1388" s="329"/>
      <c r="BP1388" s="329"/>
      <c r="BQ1388" s="329"/>
      <c r="BR1388" s="329"/>
      <c r="BS1388" s="329"/>
      <c r="BT1388" s="329"/>
      <c r="BU1388" s="329"/>
      <c r="BV1388" s="329"/>
      <c r="BW1388" s="329"/>
      <c r="BX1388" s="329"/>
    </row>
    <row r="1389" spans="2:76" ht="17.45" customHeight="1">
      <c r="B1389" s="1371"/>
      <c r="C1389" s="1373"/>
      <c r="D1389" s="1373"/>
      <c r="E1389" s="372" t="s">
        <v>63</v>
      </c>
      <c r="F1389" s="373" t="s">
        <v>47</v>
      </c>
      <c r="G1389" s="372" t="s">
        <v>63</v>
      </c>
      <c r="H1389" s="373" t="s">
        <v>47</v>
      </c>
      <c r="I1389" s="372" t="s">
        <v>75</v>
      </c>
      <c r="J1389" s="374" t="s">
        <v>71</v>
      </c>
      <c r="K1389" s="374" t="s">
        <v>2868</v>
      </c>
      <c r="L1389" s="375" t="s">
        <v>82</v>
      </c>
      <c r="N1389" s="333"/>
      <c r="Q1389" s="333"/>
      <c r="S1389" s="333"/>
      <c r="T1389" s="333"/>
      <c r="U1389" s="333"/>
      <c r="V1389" s="333"/>
      <c r="W1389" s="333"/>
      <c r="X1389" s="333"/>
      <c r="Y1389" s="333"/>
      <c r="Z1389" s="333"/>
      <c r="AA1389" s="333"/>
      <c r="AB1389" s="329"/>
      <c r="AC1389" s="329"/>
      <c r="AD1389" s="329"/>
      <c r="AE1389" s="329"/>
      <c r="AF1389" s="329"/>
      <c r="AG1389" s="329"/>
      <c r="AH1389" s="329"/>
      <c r="AI1389" s="329"/>
      <c r="AJ1389" s="329"/>
      <c r="AK1389" s="329"/>
      <c r="AL1389" s="329"/>
      <c r="AM1389" s="329"/>
      <c r="AN1389" s="329"/>
      <c r="AO1389" s="329"/>
      <c r="AP1389" s="329"/>
      <c r="AQ1389" s="329"/>
      <c r="AR1389" s="329"/>
      <c r="AS1389" s="329"/>
      <c r="AT1389" s="329"/>
      <c r="AU1389" s="329"/>
      <c r="AV1389" s="329"/>
      <c r="AW1389" s="329"/>
      <c r="AX1389" s="329"/>
      <c r="AY1389" s="329"/>
      <c r="AZ1389" s="329"/>
      <c r="BA1389" s="329"/>
      <c r="BB1389" s="329"/>
      <c r="BC1389" s="329"/>
      <c r="BD1389" s="329"/>
      <c r="BE1389" s="329"/>
      <c r="BF1389" s="329"/>
      <c r="BG1389" s="329"/>
      <c r="BH1389" s="329"/>
      <c r="BI1389" s="329"/>
      <c r="BJ1389" s="329"/>
      <c r="BK1389" s="329"/>
      <c r="BL1389" s="329"/>
      <c r="BM1389" s="329"/>
      <c r="BN1389" s="329"/>
      <c r="BO1389" s="329"/>
      <c r="BP1389" s="329"/>
      <c r="BQ1389" s="329"/>
      <c r="BR1389" s="329"/>
      <c r="BS1389" s="329"/>
      <c r="BT1389" s="329"/>
      <c r="BU1389" s="329"/>
      <c r="BV1389" s="329"/>
      <c r="BW1389" s="329"/>
      <c r="BX1389" s="329"/>
    </row>
    <row r="1390" spans="2:76" ht="17.45" customHeight="1">
      <c r="B1390" s="344" t="s">
        <v>2978</v>
      </c>
      <c r="C1390" s="345" t="s">
        <v>2979</v>
      </c>
      <c r="D1390" s="345" t="s">
        <v>2980</v>
      </c>
      <c r="E1390" s="346"/>
      <c r="F1390" s="347"/>
      <c r="G1390" s="346" t="s">
        <v>2980</v>
      </c>
      <c r="H1390" s="525"/>
      <c r="I1390" s="455"/>
      <c r="J1390" s="456"/>
      <c r="K1390" s="456"/>
      <c r="L1390" s="457"/>
      <c r="N1390" s="333"/>
      <c r="Q1390" s="333"/>
      <c r="S1390" s="329"/>
      <c r="T1390" s="329"/>
      <c r="U1390" s="329"/>
      <c r="V1390" s="329"/>
      <c r="W1390" s="329"/>
      <c r="X1390" s="329"/>
      <c r="Y1390" s="329"/>
      <c r="Z1390" s="329"/>
      <c r="AA1390" s="329"/>
      <c r="AB1390" s="329"/>
      <c r="AC1390" s="329"/>
      <c r="AD1390" s="329"/>
      <c r="AE1390" s="329"/>
      <c r="AF1390" s="329"/>
      <c r="AG1390" s="329"/>
      <c r="AH1390" s="329"/>
      <c r="AI1390" s="329"/>
      <c r="AJ1390" s="329"/>
      <c r="AK1390" s="329"/>
      <c r="AL1390" s="329"/>
      <c r="AM1390" s="329"/>
      <c r="AN1390" s="329"/>
      <c r="AO1390" s="329"/>
      <c r="AP1390" s="329"/>
      <c r="AQ1390" s="329"/>
      <c r="AR1390" s="329"/>
      <c r="AS1390" s="329"/>
      <c r="AT1390" s="329"/>
      <c r="AU1390" s="329"/>
      <c r="AV1390" s="329"/>
      <c r="AW1390" s="329"/>
      <c r="AX1390" s="329"/>
      <c r="AY1390" s="329"/>
      <c r="AZ1390" s="329"/>
      <c r="BA1390" s="329"/>
      <c r="BB1390" s="329"/>
      <c r="BC1390" s="329"/>
      <c r="BD1390" s="329"/>
      <c r="BE1390" s="329"/>
      <c r="BF1390" s="329"/>
      <c r="BG1390" s="329"/>
      <c r="BH1390" s="329"/>
      <c r="BI1390" s="329"/>
      <c r="BJ1390" s="329"/>
      <c r="BK1390" s="329"/>
      <c r="BL1390" s="329"/>
      <c r="BM1390" s="329"/>
      <c r="BN1390" s="329"/>
      <c r="BO1390" s="329"/>
      <c r="BP1390" s="329"/>
      <c r="BQ1390" s="329"/>
      <c r="BR1390" s="329"/>
      <c r="BS1390" s="329"/>
      <c r="BT1390" s="329"/>
      <c r="BU1390" s="329"/>
      <c r="BV1390" s="329"/>
      <c r="BW1390" s="329"/>
      <c r="BX1390" s="329"/>
    </row>
    <row r="1391" spans="2:76" ht="17.45" customHeight="1">
      <c r="B1391" s="351" t="s">
        <v>2981</v>
      </c>
      <c r="C1391" s="352" t="s">
        <v>2979</v>
      </c>
      <c r="D1391" s="352" t="s">
        <v>2982</v>
      </c>
      <c r="E1391" s="353" t="s">
        <v>2980</v>
      </c>
      <c r="F1391" s="354"/>
      <c r="G1391" s="353"/>
      <c r="H1391" s="464"/>
      <c r="I1391" s="450"/>
      <c r="J1391" s="451"/>
      <c r="K1391" s="451"/>
      <c r="L1391" s="452"/>
      <c r="N1391" s="329"/>
      <c r="Q1391" s="329"/>
      <c r="S1391" s="329"/>
      <c r="T1391" s="329"/>
      <c r="U1391" s="329"/>
      <c r="V1391" s="329"/>
      <c r="W1391" s="329"/>
      <c r="X1391" s="329"/>
      <c r="Y1391" s="329"/>
      <c r="Z1391" s="329"/>
      <c r="AA1391" s="329"/>
      <c r="AB1391" s="329"/>
      <c r="AC1391" s="329"/>
      <c r="AD1391" s="329"/>
      <c r="AE1391" s="329"/>
      <c r="AF1391" s="329"/>
      <c r="AG1391" s="329"/>
      <c r="AH1391" s="329"/>
      <c r="AI1391" s="329"/>
      <c r="AJ1391" s="329"/>
      <c r="AK1391" s="329"/>
      <c r="AL1391" s="329"/>
      <c r="AM1391" s="329"/>
      <c r="AN1391" s="329"/>
      <c r="AO1391" s="329"/>
      <c r="AP1391" s="329"/>
      <c r="AQ1391" s="329"/>
      <c r="AR1391" s="329"/>
      <c r="AS1391" s="329"/>
      <c r="AT1391" s="329"/>
      <c r="AU1391" s="329"/>
      <c r="AV1391" s="329"/>
      <c r="AW1391" s="329"/>
      <c r="AX1391" s="329"/>
      <c r="AY1391" s="329"/>
      <c r="AZ1391" s="329"/>
      <c r="BA1391" s="329"/>
      <c r="BB1391" s="329"/>
      <c r="BC1391" s="329"/>
      <c r="BD1391" s="329"/>
      <c r="BE1391" s="329"/>
      <c r="BF1391" s="329"/>
      <c r="BG1391" s="329"/>
      <c r="BH1391" s="329"/>
      <c r="BI1391" s="329"/>
      <c r="BJ1391" s="329"/>
      <c r="BK1391" s="329"/>
      <c r="BL1391" s="329"/>
      <c r="BM1391" s="329"/>
      <c r="BN1391" s="329"/>
      <c r="BO1391" s="329"/>
      <c r="BP1391" s="329"/>
      <c r="BQ1391" s="329"/>
      <c r="BR1391" s="329"/>
      <c r="BS1391" s="329"/>
      <c r="BT1391" s="329"/>
      <c r="BU1391" s="329"/>
      <c r="BV1391" s="329"/>
      <c r="BW1391" s="329"/>
      <c r="BX1391" s="329"/>
    </row>
    <row r="1392" spans="2:76" ht="17.45" customHeight="1">
      <c r="B1392" s="433"/>
      <c r="C1392" s="458"/>
      <c r="D1392" s="458"/>
      <c r="E1392" s="435"/>
      <c r="F1392" s="436"/>
      <c r="G1392" s="435"/>
      <c r="H1392" s="459"/>
      <c r="I1392" s="455"/>
      <c r="J1392" s="456"/>
      <c r="K1392" s="456"/>
      <c r="L1392" s="457"/>
      <c r="N1392" s="333"/>
      <c r="Q1392" s="333"/>
      <c r="S1392" s="329"/>
      <c r="T1392" s="329"/>
      <c r="U1392" s="329"/>
      <c r="V1392" s="329"/>
      <c r="W1392" s="329"/>
      <c r="X1392" s="329"/>
      <c r="Y1392" s="329"/>
      <c r="Z1392" s="329"/>
      <c r="AA1392" s="329"/>
      <c r="AB1392" s="329"/>
      <c r="AC1392" s="329"/>
      <c r="AD1392" s="329"/>
      <c r="AE1392" s="329"/>
      <c r="AF1392" s="329"/>
      <c r="AG1392" s="329"/>
      <c r="AH1392" s="329"/>
      <c r="AI1392" s="329"/>
      <c r="AJ1392" s="329"/>
      <c r="AK1392" s="329"/>
      <c r="AL1392" s="329"/>
      <c r="AM1392" s="329"/>
      <c r="AN1392" s="329"/>
      <c r="AO1392" s="329"/>
      <c r="AP1392" s="329"/>
      <c r="AQ1392" s="329"/>
      <c r="AR1392" s="329"/>
      <c r="AS1392" s="329"/>
      <c r="AT1392" s="329"/>
      <c r="AU1392" s="329"/>
      <c r="AV1392" s="329"/>
      <c r="AW1392" s="329"/>
      <c r="AX1392" s="329"/>
      <c r="AY1392" s="329"/>
      <c r="AZ1392" s="329"/>
      <c r="BA1392" s="329"/>
      <c r="BB1392" s="329"/>
      <c r="BC1392" s="329"/>
      <c r="BD1392" s="329"/>
      <c r="BE1392" s="329"/>
      <c r="BF1392" s="329"/>
      <c r="BG1392" s="329"/>
      <c r="BH1392" s="329"/>
      <c r="BI1392" s="329"/>
      <c r="BJ1392" s="329"/>
      <c r="BK1392" s="329"/>
      <c r="BL1392" s="329"/>
      <c r="BM1392" s="329"/>
      <c r="BN1392" s="329"/>
      <c r="BO1392" s="329"/>
      <c r="BP1392" s="329"/>
      <c r="BQ1392" s="329"/>
      <c r="BR1392" s="329"/>
      <c r="BS1392" s="329"/>
      <c r="BT1392" s="329"/>
      <c r="BU1392" s="329"/>
      <c r="BV1392" s="329"/>
      <c r="BW1392" s="329"/>
      <c r="BX1392" s="329"/>
    </row>
    <row r="1393" spans="2:76" ht="17.45" customHeight="1">
      <c r="B1393" s="437"/>
      <c r="C1393" s="463"/>
      <c r="D1393" s="463"/>
      <c r="E1393" s="439"/>
      <c r="F1393" s="429"/>
      <c r="G1393" s="439"/>
      <c r="H1393" s="464"/>
      <c r="I1393" s="450"/>
      <c r="J1393" s="451"/>
      <c r="K1393" s="451"/>
      <c r="L1393" s="452"/>
      <c r="N1393" s="333"/>
      <c r="Q1393" s="333"/>
      <c r="S1393" s="329"/>
      <c r="T1393" s="329"/>
      <c r="U1393" s="329"/>
      <c r="V1393" s="329"/>
      <c r="W1393" s="329"/>
      <c r="X1393" s="329"/>
      <c r="Y1393" s="329"/>
      <c r="Z1393" s="329"/>
      <c r="AA1393" s="329"/>
      <c r="AB1393" s="329"/>
      <c r="AC1393" s="329"/>
      <c r="AD1393" s="329"/>
      <c r="AE1393" s="329"/>
      <c r="AF1393" s="329"/>
      <c r="AG1393" s="329"/>
      <c r="AH1393" s="329"/>
      <c r="AI1393" s="329"/>
      <c r="AJ1393" s="329"/>
      <c r="AK1393" s="329"/>
      <c r="AL1393" s="329"/>
      <c r="AM1393" s="329"/>
      <c r="AN1393" s="329"/>
      <c r="AO1393" s="329"/>
      <c r="AP1393" s="329"/>
      <c r="AQ1393" s="329"/>
      <c r="AR1393" s="329"/>
      <c r="AS1393" s="329"/>
      <c r="AT1393" s="329"/>
      <c r="AU1393" s="329"/>
      <c r="AV1393" s="329"/>
      <c r="AW1393" s="329"/>
      <c r="AX1393" s="329"/>
      <c r="AY1393" s="329"/>
      <c r="AZ1393" s="329"/>
      <c r="BA1393" s="329"/>
      <c r="BB1393" s="329"/>
      <c r="BC1393" s="329"/>
      <c r="BD1393" s="329"/>
      <c r="BE1393" s="329"/>
      <c r="BF1393" s="329"/>
      <c r="BG1393" s="329"/>
      <c r="BH1393" s="329"/>
      <c r="BI1393" s="329"/>
      <c r="BJ1393" s="329"/>
      <c r="BK1393" s="329"/>
      <c r="BL1393" s="329"/>
      <c r="BM1393" s="329"/>
      <c r="BN1393" s="329"/>
      <c r="BO1393" s="329"/>
      <c r="BP1393" s="329"/>
      <c r="BQ1393" s="329"/>
      <c r="BR1393" s="329"/>
      <c r="BS1393" s="329"/>
      <c r="BT1393" s="329"/>
      <c r="BU1393" s="329"/>
      <c r="BV1393" s="329"/>
      <c r="BW1393" s="329"/>
      <c r="BX1393" s="329"/>
    </row>
    <row r="1394" spans="2:76" ht="17.45" customHeight="1">
      <c r="B1394" s="440"/>
      <c r="C1394" s="453"/>
      <c r="D1394" s="453"/>
      <c r="E1394" s="442"/>
      <c r="F1394" s="443"/>
      <c r="G1394" s="442"/>
      <c r="H1394" s="454"/>
      <c r="I1394" s="455"/>
      <c r="J1394" s="456"/>
      <c r="K1394" s="456"/>
      <c r="L1394" s="457"/>
      <c r="N1394" s="329"/>
      <c r="Q1394" s="329"/>
      <c r="S1394" s="329"/>
      <c r="T1394" s="329"/>
      <c r="U1394" s="329"/>
      <c r="V1394" s="329"/>
      <c r="W1394" s="329"/>
      <c r="X1394" s="329"/>
      <c r="Y1394" s="329"/>
      <c r="Z1394" s="329"/>
      <c r="AA1394" s="329"/>
      <c r="AB1394" s="329"/>
      <c r="AC1394" s="329"/>
      <c r="AD1394" s="329"/>
      <c r="AE1394" s="329"/>
      <c r="AF1394" s="329"/>
      <c r="AG1394" s="329"/>
      <c r="AH1394" s="329"/>
      <c r="AI1394" s="329"/>
      <c r="AJ1394" s="329"/>
      <c r="AK1394" s="329"/>
      <c r="AL1394" s="329"/>
      <c r="AM1394" s="329"/>
      <c r="AN1394" s="329"/>
      <c r="AO1394" s="329"/>
      <c r="AP1394" s="329"/>
      <c r="AQ1394" s="329"/>
      <c r="AR1394" s="329"/>
      <c r="AS1394" s="329"/>
      <c r="AT1394" s="329"/>
      <c r="AU1394" s="329"/>
      <c r="AV1394" s="329"/>
      <c r="AW1394" s="329"/>
      <c r="AX1394" s="329"/>
      <c r="AY1394" s="329"/>
      <c r="AZ1394" s="329"/>
      <c r="BA1394" s="329"/>
      <c r="BB1394" s="329"/>
      <c r="BC1394" s="329"/>
      <c r="BD1394" s="329"/>
      <c r="BE1394" s="329"/>
      <c r="BF1394" s="329"/>
      <c r="BG1394" s="329"/>
      <c r="BH1394" s="329"/>
      <c r="BI1394" s="329"/>
      <c r="BJ1394" s="329"/>
      <c r="BK1394" s="329"/>
      <c r="BL1394" s="329"/>
      <c r="BM1394" s="329"/>
      <c r="BN1394" s="329"/>
      <c r="BO1394" s="329"/>
      <c r="BP1394" s="329"/>
      <c r="BQ1394" s="329"/>
      <c r="BR1394" s="329"/>
      <c r="BS1394" s="329"/>
      <c r="BT1394" s="329"/>
      <c r="BU1394" s="329"/>
      <c r="BV1394" s="329"/>
      <c r="BW1394" s="329"/>
      <c r="BX1394" s="329"/>
    </row>
    <row r="1395" spans="2:76" ht="17.45" customHeight="1">
      <c r="B1395" s="444"/>
      <c r="C1395" s="448"/>
      <c r="D1395" s="448"/>
      <c r="E1395" s="446"/>
      <c r="F1395" s="447"/>
      <c r="G1395" s="446"/>
      <c r="H1395" s="449"/>
      <c r="I1395" s="450"/>
      <c r="J1395" s="451"/>
      <c r="K1395" s="451"/>
      <c r="L1395" s="452"/>
      <c r="N1395" s="329"/>
      <c r="Q1395" s="329"/>
      <c r="S1395" s="329"/>
      <c r="T1395" s="329"/>
      <c r="U1395" s="329"/>
      <c r="V1395" s="329"/>
      <c r="W1395" s="329"/>
      <c r="X1395" s="329"/>
      <c r="Y1395" s="329"/>
      <c r="Z1395" s="329"/>
      <c r="AA1395" s="329"/>
      <c r="AB1395" s="329"/>
      <c r="AC1395" s="329"/>
      <c r="AD1395" s="329"/>
      <c r="AE1395" s="329"/>
      <c r="AF1395" s="329"/>
      <c r="AG1395" s="329"/>
      <c r="AH1395" s="329"/>
      <c r="AI1395" s="329"/>
      <c r="AJ1395" s="329"/>
      <c r="AK1395" s="329"/>
      <c r="AL1395" s="329"/>
      <c r="AM1395" s="329"/>
      <c r="AN1395" s="329"/>
      <c r="AO1395" s="329"/>
      <c r="AP1395" s="329"/>
      <c r="AQ1395" s="329"/>
      <c r="AR1395" s="329"/>
      <c r="AS1395" s="329"/>
      <c r="AT1395" s="329"/>
      <c r="AU1395" s="329"/>
      <c r="AV1395" s="329"/>
      <c r="AW1395" s="329"/>
      <c r="AX1395" s="329"/>
      <c r="AY1395" s="329"/>
      <c r="AZ1395" s="329"/>
      <c r="BA1395" s="329"/>
      <c r="BB1395" s="329"/>
      <c r="BC1395" s="329"/>
      <c r="BD1395" s="329"/>
      <c r="BE1395" s="329"/>
      <c r="BF1395" s="329"/>
      <c r="BG1395" s="329"/>
      <c r="BH1395" s="329"/>
      <c r="BI1395" s="329"/>
      <c r="BJ1395" s="329"/>
      <c r="BK1395" s="329"/>
      <c r="BL1395" s="329"/>
      <c r="BM1395" s="329"/>
      <c r="BN1395" s="329"/>
      <c r="BO1395" s="329"/>
      <c r="BP1395" s="329"/>
      <c r="BQ1395" s="329"/>
      <c r="BR1395" s="329"/>
      <c r="BS1395" s="329"/>
      <c r="BT1395" s="329"/>
      <c r="BU1395" s="329"/>
      <c r="BV1395" s="329"/>
      <c r="BW1395" s="329"/>
      <c r="BX1395" s="329"/>
    </row>
    <row r="1396" spans="2:76" ht="17.45" customHeight="1">
      <c r="B1396" s="440"/>
      <c r="C1396" s="453"/>
      <c r="D1396" s="453"/>
      <c r="E1396" s="442"/>
      <c r="F1396" s="443"/>
      <c r="G1396" s="442"/>
      <c r="H1396" s="454"/>
      <c r="I1396" s="455"/>
      <c r="J1396" s="456"/>
      <c r="K1396" s="456"/>
      <c r="L1396" s="457"/>
      <c r="N1396" s="329"/>
      <c r="Q1396" s="329"/>
      <c r="S1396" s="329"/>
      <c r="T1396" s="329"/>
      <c r="U1396" s="329"/>
      <c r="V1396" s="329"/>
      <c r="W1396" s="329"/>
      <c r="X1396" s="329"/>
      <c r="Y1396" s="329"/>
      <c r="Z1396" s="329"/>
      <c r="AA1396" s="329"/>
      <c r="AB1396" s="329"/>
      <c r="AC1396" s="329"/>
      <c r="AD1396" s="329"/>
      <c r="AE1396" s="329"/>
      <c r="AF1396" s="329"/>
      <c r="AG1396" s="329"/>
      <c r="AH1396" s="329"/>
      <c r="AI1396" s="329"/>
      <c r="AJ1396" s="329"/>
      <c r="AK1396" s="329"/>
      <c r="AL1396" s="329"/>
      <c r="AM1396" s="329"/>
      <c r="AN1396" s="329"/>
      <c r="AO1396" s="329"/>
      <c r="AP1396" s="329"/>
      <c r="AQ1396" s="329"/>
      <c r="AR1396" s="329"/>
      <c r="AS1396" s="329"/>
      <c r="AT1396" s="329"/>
      <c r="AU1396" s="329"/>
      <c r="AV1396" s="329"/>
      <c r="AW1396" s="329"/>
      <c r="AX1396" s="329"/>
      <c r="AY1396" s="329"/>
      <c r="AZ1396" s="329"/>
      <c r="BA1396" s="329"/>
      <c r="BB1396" s="329"/>
      <c r="BC1396" s="329"/>
      <c r="BD1396" s="329"/>
      <c r="BE1396" s="329"/>
      <c r="BF1396" s="329"/>
      <c r="BG1396" s="329"/>
      <c r="BH1396" s="329"/>
      <c r="BI1396" s="329"/>
      <c r="BJ1396" s="329"/>
      <c r="BK1396" s="329"/>
      <c r="BL1396" s="329"/>
      <c r="BM1396" s="329"/>
      <c r="BN1396" s="329"/>
      <c r="BO1396" s="329"/>
      <c r="BP1396" s="329"/>
      <c r="BQ1396" s="329"/>
      <c r="BR1396" s="329"/>
      <c r="BS1396" s="329"/>
      <c r="BT1396" s="329"/>
      <c r="BU1396" s="329"/>
      <c r="BV1396" s="329"/>
      <c r="BW1396" s="329"/>
      <c r="BX1396" s="329"/>
    </row>
    <row r="1397" spans="2:76" ht="17.25" customHeight="1" thickBot="1">
      <c r="B1397" s="468"/>
      <c r="C1397" s="469"/>
      <c r="D1397" s="469"/>
      <c r="E1397" s="470"/>
      <c r="F1397" s="471"/>
      <c r="G1397" s="470"/>
      <c r="H1397" s="472"/>
      <c r="I1397" s="473"/>
      <c r="J1397" s="474"/>
      <c r="K1397" s="474"/>
      <c r="L1397" s="476"/>
      <c r="N1397" s="329"/>
      <c r="Q1397" s="329"/>
      <c r="S1397" s="329"/>
      <c r="T1397" s="329"/>
      <c r="U1397" s="329"/>
      <c r="V1397" s="329"/>
      <c r="W1397" s="329"/>
      <c r="X1397" s="329"/>
      <c r="Y1397" s="329"/>
      <c r="Z1397" s="329"/>
      <c r="AA1397" s="329"/>
      <c r="AB1397" s="329"/>
      <c r="AC1397" s="329"/>
      <c r="AD1397" s="329"/>
      <c r="AE1397" s="329"/>
      <c r="AF1397" s="329"/>
      <c r="AG1397" s="329"/>
      <c r="AH1397" s="329"/>
      <c r="AI1397" s="329"/>
      <c r="AJ1397" s="329"/>
      <c r="AK1397" s="329"/>
      <c r="AL1397" s="329"/>
      <c r="AM1397" s="329"/>
      <c r="AN1397" s="329"/>
      <c r="AO1397" s="329"/>
      <c r="AP1397" s="329"/>
      <c r="AQ1397" s="329"/>
      <c r="AR1397" s="329"/>
      <c r="AS1397" s="329"/>
      <c r="AT1397" s="329"/>
      <c r="AU1397" s="329"/>
      <c r="AV1397" s="329"/>
      <c r="AW1397" s="329"/>
      <c r="AX1397" s="329"/>
      <c r="AY1397" s="329"/>
      <c r="AZ1397" s="329"/>
      <c r="BA1397" s="329"/>
      <c r="BB1397" s="329"/>
      <c r="BC1397" s="329"/>
      <c r="BD1397" s="329"/>
      <c r="BE1397" s="329"/>
      <c r="BF1397" s="329"/>
      <c r="BG1397" s="329"/>
      <c r="BH1397" s="329"/>
      <c r="BI1397" s="329"/>
      <c r="BJ1397" s="329"/>
      <c r="BK1397" s="329"/>
      <c r="BL1397" s="329"/>
      <c r="BM1397" s="329"/>
      <c r="BN1397" s="329"/>
      <c r="BO1397" s="329"/>
      <c r="BP1397" s="329"/>
      <c r="BQ1397" s="329"/>
      <c r="BR1397" s="329"/>
      <c r="BS1397" s="329"/>
      <c r="BT1397" s="329"/>
      <c r="BU1397" s="329"/>
      <c r="BV1397" s="329"/>
      <c r="BW1397" s="329"/>
      <c r="BX1397" s="329"/>
    </row>
    <row r="1398" spans="2:76" ht="17.45" customHeight="1">
      <c r="B1398" s="1354" t="str">
        <f>C1401</f>
        <v>GameBean</v>
      </c>
      <c r="C1398" s="1355"/>
      <c r="D1398" s="1355"/>
      <c r="E1398" s="404"/>
      <c r="F1398" s="405"/>
      <c r="G1398" s="405"/>
      <c r="H1398" s="405"/>
      <c r="I1398" s="405"/>
      <c r="J1398" s="405"/>
      <c r="K1398" s="405"/>
      <c r="L1398" s="406"/>
    </row>
    <row r="1399" spans="2:76" ht="17.45" customHeight="1">
      <c r="B1399" s="1356"/>
      <c r="C1399" s="1357"/>
      <c r="D1399" s="1357"/>
      <c r="E1399" s="338"/>
      <c r="F1399" s="338"/>
      <c r="G1399" s="338"/>
      <c r="H1399" s="338"/>
      <c r="I1399" s="338"/>
      <c r="J1399" s="407"/>
      <c r="K1399" s="1351"/>
      <c r="L1399" s="1352"/>
    </row>
    <row r="1400" spans="2:76" ht="17.45" customHeight="1">
      <c r="B1400" s="330" t="s">
        <v>67</v>
      </c>
      <c r="C1400" s="1362" t="s">
        <v>68</v>
      </c>
      <c r="D1400" s="1363"/>
      <c r="E1400" s="1362" t="s">
        <v>44</v>
      </c>
      <c r="F1400" s="1363"/>
      <c r="G1400" s="331"/>
      <c r="H1400" s="332" t="s">
        <v>56</v>
      </c>
      <c r="I1400" s="332" t="s">
        <v>57</v>
      </c>
      <c r="J1400" s="332" t="s">
        <v>21</v>
      </c>
      <c r="K1400" s="1364" t="s">
        <v>24</v>
      </c>
      <c r="L1400" s="1365"/>
      <c r="N1400" s="342"/>
      <c r="Q1400" s="342"/>
      <c r="S1400" s="342"/>
      <c r="T1400" s="342"/>
      <c r="U1400" s="342"/>
      <c r="V1400" s="342"/>
      <c r="W1400" s="342"/>
      <c r="X1400" s="342"/>
      <c r="Y1400" s="342"/>
      <c r="Z1400" s="342"/>
      <c r="AA1400" s="342"/>
    </row>
    <row r="1401" spans="2:76" ht="17.45" customHeight="1">
      <c r="B1401" s="334"/>
      <c r="C1401" s="1366" t="s">
        <v>3419</v>
      </c>
      <c r="D1401" s="1367"/>
      <c r="E1401" s="1366" t="s">
        <v>3070</v>
      </c>
      <c r="F1401" s="1367"/>
      <c r="G1401" s="331"/>
      <c r="H1401" s="335"/>
      <c r="I1401" s="335"/>
      <c r="J1401" s="336"/>
      <c r="K1401" s="1368"/>
      <c r="L1401" s="1369"/>
      <c r="S1401" s="333"/>
      <c r="T1401" s="333"/>
      <c r="U1401" s="333"/>
      <c r="V1401" s="333"/>
      <c r="W1401" s="333"/>
      <c r="X1401" s="333"/>
      <c r="Y1401" s="333"/>
      <c r="Z1401" s="333"/>
      <c r="AA1401" s="333"/>
      <c r="AB1401" s="329"/>
      <c r="AC1401" s="329"/>
      <c r="AD1401" s="329"/>
      <c r="AE1401" s="329"/>
      <c r="AF1401" s="329"/>
      <c r="AG1401" s="329"/>
      <c r="AH1401" s="329"/>
      <c r="AI1401" s="329"/>
      <c r="AJ1401" s="329"/>
      <c r="AK1401" s="329"/>
      <c r="AL1401" s="329"/>
      <c r="AM1401" s="329"/>
      <c r="AN1401" s="329"/>
      <c r="AO1401" s="329"/>
      <c r="AP1401" s="329"/>
      <c r="AQ1401" s="329"/>
      <c r="AR1401" s="329"/>
      <c r="AS1401" s="329"/>
      <c r="AT1401" s="329"/>
      <c r="AU1401" s="329"/>
      <c r="AV1401" s="329"/>
      <c r="AW1401" s="329"/>
      <c r="AX1401" s="329"/>
      <c r="AY1401" s="329"/>
      <c r="AZ1401" s="329"/>
      <c r="BA1401" s="329"/>
      <c r="BB1401" s="329"/>
      <c r="BC1401" s="329"/>
      <c r="BD1401" s="329"/>
      <c r="BE1401" s="329"/>
      <c r="BF1401" s="329"/>
      <c r="BG1401" s="329"/>
      <c r="BH1401" s="329"/>
      <c r="BI1401" s="329"/>
      <c r="BJ1401" s="329"/>
      <c r="BK1401" s="329"/>
      <c r="BL1401" s="329"/>
      <c r="BM1401" s="329"/>
      <c r="BN1401" s="329"/>
      <c r="BO1401" s="329"/>
      <c r="BP1401" s="329"/>
      <c r="BQ1401" s="329"/>
      <c r="BR1401" s="329"/>
      <c r="BS1401" s="329"/>
      <c r="BT1401" s="329"/>
      <c r="BU1401" s="329"/>
      <c r="BV1401" s="329"/>
      <c r="BW1401" s="329"/>
      <c r="BX1401" s="329"/>
    </row>
    <row r="1402" spans="2:76" ht="17.45" customHeight="1">
      <c r="B1402" s="337"/>
      <c r="C1402" s="338"/>
      <c r="D1402" s="338"/>
      <c r="E1402" s="338"/>
      <c r="F1402" s="338"/>
      <c r="G1402" s="339"/>
      <c r="H1402" s="339"/>
      <c r="I1402" s="339"/>
      <c r="J1402" s="339"/>
      <c r="K1402" s="339"/>
      <c r="L1402" s="340"/>
      <c r="S1402" s="329"/>
      <c r="T1402" s="329"/>
      <c r="U1402" s="329"/>
      <c r="V1402" s="329"/>
      <c r="W1402" s="329"/>
      <c r="X1402" s="329"/>
      <c r="Y1402" s="329"/>
      <c r="Z1402" s="329"/>
      <c r="AA1402" s="329"/>
      <c r="AB1402" s="329"/>
      <c r="AC1402" s="329"/>
      <c r="AD1402" s="329"/>
      <c r="AE1402" s="329"/>
      <c r="AF1402" s="329"/>
      <c r="AG1402" s="329"/>
      <c r="AH1402" s="329"/>
      <c r="AI1402" s="329"/>
      <c r="AJ1402" s="329"/>
      <c r="AK1402" s="329"/>
      <c r="AL1402" s="329"/>
      <c r="AM1402" s="329"/>
      <c r="AN1402" s="329"/>
      <c r="AO1402" s="329"/>
      <c r="AP1402" s="329"/>
      <c r="AQ1402" s="329"/>
      <c r="AR1402" s="329"/>
      <c r="AS1402" s="329"/>
      <c r="AT1402" s="329"/>
      <c r="AU1402" s="329"/>
      <c r="AV1402" s="329"/>
      <c r="AW1402" s="329"/>
      <c r="AX1402" s="329"/>
      <c r="AY1402" s="329"/>
      <c r="AZ1402" s="329"/>
      <c r="BA1402" s="329"/>
      <c r="BB1402" s="329"/>
      <c r="BC1402" s="329"/>
      <c r="BD1402" s="329"/>
      <c r="BE1402" s="329"/>
      <c r="BF1402" s="329"/>
      <c r="BG1402" s="329"/>
      <c r="BH1402" s="329"/>
      <c r="BI1402" s="329"/>
      <c r="BJ1402" s="329"/>
      <c r="BK1402" s="329"/>
      <c r="BL1402" s="329"/>
      <c r="BM1402" s="329"/>
      <c r="BN1402" s="329"/>
      <c r="BO1402" s="329"/>
      <c r="BP1402" s="329"/>
      <c r="BQ1402" s="329"/>
      <c r="BR1402" s="329"/>
      <c r="BS1402" s="329"/>
      <c r="BT1402" s="329"/>
      <c r="BU1402" s="329"/>
      <c r="BV1402" s="329"/>
      <c r="BW1402" s="329"/>
      <c r="BX1402" s="329"/>
    </row>
    <row r="1403" spans="2:76" ht="17.45" customHeight="1">
      <c r="B1403" s="1346" t="s">
        <v>69</v>
      </c>
      <c r="C1403" s="1347"/>
      <c r="D1403" s="1347"/>
      <c r="E1403" s="1347"/>
      <c r="F1403" s="1347"/>
      <c r="G1403" s="1347"/>
      <c r="H1403" s="1347"/>
      <c r="I1403" s="1347"/>
      <c r="J1403" s="1347"/>
      <c r="K1403" s="1347"/>
      <c r="L1403" s="1350"/>
      <c r="S1403" s="333"/>
      <c r="T1403" s="333"/>
      <c r="U1403" s="333"/>
      <c r="V1403" s="333"/>
      <c r="W1403" s="333"/>
      <c r="X1403" s="333"/>
      <c r="Y1403" s="333"/>
      <c r="Z1403" s="333"/>
      <c r="AA1403" s="333"/>
      <c r="AB1403" s="329"/>
      <c r="AC1403" s="329"/>
      <c r="AD1403" s="329"/>
      <c r="AE1403" s="329"/>
      <c r="AF1403" s="329"/>
      <c r="AG1403" s="329"/>
      <c r="AH1403" s="329"/>
      <c r="AI1403" s="329"/>
      <c r="AJ1403" s="329"/>
      <c r="AK1403" s="329"/>
      <c r="AL1403" s="329"/>
      <c r="AM1403" s="329"/>
      <c r="AN1403" s="329"/>
      <c r="AO1403" s="329"/>
      <c r="AP1403" s="329"/>
      <c r="AQ1403" s="329"/>
      <c r="AR1403" s="329"/>
      <c r="AS1403" s="329"/>
      <c r="AT1403" s="329"/>
      <c r="AU1403" s="329"/>
      <c r="AV1403" s="329"/>
      <c r="AW1403" s="329"/>
      <c r="AX1403" s="329"/>
      <c r="AY1403" s="329"/>
      <c r="AZ1403" s="329"/>
      <c r="BA1403" s="329"/>
      <c r="BB1403" s="329"/>
      <c r="BC1403" s="329"/>
      <c r="BD1403" s="329"/>
      <c r="BE1403" s="329"/>
      <c r="BF1403" s="329"/>
      <c r="BG1403" s="329"/>
      <c r="BH1403" s="329"/>
      <c r="BI1403" s="329"/>
      <c r="BJ1403" s="329"/>
      <c r="BK1403" s="329"/>
      <c r="BL1403" s="329"/>
      <c r="BM1403" s="329"/>
      <c r="BN1403" s="329"/>
      <c r="BO1403" s="329"/>
      <c r="BP1403" s="329"/>
      <c r="BQ1403" s="329"/>
      <c r="BR1403" s="329"/>
      <c r="BS1403" s="329"/>
      <c r="BT1403" s="329"/>
      <c r="BU1403" s="329"/>
      <c r="BV1403" s="329"/>
      <c r="BW1403" s="329"/>
      <c r="BX1403" s="329"/>
    </row>
    <row r="1404" spans="2:76" ht="17.45" customHeight="1">
      <c r="B1404" s="1348" t="s">
        <v>47</v>
      </c>
      <c r="C1404" s="1333" t="s">
        <v>2867</v>
      </c>
      <c r="D1404" s="1335" t="s">
        <v>63</v>
      </c>
      <c r="E1404" s="1335" t="s">
        <v>70</v>
      </c>
      <c r="F1404" s="1335"/>
      <c r="G1404" s="341"/>
      <c r="H1404" s="1335" t="s">
        <v>47</v>
      </c>
      <c r="I1404" s="1333" t="s">
        <v>2867</v>
      </c>
      <c r="J1404" s="1335" t="s">
        <v>63</v>
      </c>
      <c r="K1404" s="1335" t="s">
        <v>70</v>
      </c>
      <c r="L1404" s="1337"/>
      <c r="N1404" s="342"/>
      <c r="O1404" s="342"/>
      <c r="P1404" s="342"/>
      <c r="Q1404" s="342"/>
      <c r="S1404" s="342"/>
      <c r="T1404" s="342"/>
      <c r="U1404" s="342"/>
      <c r="V1404" s="342"/>
      <c r="W1404" s="342"/>
      <c r="X1404" s="342"/>
      <c r="Y1404" s="342"/>
      <c r="Z1404" s="342"/>
      <c r="AA1404" s="342"/>
    </row>
    <row r="1405" spans="2:76" ht="17.45" customHeight="1">
      <c r="B1405" s="1349"/>
      <c r="C1405" s="1334"/>
      <c r="D1405" s="1336"/>
      <c r="E1405" s="1336"/>
      <c r="F1405" s="1336"/>
      <c r="G1405" s="343"/>
      <c r="H1405" s="1336"/>
      <c r="I1405" s="1334"/>
      <c r="J1405" s="1336"/>
      <c r="K1405" s="1336"/>
      <c r="L1405" s="1338"/>
      <c r="N1405" s="342"/>
      <c r="O1405" s="342"/>
      <c r="P1405" s="342"/>
      <c r="Q1405" s="342"/>
      <c r="S1405" s="342"/>
      <c r="T1405" s="342"/>
      <c r="U1405" s="342"/>
      <c r="V1405" s="342"/>
      <c r="W1405" s="342"/>
      <c r="X1405" s="342"/>
      <c r="Y1405" s="342"/>
      <c r="Z1405" s="342"/>
      <c r="AA1405" s="342"/>
    </row>
    <row r="1406" spans="2:76" ht="17.45" customHeight="1">
      <c r="B1406" s="344"/>
      <c r="C1406" s="345"/>
      <c r="D1406" s="345"/>
      <c r="E1406" s="346"/>
      <c r="F1406" s="347"/>
      <c r="G1406" s="348"/>
      <c r="H1406" s="349"/>
      <c r="I1406" s="345"/>
      <c r="J1406" s="345"/>
      <c r="K1406" s="346"/>
      <c r="L1406" s="350"/>
      <c r="S1406" s="329"/>
      <c r="T1406" s="329"/>
      <c r="U1406" s="329"/>
      <c r="V1406" s="329"/>
      <c r="W1406" s="329"/>
      <c r="X1406" s="329"/>
      <c r="Y1406" s="329"/>
      <c r="Z1406" s="329"/>
      <c r="AA1406" s="329"/>
      <c r="AB1406" s="329"/>
      <c r="AC1406" s="329"/>
      <c r="AD1406" s="329"/>
      <c r="AE1406" s="329"/>
      <c r="AF1406" s="329"/>
      <c r="AG1406" s="329"/>
      <c r="AH1406" s="329"/>
      <c r="AI1406" s="329"/>
      <c r="AJ1406" s="329"/>
      <c r="AK1406" s="329"/>
      <c r="AL1406" s="329"/>
      <c r="AM1406" s="329"/>
      <c r="AN1406" s="329"/>
      <c r="AO1406" s="329"/>
      <c r="AP1406" s="329"/>
      <c r="AQ1406" s="329"/>
      <c r="AR1406" s="329"/>
      <c r="AS1406" s="329"/>
      <c r="AT1406" s="329"/>
      <c r="AU1406" s="329"/>
      <c r="AV1406" s="329"/>
      <c r="AW1406" s="329"/>
      <c r="AX1406" s="329"/>
      <c r="AY1406" s="329"/>
      <c r="AZ1406" s="329"/>
      <c r="BA1406" s="329"/>
      <c r="BB1406" s="329"/>
      <c r="BC1406" s="329"/>
      <c r="BD1406" s="329"/>
      <c r="BE1406" s="329"/>
      <c r="BF1406" s="329"/>
      <c r="BG1406" s="329"/>
      <c r="BH1406" s="329"/>
      <c r="BI1406" s="329"/>
      <c r="BJ1406" s="329"/>
      <c r="BK1406" s="329"/>
      <c r="BL1406" s="329"/>
      <c r="BM1406" s="329"/>
      <c r="BN1406" s="329"/>
      <c r="BO1406" s="329"/>
      <c r="BP1406" s="329"/>
      <c r="BQ1406" s="329"/>
      <c r="BR1406" s="329"/>
      <c r="BS1406" s="329"/>
      <c r="BT1406" s="329"/>
      <c r="BU1406" s="329"/>
      <c r="BV1406" s="329"/>
      <c r="BW1406" s="329"/>
      <c r="BX1406" s="329"/>
    </row>
    <row r="1407" spans="2:76" ht="17.45" customHeight="1">
      <c r="B1407" s="351"/>
      <c r="C1407" s="352"/>
      <c r="D1407" s="352"/>
      <c r="E1407" s="353"/>
      <c r="F1407" s="354"/>
      <c r="G1407" s="348"/>
      <c r="H1407" s="408"/>
      <c r="I1407" s="388"/>
      <c r="J1407" s="388"/>
      <c r="K1407" s="353"/>
      <c r="L1407" s="356"/>
      <c r="S1407" s="329"/>
      <c r="T1407" s="329"/>
      <c r="U1407" s="329"/>
      <c r="V1407" s="329"/>
      <c r="W1407" s="329"/>
      <c r="X1407" s="329"/>
      <c r="Y1407" s="329"/>
      <c r="Z1407" s="329"/>
      <c r="AA1407" s="329"/>
      <c r="AB1407" s="329"/>
      <c r="AC1407" s="329"/>
      <c r="AD1407" s="329"/>
      <c r="AE1407" s="329"/>
      <c r="AF1407" s="329"/>
      <c r="AG1407" s="329"/>
      <c r="AH1407" s="329"/>
      <c r="AI1407" s="329"/>
      <c r="AJ1407" s="329"/>
      <c r="AK1407" s="329"/>
      <c r="AL1407" s="329"/>
      <c r="AM1407" s="329"/>
      <c r="AN1407" s="329"/>
      <c r="AO1407" s="329"/>
      <c r="AP1407" s="329"/>
      <c r="AQ1407" s="329"/>
      <c r="AR1407" s="329"/>
      <c r="AS1407" s="329"/>
      <c r="AT1407" s="329"/>
      <c r="AU1407" s="329"/>
      <c r="AV1407" s="329"/>
      <c r="AW1407" s="329"/>
      <c r="AX1407" s="329"/>
      <c r="AY1407" s="329"/>
      <c r="AZ1407" s="329"/>
      <c r="BA1407" s="329"/>
      <c r="BB1407" s="329"/>
      <c r="BC1407" s="329"/>
      <c r="BD1407" s="329"/>
      <c r="BE1407" s="329"/>
      <c r="BF1407" s="329"/>
      <c r="BG1407" s="329"/>
      <c r="BH1407" s="329"/>
      <c r="BI1407" s="329"/>
      <c r="BJ1407" s="329"/>
      <c r="BK1407" s="329"/>
      <c r="BL1407" s="329"/>
      <c r="BM1407" s="329"/>
      <c r="BN1407" s="329"/>
      <c r="BO1407" s="329"/>
      <c r="BP1407" s="329"/>
      <c r="BQ1407" s="329"/>
      <c r="BR1407" s="329"/>
      <c r="BS1407" s="329"/>
      <c r="BT1407" s="329"/>
      <c r="BU1407" s="329"/>
      <c r="BV1407" s="329"/>
      <c r="BW1407" s="329"/>
      <c r="BX1407" s="329"/>
    </row>
    <row r="1408" spans="2:76" ht="17.25" customHeight="1">
      <c r="B1408" s="357"/>
      <c r="C1408" s="358"/>
      <c r="D1408" s="358"/>
      <c r="E1408" s="359"/>
      <c r="F1408" s="360"/>
      <c r="G1408" s="348"/>
      <c r="H1408" s="361"/>
      <c r="I1408" s="358"/>
      <c r="J1408" s="358"/>
      <c r="K1408" s="359"/>
      <c r="L1408" s="362"/>
      <c r="S1408" s="329"/>
      <c r="T1408" s="329"/>
      <c r="U1408" s="329"/>
      <c r="V1408" s="329"/>
      <c r="W1408" s="329"/>
      <c r="X1408" s="329"/>
      <c r="Y1408" s="329"/>
      <c r="Z1408" s="329"/>
      <c r="AA1408" s="329"/>
      <c r="AB1408" s="329"/>
      <c r="AC1408" s="329"/>
      <c r="AD1408" s="329"/>
      <c r="AE1408" s="329"/>
      <c r="AF1408" s="329"/>
      <c r="AG1408" s="329"/>
      <c r="AH1408" s="329"/>
      <c r="AI1408" s="329"/>
      <c r="AJ1408" s="329"/>
      <c r="AK1408" s="329"/>
      <c r="AL1408" s="329"/>
      <c r="AM1408" s="329"/>
      <c r="AN1408" s="329"/>
      <c r="AO1408" s="329"/>
      <c r="AP1408" s="329"/>
      <c r="AQ1408" s="329"/>
      <c r="AR1408" s="329"/>
      <c r="AS1408" s="329"/>
      <c r="AT1408" s="329"/>
      <c r="AU1408" s="329"/>
      <c r="AV1408" s="329"/>
      <c r="AW1408" s="329"/>
      <c r="AX1408" s="329"/>
      <c r="AY1408" s="329"/>
      <c r="AZ1408" s="329"/>
      <c r="BA1408" s="329"/>
      <c r="BB1408" s="329"/>
      <c r="BC1408" s="329"/>
      <c r="BD1408" s="329"/>
      <c r="BE1408" s="329"/>
      <c r="BF1408" s="329"/>
      <c r="BG1408" s="329"/>
      <c r="BH1408" s="329"/>
      <c r="BI1408" s="329"/>
      <c r="BJ1408" s="329"/>
      <c r="BK1408" s="329"/>
      <c r="BL1408" s="329"/>
      <c r="BM1408" s="329"/>
      <c r="BN1408" s="329"/>
      <c r="BO1408" s="329"/>
      <c r="BP1408" s="329"/>
      <c r="BQ1408" s="329"/>
      <c r="BR1408" s="329"/>
      <c r="BS1408" s="329"/>
      <c r="BT1408" s="329"/>
      <c r="BU1408" s="329"/>
      <c r="BV1408" s="329"/>
      <c r="BW1408" s="329"/>
      <c r="BX1408" s="329"/>
    </row>
    <row r="1409" spans="2:76" ht="17.45" customHeight="1">
      <c r="B1409" s="351"/>
      <c r="C1409" s="352"/>
      <c r="D1409" s="352"/>
      <c r="E1409" s="353"/>
      <c r="F1409" s="354"/>
      <c r="G1409" s="348"/>
      <c r="H1409" s="355"/>
      <c r="I1409" s="352"/>
      <c r="J1409" s="352"/>
      <c r="K1409" s="353"/>
      <c r="L1409" s="356"/>
      <c r="S1409" s="329"/>
      <c r="T1409" s="329"/>
      <c r="U1409" s="329"/>
      <c r="V1409" s="329"/>
      <c r="W1409" s="329"/>
      <c r="X1409" s="329"/>
      <c r="Y1409" s="329"/>
      <c r="Z1409" s="329"/>
      <c r="AA1409" s="329"/>
      <c r="AB1409" s="329"/>
      <c r="AC1409" s="329"/>
      <c r="AD1409" s="329"/>
      <c r="AE1409" s="329"/>
      <c r="AF1409" s="329"/>
      <c r="AG1409" s="329"/>
      <c r="AH1409" s="329"/>
      <c r="AI1409" s="329"/>
      <c r="AJ1409" s="329"/>
      <c r="AK1409" s="329"/>
      <c r="AL1409" s="329"/>
      <c r="AM1409" s="329"/>
      <c r="AN1409" s="329"/>
      <c r="AO1409" s="329"/>
      <c r="AP1409" s="329"/>
      <c r="AQ1409" s="329"/>
      <c r="AR1409" s="329"/>
      <c r="AS1409" s="329"/>
      <c r="AT1409" s="329"/>
      <c r="AU1409" s="329"/>
      <c r="AV1409" s="329"/>
      <c r="AW1409" s="329"/>
      <c r="AX1409" s="329"/>
      <c r="AY1409" s="329"/>
      <c r="AZ1409" s="329"/>
      <c r="BA1409" s="329"/>
      <c r="BB1409" s="329"/>
      <c r="BC1409" s="329"/>
      <c r="BD1409" s="329"/>
      <c r="BE1409" s="329"/>
      <c r="BF1409" s="329"/>
      <c r="BG1409" s="329"/>
      <c r="BH1409" s="329"/>
      <c r="BI1409" s="329"/>
      <c r="BJ1409" s="329"/>
      <c r="BK1409" s="329"/>
      <c r="BL1409" s="329"/>
      <c r="BM1409" s="329"/>
      <c r="BN1409" s="329"/>
      <c r="BO1409" s="329"/>
      <c r="BP1409" s="329"/>
      <c r="BQ1409" s="329"/>
      <c r="BR1409" s="329"/>
      <c r="BS1409" s="329"/>
      <c r="BT1409" s="329"/>
      <c r="BU1409" s="329"/>
      <c r="BV1409" s="329"/>
      <c r="BW1409" s="329"/>
      <c r="BX1409" s="329"/>
    </row>
    <row r="1410" spans="2:76" ht="17.45" customHeight="1">
      <c r="B1410" s="357"/>
      <c r="C1410" s="358"/>
      <c r="D1410" s="358"/>
      <c r="E1410" s="359"/>
      <c r="F1410" s="360"/>
      <c r="G1410" s="348"/>
      <c r="H1410" s="526"/>
      <c r="I1410" s="383"/>
      <c r="J1410" s="383"/>
      <c r="K1410" s="376"/>
      <c r="L1410" s="378"/>
      <c r="S1410" s="329"/>
      <c r="T1410" s="329"/>
      <c r="U1410" s="329"/>
      <c r="V1410" s="329"/>
      <c r="W1410" s="329"/>
      <c r="X1410" s="329"/>
      <c r="Y1410" s="329"/>
      <c r="Z1410" s="329"/>
      <c r="AA1410" s="329"/>
      <c r="AB1410" s="329"/>
      <c r="AC1410" s="329"/>
      <c r="AD1410" s="329"/>
      <c r="AE1410" s="329"/>
      <c r="AF1410" s="329"/>
      <c r="AG1410" s="329"/>
      <c r="AH1410" s="329"/>
      <c r="AI1410" s="329"/>
      <c r="AJ1410" s="329"/>
      <c r="AK1410" s="329"/>
      <c r="AL1410" s="329"/>
      <c r="AM1410" s="329"/>
      <c r="AN1410" s="329"/>
      <c r="AO1410" s="329"/>
      <c r="AP1410" s="329"/>
      <c r="AQ1410" s="329"/>
      <c r="AR1410" s="329"/>
      <c r="AS1410" s="329"/>
      <c r="AT1410" s="329"/>
      <c r="AU1410" s="329"/>
      <c r="AV1410" s="329"/>
      <c r="AW1410" s="329"/>
      <c r="AX1410" s="329"/>
      <c r="AY1410" s="329"/>
      <c r="AZ1410" s="329"/>
      <c r="BA1410" s="329"/>
      <c r="BB1410" s="329"/>
      <c r="BC1410" s="329"/>
      <c r="BD1410" s="329"/>
      <c r="BE1410" s="329"/>
      <c r="BF1410" s="329"/>
      <c r="BG1410" s="329"/>
      <c r="BH1410" s="329"/>
      <c r="BI1410" s="329"/>
      <c r="BJ1410" s="329"/>
      <c r="BK1410" s="329"/>
      <c r="BL1410" s="329"/>
      <c r="BM1410" s="329"/>
      <c r="BN1410" s="329"/>
      <c r="BO1410" s="329"/>
      <c r="BP1410" s="329"/>
      <c r="BQ1410" s="329"/>
      <c r="BR1410" s="329"/>
      <c r="BS1410" s="329"/>
      <c r="BT1410" s="329"/>
      <c r="BU1410" s="329"/>
      <c r="BV1410" s="329"/>
      <c r="BW1410" s="329"/>
      <c r="BX1410" s="329"/>
    </row>
    <row r="1411" spans="2:76" ht="17.45" customHeight="1">
      <c r="B1411" s="385"/>
      <c r="C1411" s="388"/>
      <c r="D1411" s="388"/>
      <c r="E1411" s="379"/>
      <c r="F1411" s="386"/>
      <c r="G1411" s="348"/>
      <c r="H1411" s="408"/>
      <c r="I1411" s="388"/>
      <c r="J1411" s="388"/>
      <c r="K1411" s="379"/>
      <c r="L1411" s="381"/>
      <c r="S1411" s="329"/>
      <c r="T1411" s="329"/>
      <c r="U1411" s="329"/>
      <c r="V1411" s="329"/>
      <c r="W1411" s="329"/>
      <c r="X1411" s="329"/>
      <c r="Y1411" s="329"/>
      <c r="Z1411" s="329"/>
      <c r="AA1411" s="329"/>
      <c r="AB1411" s="329"/>
      <c r="AC1411" s="329"/>
      <c r="AD1411" s="329"/>
      <c r="AE1411" s="329"/>
      <c r="AF1411" s="329"/>
      <c r="AG1411" s="329"/>
      <c r="AH1411" s="329"/>
      <c r="AI1411" s="329"/>
      <c r="AJ1411" s="329"/>
      <c r="AK1411" s="329"/>
      <c r="AL1411" s="329"/>
      <c r="AM1411" s="329"/>
      <c r="AN1411" s="329"/>
      <c r="AO1411" s="329"/>
      <c r="AP1411" s="329"/>
      <c r="AQ1411" s="329"/>
      <c r="AR1411" s="329"/>
      <c r="AS1411" s="329"/>
      <c r="AT1411" s="329"/>
      <c r="AU1411" s="329"/>
      <c r="AV1411" s="329"/>
      <c r="AW1411" s="329"/>
      <c r="AX1411" s="329"/>
      <c r="AY1411" s="329"/>
      <c r="AZ1411" s="329"/>
      <c r="BA1411" s="329"/>
      <c r="BB1411" s="329"/>
      <c r="BC1411" s="329"/>
      <c r="BD1411" s="329"/>
      <c r="BE1411" s="329"/>
      <c r="BF1411" s="329"/>
      <c r="BG1411" s="329"/>
      <c r="BH1411" s="329"/>
      <c r="BI1411" s="329"/>
      <c r="BJ1411" s="329"/>
      <c r="BK1411" s="329"/>
      <c r="BL1411" s="329"/>
      <c r="BM1411" s="329"/>
      <c r="BN1411" s="329"/>
      <c r="BO1411" s="329"/>
      <c r="BP1411" s="329"/>
      <c r="BQ1411" s="329"/>
      <c r="BR1411" s="329"/>
      <c r="BS1411" s="329"/>
      <c r="BT1411" s="329"/>
      <c r="BU1411" s="329"/>
      <c r="BV1411" s="329"/>
      <c r="BW1411" s="329"/>
      <c r="BX1411" s="329"/>
    </row>
    <row r="1412" spans="2:76" ht="17.45" customHeight="1">
      <c r="B1412" s="357"/>
      <c r="C1412" s="358"/>
      <c r="D1412" s="358"/>
      <c r="E1412" s="359"/>
      <c r="F1412" s="360"/>
      <c r="G1412" s="348"/>
      <c r="H1412" s="526"/>
      <c r="I1412" s="383"/>
      <c r="J1412" s="383"/>
      <c r="K1412" s="376"/>
      <c r="L1412" s="378"/>
      <c r="S1412" s="329"/>
      <c r="T1412" s="329"/>
      <c r="U1412" s="329"/>
      <c r="V1412" s="329"/>
      <c r="W1412" s="329"/>
      <c r="X1412" s="329"/>
      <c r="Y1412" s="329"/>
      <c r="Z1412" s="329"/>
      <c r="AA1412" s="329"/>
      <c r="AB1412" s="329"/>
      <c r="AC1412" s="329"/>
      <c r="AD1412" s="329"/>
      <c r="AE1412" s="329"/>
      <c r="AF1412" s="329"/>
      <c r="AG1412" s="329"/>
      <c r="AH1412" s="329"/>
      <c r="AI1412" s="329"/>
      <c r="AJ1412" s="329"/>
      <c r="AK1412" s="329"/>
      <c r="AL1412" s="329"/>
      <c r="AM1412" s="329"/>
      <c r="AN1412" s="329"/>
      <c r="AO1412" s="329"/>
      <c r="AP1412" s="329"/>
      <c r="AQ1412" s="329"/>
      <c r="AR1412" s="329"/>
      <c r="AS1412" s="329"/>
      <c r="AT1412" s="329"/>
      <c r="AU1412" s="329"/>
      <c r="AV1412" s="329"/>
      <c r="AW1412" s="329"/>
      <c r="AX1412" s="329"/>
      <c r="AY1412" s="329"/>
      <c r="AZ1412" s="329"/>
      <c r="BA1412" s="329"/>
      <c r="BB1412" s="329"/>
      <c r="BC1412" s="329"/>
      <c r="BD1412" s="329"/>
      <c r="BE1412" s="329"/>
      <c r="BF1412" s="329"/>
      <c r="BG1412" s="329"/>
      <c r="BH1412" s="329"/>
      <c r="BI1412" s="329"/>
      <c r="BJ1412" s="329"/>
      <c r="BK1412" s="329"/>
      <c r="BL1412" s="329"/>
      <c r="BM1412" s="329"/>
      <c r="BN1412" s="329"/>
      <c r="BO1412" s="329"/>
      <c r="BP1412" s="329"/>
      <c r="BQ1412" s="329"/>
      <c r="BR1412" s="329"/>
      <c r="BS1412" s="329"/>
      <c r="BT1412" s="329"/>
      <c r="BU1412" s="329"/>
      <c r="BV1412" s="329"/>
      <c r="BW1412" s="329"/>
      <c r="BX1412" s="329"/>
    </row>
    <row r="1413" spans="2:76" ht="17.45" customHeight="1">
      <c r="B1413" s="351"/>
      <c r="C1413" s="352"/>
      <c r="D1413" s="352"/>
      <c r="E1413" s="353"/>
      <c r="F1413" s="354"/>
      <c r="G1413" s="348"/>
      <c r="H1413" s="355"/>
      <c r="I1413" s="352"/>
      <c r="J1413" s="352"/>
      <c r="K1413" s="353"/>
      <c r="L1413" s="354"/>
      <c r="S1413" s="329"/>
      <c r="T1413" s="329"/>
      <c r="U1413" s="329"/>
      <c r="V1413" s="329"/>
      <c r="W1413" s="329"/>
      <c r="X1413" s="329"/>
      <c r="Y1413" s="329"/>
      <c r="Z1413" s="329"/>
      <c r="AA1413" s="329"/>
      <c r="AB1413" s="329"/>
      <c r="AC1413" s="329"/>
      <c r="AD1413" s="329"/>
      <c r="AE1413" s="329"/>
      <c r="AF1413" s="329"/>
      <c r="AG1413" s="329"/>
      <c r="AH1413" s="329"/>
      <c r="AI1413" s="329"/>
      <c r="AJ1413" s="329"/>
      <c r="AK1413" s="329"/>
      <c r="AL1413" s="329"/>
      <c r="AM1413" s="329"/>
      <c r="AN1413" s="329"/>
      <c r="AO1413" s="329"/>
      <c r="AP1413" s="329"/>
      <c r="AQ1413" s="329"/>
      <c r="AR1413" s="329"/>
      <c r="AS1413" s="329"/>
      <c r="AT1413" s="329"/>
      <c r="AU1413" s="329"/>
      <c r="AV1413" s="329"/>
      <c r="AW1413" s="329"/>
      <c r="AX1413" s="329"/>
      <c r="AY1413" s="329"/>
      <c r="AZ1413" s="329"/>
      <c r="BA1413" s="329"/>
      <c r="BB1413" s="329"/>
      <c r="BC1413" s="329"/>
      <c r="BD1413" s="329"/>
      <c r="BE1413" s="329"/>
      <c r="BF1413" s="329"/>
      <c r="BG1413" s="329"/>
      <c r="BH1413" s="329"/>
      <c r="BI1413" s="329"/>
      <c r="BJ1413" s="329"/>
      <c r="BK1413" s="329"/>
      <c r="BL1413" s="329"/>
      <c r="BM1413" s="329"/>
      <c r="BN1413" s="329"/>
      <c r="BO1413" s="329"/>
      <c r="BP1413" s="329"/>
      <c r="BQ1413" s="329"/>
      <c r="BR1413" s="329"/>
      <c r="BS1413" s="329"/>
      <c r="BT1413" s="329"/>
      <c r="BU1413" s="329"/>
      <c r="BV1413" s="329"/>
      <c r="BW1413" s="329"/>
      <c r="BX1413" s="329"/>
    </row>
    <row r="1414" spans="2:76" ht="17.25" customHeight="1">
      <c r="B1414" s="357"/>
      <c r="C1414" s="358"/>
      <c r="D1414" s="358"/>
      <c r="E1414" s="359"/>
      <c r="F1414" s="360"/>
      <c r="G1414" s="348"/>
      <c r="H1414" s="361"/>
      <c r="I1414" s="358"/>
      <c r="J1414" s="358"/>
      <c r="K1414" s="359"/>
      <c r="L1414" s="360"/>
      <c r="S1414" s="329"/>
      <c r="T1414" s="329"/>
      <c r="U1414" s="329"/>
      <c r="V1414" s="329"/>
      <c r="W1414" s="329"/>
      <c r="X1414" s="329"/>
      <c r="Y1414" s="329"/>
      <c r="Z1414" s="329"/>
      <c r="AA1414" s="329"/>
      <c r="AB1414" s="329"/>
      <c r="AC1414" s="329"/>
      <c r="AD1414" s="329"/>
      <c r="AE1414" s="329"/>
      <c r="AF1414" s="329"/>
      <c r="AG1414" s="329"/>
      <c r="AH1414" s="329"/>
      <c r="AI1414" s="329"/>
      <c r="AJ1414" s="329"/>
      <c r="AK1414" s="329"/>
      <c r="AL1414" s="329"/>
      <c r="AM1414" s="329"/>
      <c r="AN1414" s="329"/>
      <c r="AO1414" s="329"/>
      <c r="AP1414" s="329"/>
      <c r="AQ1414" s="329"/>
      <c r="AR1414" s="329"/>
      <c r="AS1414" s="329"/>
      <c r="AT1414" s="329"/>
      <c r="AU1414" s="329"/>
      <c r="AV1414" s="329"/>
      <c r="AW1414" s="329"/>
      <c r="AX1414" s="329"/>
      <c r="AY1414" s="329"/>
      <c r="AZ1414" s="329"/>
      <c r="BA1414" s="329"/>
      <c r="BB1414" s="329"/>
      <c r="BC1414" s="329"/>
      <c r="BD1414" s="329"/>
      <c r="BE1414" s="329"/>
      <c r="BF1414" s="329"/>
      <c r="BG1414" s="329"/>
      <c r="BH1414" s="329"/>
      <c r="BI1414" s="329"/>
      <c r="BJ1414" s="329"/>
      <c r="BK1414" s="329"/>
      <c r="BL1414" s="329"/>
      <c r="BM1414" s="329"/>
      <c r="BN1414" s="329"/>
      <c r="BO1414" s="329"/>
      <c r="BP1414" s="329"/>
      <c r="BQ1414" s="329"/>
      <c r="BR1414" s="329"/>
      <c r="BS1414" s="329"/>
      <c r="BT1414" s="329"/>
      <c r="BU1414" s="329"/>
      <c r="BV1414" s="329"/>
      <c r="BW1414" s="329"/>
      <c r="BX1414" s="329"/>
    </row>
    <row r="1415" spans="2:76" ht="17.45" customHeight="1">
      <c r="B1415" s="351"/>
      <c r="C1415" s="352"/>
      <c r="D1415" s="352"/>
      <c r="E1415" s="353"/>
      <c r="F1415" s="354"/>
      <c r="G1415" s="518"/>
      <c r="H1415" s="355"/>
      <c r="I1415" s="352"/>
      <c r="J1415" s="352"/>
      <c r="K1415" s="353"/>
      <c r="L1415" s="354"/>
      <c r="S1415" s="329"/>
      <c r="T1415" s="329"/>
      <c r="U1415" s="329"/>
      <c r="V1415" s="329"/>
      <c r="W1415" s="329"/>
      <c r="X1415" s="329"/>
      <c r="Y1415" s="329"/>
      <c r="Z1415" s="329"/>
      <c r="AA1415" s="329"/>
      <c r="AB1415" s="329"/>
      <c r="AC1415" s="329"/>
      <c r="AD1415" s="329"/>
      <c r="AE1415" s="329"/>
      <c r="AF1415" s="329"/>
      <c r="AG1415" s="329"/>
      <c r="AH1415" s="329"/>
      <c r="AI1415" s="329"/>
      <c r="AJ1415" s="329"/>
      <c r="AK1415" s="329"/>
      <c r="AL1415" s="329"/>
      <c r="AM1415" s="329"/>
      <c r="AN1415" s="329"/>
      <c r="AO1415" s="329"/>
      <c r="AP1415" s="329"/>
      <c r="AQ1415" s="329"/>
      <c r="AR1415" s="329"/>
      <c r="AS1415" s="329"/>
      <c r="AT1415" s="329"/>
      <c r="AU1415" s="329"/>
      <c r="AV1415" s="329"/>
      <c r="AW1415" s="329"/>
      <c r="AX1415" s="329"/>
      <c r="AY1415" s="329"/>
      <c r="AZ1415" s="329"/>
      <c r="BA1415" s="329"/>
      <c r="BB1415" s="329"/>
      <c r="BC1415" s="329"/>
      <c r="BD1415" s="329"/>
      <c r="BE1415" s="329"/>
      <c r="BF1415" s="329"/>
      <c r="BG1415" s="329"/>
      <c r="BH1415" s="329"/>
      <c r="BI1415" s="329"/>
      <c r="BJ1415" s="329"/>
      <c r="BK1415" s="329"/>
      <c r="BL1415" s="329"/>
      <c r="BM1415" s="329"/>
      <c r="BN1415" s="329"/>
      <c r="BO1415" s="329"/>
      <c r="BP1415" s="329"/>
      <c r="BQ1415" s="329"/>
      <c r="BR1415" s="329"/>
      <c r="BS1415" s="329"/>
      <c r="BT1415" s="329"/>
      <c r="BU1415" s="329"/>
      <c r="BV1415" s="329"/>
      <c r="BW1415" s="329"/>
      <c r="BX1415" s="329"/>
    </row>
    <row r="1416" spans="2:76" ht="17.45" customHeight="1">
      <c r="B1416" s="357"/>
      <c r="C1416" s="358"/>
      <c r="D1416" s="358"/>
      <c r="E1416" s="359"/>
      <c r="F1416" s="360"/>
      <c r="G1416" s="518"/>
      <c r="H1416" s="361"/>
      <c r="I1416" s="358"/>
      <c r="J1416" s="358"/>
      <c r="K1416" s="359"/>
      <c r="L1416" s="360"/>
      <c r="S1416" s="329"/>
      <c r="T1416" s="329"/>
      <c r="U1416" s="329"/>
      <c r="V1416" s="329"/>
      <c r="W1416" s="329"/>
      <c r="X1416" s="329"/>
      <c r="Y1416" s="329"/>
      <c r="Z1416" s="329"/>
      <c r="AA1416" s="329"/>
      <c r="AB1416" s="329"/>
      <c r="AC1416" s="329"/>
      <c r="AD1416" s="329"/>
      <c r="AE1416" s="329"/>
      <c r="AF1416" s="329"/>
      <c r="AG1416" s="329"/>
      <c r="AH1416" s="329"/>
      <c r="AI1416" s="329"/>
      <c r="AJ1416" s="329"/>
      <c r="AK1416" s="329"/>
      <c r="AL1416" s="329"/>
      <c r="AM1416" s="329"/>
      <c r="AN1416" s="329"/>
      <c r="AO1416" s="329"/>
      <c r="AP1416" s="329"/>
      <c r="AQ1416" s="329"/>
      <c r="AR1416" s="329"/>
      <c r="AS1416" s="329"/>
      <c r="AT1416" s="329"/>
      <c r="AU1416" s="329"/>
      <c r="AV1416" s="329"/>
      <c r="AW1416" s="329"/>
      <c r="AX1416" s="329"/>
      <c r="AY1416" s="329"/>
      <c r="AZ1416" s="329"/>
      <c r="BA1416" s="329"/>
      <c r="BB1416" s="329"/>
      <c r="BC1416" s="329"/>
      <c r="BD1416" s="329"/>
      <c r="BE1416" s="329"/>
      <c r="BF1416" s="329"/>
      <c r="BG1416" s="329"/>
      <c r="BH1416" s="329"/>
      <c r="BI1416" s="329"/>
      <c r="BJ1416" s="329"/>
      <c r="BK1416" s="329"/>
      <c r="BL1416" s="329"/>
      <c r="BM1416" s="329"/>
      <c r="BN1416" s="329"/>
      <c r="BO1416" s="329"/>
      <c r="BP1416" s="329"/>
      <c r="BQ1416" s="329"/>
      <c r="BR1416" s="329"/>
      <c r="BS1416" s="329"/>
      <c r="BT1416" s="329"/>
      <c r="BU1416" s="329"/>
      <c r="BV1416" s="329"/>
      <c r="BW1416" s="329"/>
      <c r="BX1416" s="329"/>
    </row>
    <row r="1417" spans="2:76" ht="17.45" customHeight="1">
      <c r="B1417" s="351"/>
      <c r="C1417" s="352"/>
      <c r="D1417" s="352"/>
      <c r="E1417" s="353"/>
      <c r="F1417" s="354"/>
      <c r="G1417" s="348"/>
      <c r="H1417" s="355"/>
      <c r="I1417" s="352"/>
      <c r="J1417" s="352"/>
      <c r="K1417" s="353"/>
      <c r="L1417" s="354"/>
      <c r="S1417" s="329"/>
      <c r="T1417" s="329"/>
      <c r="U1417" s="329"/>
      <c r="V1417" s="329"/>
      <c r="W1417" s="329"/>
      <c r="X1417" s="329"/>
      <c r="Y1417" s="329"/>
      <c r="Z1417" s="329"/>
      <c r="AA1417" s="329"/>
      <c r="AB1417" s="329"/>
      <c r="AC1417" s="329"/>
      <c r="AD1417" s="329"/>
      <c r="AE1417" s="329"/>
      <c r="AF1417" s="329"/>
      <c r="AG1417" s="329"/>
      <c r="AH1417" s="329"/>
      <c r="AI1417" s="329"/>
      <c r="AJ1417" s="329"/>
      <c r="AK1417" s="329"/>
      <c r="AL1417" s="329"/>
      <c r="AM1417" s="329"/>
      <c r="AN1417" s="329"/>
      <c r="AO1417" s="329"/>
      <c r="AP1417" s="329"/>
      <c r="AQ1417" s="329"/>
      <c r="AR1417" s="329"/>
      <c r="AS1417" s="329"/>
      <c r="AT1417" s="329"/>
      <c r="AU1417" s="329"/>
      <c r="AV1417" s="329"/>
      <c r="AW1417" s="329"/>
      <c r="AX1417" s="329"/>
      <c r="AY1417" s="329"/>
      <c r="AZ1417" s="329"/>
      <c r="BA1417" s="329"/>
      <c r="BB1417" s="329"/>
      <c r="BC1417" s="329"/>
      <c r="BD1417" s="329"/>
      <c r="BE1417" s="329"/>
      <c r="BF1417" s="329"/>
      <c r="BG1417" s="329"/>
      <c r="BH1417" s="329"/>
      <c r="BI1417" s="329"/>
      <c r="BJ1417" s="329"/>
      <c r="BK1417" s="329"/>
      <c r="BL1417" s="329"/>
      <c r="BM1417" s="329"/>
      <c r="BN1417" s="329"/>
      <c r="BO1417" s="329"/>
      <c r="BP1417" s="329"/>
      <c r="BQ1417" s="329"/>
      <c r="BR1417" s="329"/>
      <c r="BS1417" s="329"/>
      <c r="BT1417" s="329"/>
      <c r="BU1417" s="329"/>
      <c r="BV1417" s="329"/>
      <c r="BW1417" s="329"/>
      <c r="BX1417" s="329"/>
    </row>
    <row r="1418" spans="2:76" ht="17.25" customHeight="1">
      <c r="B1418" s="357"/>
      <c r="C1418" s="358"/>
      <c r="D1418" s="358"/>
      <c r="E1418" s="359"/>
      <c r="F1418" s="360"/>
      <c r="G1418" s="348"/>
      <c r="H1418" s="361"/>
      <c r="I1418" s="358"/>
      <c r="J1418" s="358"/>
      <c r="K1418" s="359"/>
      <c r="L1418" s="360"/>
      <c r="S1418" s="329"/>
      <c r="T1418" s="329"/>
      <c r="U1418" s="329"/>
      <c r="V1418" s="329"/>
      <c r="W1418" s="329"/>
      <c r="X1418" s="329"/>
      <c r="Y1418" s="329"/>
      <c r="Z1418" s="329"/>
      <c r="AA1418" s="329"/>
      <c r="AB1418" s="329"/>
      <c r="AC1418" s="329"/>
      <c r="AD1418" s="329"/>
      <c r="AE1418" s="329"/>
      <c r="AF1418" s="329"/>
      <c r="AG1418" s="329"/>
      <c r="AH1418" s="329"/>
      <c r="AI1418" s="329"/>
      <c r="AJ1418" s="329"/>
      <c r="AK1418" s="329"/>
      <c r="AL1418" s="329"/>
      <c r="AM1418" s="329"/>
      <c r="AN1418" s="329"/>
      <c r="AO1418" s="329"/>
      <c r="AP1418" s="329"/>
      <c r="AQ1418" s="329"/>
      <c r="AR1418" s="329"/>
      <c r="AS1418" s="329"/>
      <c r="AT1418" s="329"/>
      <c r="AU1418" s="329"/>
      <c r="AV1418" s="329"/>
      <c r="AW1418" s="329"/>
      <c r="AX1418" s="329"/>
      <c r="AY1418" s="329"/>
      <c r="AZ1418" s="329"/>
      <c r="BA1418" s="329"/>
      <c r="BB1418" s="329"/>
      <c r="BC1418" s="329"/>
      <c r="BD1418" s="329"/>
      <c r="BE1418" s="329"/>
      <c r="BF1418" s="329"/>
      <c r="BG1418" s="329"/>
      <c r="BH1418" s="329"/>
      <c r="BI1418" s="329"/>
      <c r="BJ1418" s="329"/>
      <c r="BK1418" s="329"/>
      <c r="BL1418" s="329"/>
      <c r="BM1418" s="329"/>
      <c r="BN1418" s="329"/>
      <c r="BO1418" s="329"/>
      <c r="BP1418" s="329"/>
      <c r="BQ1418" s="329"/>
      <c r="BR1418" s="329"/>
      <c r="BS1418" s="329"/>
      <c r="BT1418" s="329"/>
      <c r="BU1418" s="329"/>
      <c r="BV1418" s="329"/>
      <c r="BW1418" s="329"/>
      <c r="BX1418" s="329"/>
    </row>
    <row r="1419" spans="2:76" ht="17.45" customHeight="1">
      <c r="B1419" s="519"/>
      <c r="C1419" s="520"/>
      <c r="D1419" s="520"/>
      <c r="E1419" s="521"/>
      <c r="F1419" s="522"/>
      <c r="G1419" s="523"/>
      <c r="H1419" s="524"/>
      <c r="I1419" s="520"/>
      <c r="J1419" s="520"/>
      <c r="K1419" s="521"/>
      <c r="L1419" s="522"/>
      <c r="S1419" s="329"/>
      <c r="T1419" s="329"/>
      <c r="U1419" s="329"/>
      <c r="V1419" s="329"/>
      <c r="W1419" s="329"/>
      <c r="X1419" s="329"/>
      <c r="Y1419" s="329"/>
      <c r="Z1419" s="329"/>
      <c r="AA1419" s="329"/>
      <c r="AB1419" s="329"/>
      <c r="AC1419" s="329"/>
      <c r="AD1419" s="329"/>
      <c r="AE1419" s="329"/>
      <c r="AF1419" s="329"/>
      <c r="AG1419" s="329"/>
      <c r="AH1419" s="329"/>
      <c r="AI1419" s="329"/>
      <c r="AJ1419" s="329"/>
      <c r="AK1419" s="329"/>
      <c r="AL1419" s="329"/>
      <c r="AM1419" s="329"/>
      <c r="AN1419" s="329"/>
      <c r="AO1419" s="329"/>
      <c r="AP1419" s="329"/>
      <c r="AQ1419" s="329"/>
      <c r="AR1419" s="329"/>
      <c r="AS1419" s="329"/>
      <c r="AT1419" s="329"/>
      <c r="AU1419" s="329"/>
      <c r="AV1419" s="329"/>
      <c r="AW1419" s="329"/>
      <c r="AX1419" s="329"/>
      <c r="AY1419" s="329"/>
      <c r="AZ1419" s="329"/>
      <c r="BA1419" s="329"/>
      <c r="BB1419" s="329"/>
      <c r="BC1419" s="329"/>
      <c r="BD1419" s="329"/>
      <c r="BE1419" s="329"/>
      <c r="BF1419" s="329"/>
      <c r="BG1419" s="329"/>
      <c r="BH1419" s="329"/>
      <c r="BI1419" s="329"/>
      <c r="BJ1419" s="329"/>
      <c r="BK1419" s="329"/>
      <c r="BL1419" s="329"/>
      <c r="BM1419" s="329"/>
      <c r="BN1419" s="329"/>
      <c r="BO1419" s="329"/>
      <c r="BP1419" s="329"/>
      <c r="BQ1419" s="329"/>
      <c r="BR1419" s="329"/>
      <c r="BS1419" s="329"/>
      <c r="BT1419" s="329"/>
      <c r="BU1419" s="329"/>
      <c r="BV1419" s="329"/>
      <c r="BW1419" s="329"/>
      <c r="BX1419" s="329"/>
    </row>
    <row r="1420" spans="2:76" ht="17.45" customHeight="1">
      <c r="B1420" s="371"/>
      <c r="C1420" s="339"/>
      <c r="D1420" s="339"/>
      <c r="E1420" s="339"/>
      <c r="F1420" s="339"/>
      <c r="G1420" s="339"/>
      <c r="H1420" s="339"/>
      <c r="I1420" s="339"/>
      <c r="J1420" s="339"/>
      <c r="K1420" s="339"/>
      <c r="L1420" s="340"/>
      <c r="N1420" s="329"/>
      <c r="Q1420" s="329"/>
      <c r="S1420" s="329"/>
      <c r="T1420" s="329"/>
      <c r="U1420" s="329"/>
      <c r="V1420" s="329"/>
      <c r="W1420" s="329"/>
      <c r="X1420" s="329"/>
      <c r="Y1420" s="329"/>
      <c r="Z1420" s="329"/>
      <c r="AA1420" s="329"/>
      <c r="AB1420" s="329"/>
      <c r="AC1420" s="329"/>
      <c r="AD1420" s="329"/>
      <c r="AE1420" s="329"/>
      <c r="AF1420" s="329"/>
      <c r="AG1420" s="329"/>
      <c r="AH1420" s="329"/>
      <c r="AI1420" s="329"/>
      <c r="AJ1420" s="329"/>
      <c r="AK1420" s="329"/>
      <c r="AL1420" s="329"/>
      <c r="AM1420" s="329"/>
      <c r="AN1420" s="329"/>
      <c r="AO1420" s="329"/>
      <c r="AP1420" s="329"/>
      <c r="AQ1420" s="329"/>
      <c r="AR1420" s="329"/>
      <c r="AS1420" s="329"/>
      <c r="AT1420" s="329"/>
      <c r="AU1420" s="329"/>
      <c r="AV1420" s="329"/>
      <c r="AW1420" s="329"/>
      <c r="AX1420" s="329"/>
      <c r="AY1420" s="329"/>
      <c r="AZ1420" s="329"/>
      <c r="BA1420" s="329"/>
      <c r="BB1420" s="329"/>
      <c r="BC1420" s="329"/>
      <c r="BD1420" s="329"/>
      <c r="BE1420" s="329"/>
      <c r="BF1420" s="329"/>
      <c r="BG1420" s="329"/>
      <c r="BH1420" s="329"/>
      <c r="BI1420" s="329"/>
      <c r="BJ1420" s="329"/>
      <c r="BK1420" s="329"/>
      <c r="BL1420" s="329"/>
      <c r="BM1420" s="329"/>
      <c r="BN1420" s="329"/>
      <c r="BO1420" s="329"/>
      <c r="BP1420" s="329"/>
      <c r="BQ1420" s="329"/>
      <c r="BR1420" s="329"/>
      <c r="BS1420" s="329"/>
      <c r="BT1420" s="329"/>
      <c r="BU1420" s="329"/>
      <c r="BV1420" s="329"/>
      <c r="BW1420" s="329"/>
      <c r="BX1420" s="329"/>
    </row>
    <row r="1421" spans="2:76" ht="17.45" customHeight="1">
      <c r="B1421" s="1346" t="s">
        <v>71</v>
      </c>
      <c r="C1421" s="1347"/>
      <c r="D1421" s="1347"/>
      <c r="E1421" s="1347"/>
      <c r="F1421" s="1347"/>
      <c r="G1421" s="1347"/>
      <c r="H1421" s="1347"/>
      <c r="I1421" s="1347"/>
      <c r="J1421" s="1347"/>
      <c r="K1421" s="1347"/>
      <c r="L1421" s="1350"/>
      <c r="N1421" s="333"/>
      <c r="Q1421" s="333"/>
      <c r="S1421" s="333"/>
      <c r="T1421" s="333"/>
      <c r="U1421" s="333"/>
      <c r="V1421" s="333"/>
      <c r="W1421" s="333"/>
      <c r="X1421" s="333"/>
      <c r="Y1421" s="333"/>
      <c r="Z1421" s="333"/>
      <c r="AA1421" s="333"/>
      <c r="AB1421" s="329"/>
      <c r="AC1421" s="329"/>
      <c r="AD1421" s="329"/>
      <c r="AE1421" s="329"/>
      <c r="AF1421" s="329"/>
      <c r="AG1421" s="329"/>
      <c r="AH1421" s="329"/>
      <c r="AI1421" s="329"/>
      <c r="AJ1421" s="329"/>
      <c r="AK1421" s="329"/>
      <c r="AL1421" s="329"/>
      <c r="AM1421" s="329"/>
      <c r="AN1421" s="329"/>
      <c r="AO1421" s="329"/>
      <c r="AP1421" s="329"/>
      <c r="AQ1421" s="329"/>
      <c r="AR1421" s="329"/>
      <c r="AS1421" s="329"/>
      <c r="AT1421" s="329"/>
      <c r="AU1421" s="329"/>
      <c r="AV1421" s="329"/>
      <c r="AW1421" s="329"/>
      <c r="AX1421" s="329"/>
      <c r="AY1421" s="329"/>
      <c r="AZ1421" s="329"/>
      <c r="BA1421" s="329"/>
      <c r="BB1421" s="329"/>
      <c r="BC1421" s="329"/>
      <c r="BD1421" s="329"/>
      <c r="BE1421" s="329"/>
      <c r="BF1421" s="329"/>
      <c r="BG1421" s="329"/>
      <c r="BH1421" s="329"/>
      <c r="BI1421" s="329"/>
      <c r="BJ1421" s="329"/>
      <c r="BK1421" s="329"/>
      <c r="BL1421" s="329"/>
      <c r="BM1421" s="329"/>
      <c r="BN1421" s="329"/>
      <c r="BO1421" s="329"/>
      <c r="BP1421" s="329"/>
      <c r="BQ1421" s="329"/>
      <c r="BR1421" s="329"/>
      <c r="BS1421" s="329"/>
      <c r="BT1421" s="329"/>
      <c r="BU1421" s="329"/>
      <c r="BV1421" s="329"/>
      <c r="BW1421" s="329"/>
      <c r="BX1421" s="329"/>
    </row>
    <row r="1422" spans="2:76" ht="17.45" customHeight="1">
      <c r="B1422" s="1370" t="s">
        <v>47</v>
      </c>
      <c r="C1422" s="1372" t="s">
        <v>2867</v>
      </c>
      <c r="D1422" s="1372" t="s">
        <v>81</v>
      </c>
      <c r="E1422" s="1374" t="s">
        <v>72</v>
      </c>
      <c r="F1422" s="1423"/>
      <c r="G1422" s="1374" t="s">
        <v>73</v>
      </c>
      <c r="H1422" s="1423"/>
      <c r="I1422" s="1374" t="s">
        <v>74</v>
      </c>
      <c r="J1422" s="1375"/>
      <c r="K1422" s="1375"/>
      <c r="L1422" s="1376"/>
      <c r="N1422" s="333"/>
      <c r="Q1422" s="333"/>
      <c r="S1422" s="333"/>
      <c r="T1422" s="333"/>
      <c r="U1422" s="333"/>
      <c r="V1422" s="333"/>
      <c r="W1422" s="333"/>
      <c r="X1422" s="333"/>
      <c r="Y1422" s="333"/>
      <c r="Z1422" s="333"/>
      <c r="AA1422" s="333"/>
      <c r="AB1422" s="329"/>
      <c r="AC1422" s="329"/>
      <c r="AD1422" s="329"/>
      <c r="AE1422" s="329"/>
      <c r="AF1422" s="329"/>
      <c r="AG1422" s="329"/>
      <c r="AH1422" s="329"/>
      <c r="AI1422" s="329"/>
      <c r="AJ1422" s="329"/>
      <c r="AK1422" s="329"/>
      <c r="AL1422" s="329"/>
      <c r="AM1422" s="329"/>
      <c r="AN1422" s="329"/>
      <c r="AO1422" s="329"/>
      <c r="AP1422" s="329"/>
      <c r="AQ1422" s="329"/>
      <c r="AR1422" s="329"/>
      <c r="AS1422" s="329"/>
      <c r="AT1422" s="329"/>
      <c r="AU1422" s="329"/>
      <c r="AV1422" s="329"/>
      <c r="AW1422" s="329"/>
      <c r="AX1422" s="329"/>
      <c r="AY1422" s="329"/>
      <c r="AZ1422" s="329"/>
      <c r="BA1422" s="329"/>
      <c r="BB1422" s="329"/>
      <c r="BC1422" s="329"/>
      <c r="BD1422" s="329"/>
      <c r="BE1422" s="329"/>
      <c r="BF1422" s="329"/>
      <c r="BG1422" s="329"/>
      <c r="BH1422" s="329"/>
      <c r="BI1422" s="329"/>
      <c r="BJ1422" s="329"/>
      <c r="BK1422" s="329"/>
      <c r="BL1422" s="329"/>
      <c r="BM1422" s="329"/>
      <c r="BN1422" s="329"/>
      <c r="BO1422" s="329"/>
      <c r="BP1422" s="329"/>
      <c r="BQ1422" s="329"/>
      <c r="BR1422" s="329"/>
      <c r="BS1422" s="329"/>
      <c r="BT1422" s="329"/>
      <c r="BU1422" s="329"/>
      <c r="BV1422" s="329"/>
      <c r="BW1422" s="329"/>
      <c r="BX1422" s="329"/>
    </row>
    <row r="1423" spans="2:76" ht="17.45" customHeight="1">
      <c r="B1423" s="1371"/>
      <c r="C1423" s="1373"/>
      <c r="D1423" s="1373"/>
      <c r="E1423" s="372" t="s">
        <v>63</v>
      </c>
      <c r="F1423" s="373" t="s">
        <v>47</v>
      </c>
      <c r="G1423" s="372" t="s">
        <v>63</v>
      </c>
      <c r="H1423" s="373" t="s">
        <v>47</v>
      </c>
      <c r="I1423" s="372" t="s">
        <v>75</v>
      </c>
      <c r="J1423" s="374" t="s">
        <v>71</v>
      </c>
      <c r="K1423" s="374" t="s">
        <v>2868</v>
      </c>
      <c r="L1423" s="375" t="s">
        <v>82</v>
      </c>
      <c r="N1423" s="333"/>
      <c r="Q1423" s="333"/>
      <c r="S1423" s="333"/>
      <c r="T1423" s="333"/>
      <c r="U1423" s="333"/>
      <c r="V1423" s="333"/>
      <c r="W1423" s="333"/>
      <c r="X1423" s="333"/>
      <c r="Y1423" s="333"/>
      <c r="Z1423" s="333"/>
      <c r="AA1423" s="333"/>
      <c r="AB1423" s="329"/>
      <c r="AC1423" s="329"/>
      <c r="AD1423" s="329"/>
      <c r="AE1423" s="329"/>
      <c r="AF1423" s="329"/>
      <c r="AG1423" s="329"/>
      <c r="AH1423" s="329"/>
      <c r="AI1423" s="329"/>
      <c r="AJ1423" s="329"/>
      <c r="AK1423" s="329"/>
      <c r="AL1423" s="329"/>
      <c r="AM1423" s="329"/>
      <c r="AN1423" s="329"/>
      <c r="AO1423" s="329"/>
      <c r="AP1423" s="329"/>
      <c r="AQ1423" s="329"/>
      <c r="AR1423" s="329"/>
      <c r="AS1423" s="329"/>
      <c r="AT1423" s="329"/>
      <c r="AU1423" s="329"/>
      <c r="AV1423" s="329"/>
      <c r="AW1423" s="329"/>
      <c r="AX1423" s="329"/>
      <c r="AY1423" s="329"/>
      <c r="AZ1423" s="329"/>
      <c r="BA1423" s="329"/>
      <c r="BB1423" s="329"/>
      <c r="BC1423" s="329"/>
      <c r="BD1423" s="329"/>
      <c r="BE1423" s="329"/>
      <c r="BF1423" s="329"/>
      <c r="BG1423" s="329"/>
      <c r="BH1423" s="329"/>
      <c r="BI1423" s="329"/>
      <c r="BJ1423" s="329"/>
      <c r="BK1423" s="329"/>
      <c r="BL1423" s="329"/>
      <c r="BM1423" s="329"/>
      <c r="BN1423" s="329"/>
      <c r="BO1423" s="329"/>
      <c r="BP1423" s="329"/>
      <c r="BQ1423" s="329"/>
      <c r="BR1423" s="329"/>
      <c r="BS1423" s="329"/>
      <c r="BT1423" s="329"/>
      <c r="BU1423" s="329"/>
      <c r="BV1423" s="329"/>
      <c r="BW1423" s="329"/>
      <c r="BX1423" s="329"/>
    </row>
    <row r="1424" spans="2:76" ht="17.45" customHeight="1">
      <c r="B1424" s="344" t="s">
        <v>2978</v>
      </c>
      <c r="C1424" s="345" t="s">
        <v>2979</v>
      </c>
      <c r="D1424" s="345" t="s">
        <v>2980</v>
      </c>
      <c r="E1424" s="346"/>
      <c r="F1424" s="347"/>
      <c r="G1424" s="346" t="s">
        <v>2980</v>
      </c>
      <c r="H1424" s="525"/>
      <c r="I1424" s="455"/>
      <c r="J1424" s="456"/>
      <c r="K1424" s="456"/>
      <c r="L1424" s="457"/>
      <c r="N1424" s="333"/>
      <c r="Q1424" s="333"/>
      <c r="S1424" s="329"/>
      <c r="T1424" s="329"/>
      <c r="U1424" s="329"/>
      <c r="V1424" s="329"/>
      <c r="W1424" s="329"/>
      <c r="X1424" s="329"/>
      <c r="Y1424" s="329"/>
      <c r="Z1424" s="329"/>
      <c r="AA1424" s="329"/>
      <c r="AB1424" s="329"/>
      <c r="AC1424" s="329"/>
      <c r="AD1424" s="329"/>
      <c r="AE1424" s="329"/>
      <c r="AF1424" s="329"/>
      <c r="AG1424" s="329"/>
      <c r="AH1424" s="329"/>
      <c r="AI1424" s="329"/>
      <c r="AJ1424" s="329"/>
      <c r="AK1424" s="329"/>
      <c r="AL1424" s="329"/>
      <c r="AM1424" s="329"/>
      <c r="AN1424" s="329"/>
      <c r="AO1424" s="329"/>
      <c r="AP1424" s="329"/>
      <c r="AQ1424" s="329"/>
      <c r="AR1424" s="329"/>
      <c r="AS1424" s="329"/>
      <c r="AT1424" s="329"/>
      <c r="AU1424" s="329"/>
      <c r="AV1424" s="329"/>
      <c r="AW1424" s="329"/>
      <c r="AX1424" s="329"/>
      <c r="AY1424" s="329"/>
      <c r="AZ1424" s="329"/>
      <c r="BA1424" s="329"/>
      <c r="BB1424" s="329"/>
      <c r="BC1424" s="329"/>
      <c r="BD1424" s="329"/>
      <c r="BE1424" s="329"/>
      <c r="BF1424" s="329"/>
      <c r="BG1424" s="329"/>
      <c r="BH1424" s="329"/>
      <c r="BI1424" s="329"/>
      <c r="BJ1424" s="329"/>
      <c r="BK1424" s="329"/>
      <c r="BL1424" s="329"/>
      <c r="BM1424" s="329"/>
      <c r="BN1424" s="329"/>
      <c r="BO1424" s="329"/>
      <c r="BP1424" s="329"/>
      <c r="BQ1424" s="329"/>
      <c r="BR1424" s="329"/>
      <c r="BS1424" s="329"/>
      <c r="BT1424" s="329"/>
      <c r="BU1424" s="329"/>
      <c r="BV1424" s="329"/>
      <c r="BW1424" s="329"/>
      <c r="BX1424" s="329"/>
    </row>
    <row r="1425" spans="2:76" ht="17.45" customHeight="1">
      <c r="B1425" s="351" t="s">
        <v>2981</v>
      </c>
      <c r="C1425" s="352" t="s">
        <v>2979</v>
      </c>
      <c r="D1425" s="352" t="s">
        <v>2982</v>
      </c>
      <c r="E1425" s="353" t="s">
        <v>2980</v>
      </c>
      <c r="F1425" s="354"/>
      <c r="G1425" s="353"/>
      <c r="H1425" s="464"/>
      <c r="I1425" s="450"/>
      <c r="J1425" s="451"/>
      <c r="K1425" s="451"/>
      <c r="L1425" s="452"/>
      <c r="N1425" s="329"/>
      <c r="Q1425" s="329"/>
      <c r="S1425" s="329"/>
      <c r="T1425" s="329"/>
      <c r="U1425" s="329"/>
      <c r="V1425" s="329"/>
      <c r="W1425" s="329"/>
      <c r="X1425" s="329"/>
      <c r="Y1425" s="329"/>
      <c r="Z1425" s="329"/>
      <c r="AA1425" s="329"/>
      <c r="AB1425" s="329"/>
      <c r="AC1425" s="329"/>
      <c r="AD1425" s="329"/>
      <c r="AE1425" s="329"/>
      <c r="AF1425" s="329"/>
      <c r="AG1425" s="329"/>
      <c r="AH1425" s="329"/>
      <c r="AI1425" s="329"/>
      <c r="AJ1425" s="329"/>
      <c r="AK1425" s="329"/>
      <c r="AL1425" s="329"/>
      <c r="AM1425" s="329"/>
      <c r="AN1425" s="329"/>
      <c r="AO1425" s="329"/>
      <c r="AP1425" s="329"/>
      <c r="AQ1425" s="329"/>
      <c r="AR1425" s="329"/>
      <c r="AS1425" s="329"/>
      <c r="AT1425" s="329"/>
      <c r="AU1425" s="329"/>
      <c r="AV1425" s="329"/>
      <c r="AW1425" s="329"/>
      <c r="AX1425" s="329"/>
      <c r="AY1425" s="329"/>
      <c r="AZ1425" s="329"/>
      <c r="BA1425" s="329"/>
      <c r="BB1425" s="329"/>
      <c r="BC1425" s="329"/>
      <c r="BD1425" s="329"/>
      <c r="BE1425" s="329"/>
      <c r="BF1425" s="329"/>
      <c r="BG1425" s="329"/>
      <c r="BH1425" s="329"/>
      <c r="BI1425" s="329"/>
      <c r="BJ1425" s="329"/>
      <c r="BK1425" s="329"/>
      <c r="BL1425" s="329"/>
      <c r="BM1425" s="329"/>
      <c r="BN1425" s="329"/>
      <c r="BO1425" s="329"/>
      <c r="BP1425" s="329"/>
      <c r="BQ1425" s="329"/>
      <c r="BR1425" s="329"/>
      <c r="BS1425" s="329"/>
      <c r="BT1425" s="329"/>
      <c r="BU1425" s="329"/>
      <c r="BV1425" s="329"/>
      <c r="BW1425" s="329"/>
      <c r="BX1425" s="329"/>
    </row>
    <row r="1426" spans="2:76" ht="17.45" customHeight="1">
      <c r="B1426" s="433"/>
      <c r="C1426" s="458"/>
      <c r="D1426" s="458"/>
      <c r="E1426" s="435"/>
      <c r="F1426" s="436"/>
      <c r="G1426" s="435"/>
      <c r="H1426" s="459"/>
      <c r="I1426" s="455"/>
      <c r="J1426" s="456"/>
      <c r="K1426" s="456"/>
      <c r="L1426" s="457"/>
      <c r="N1426" s="333"/>
      <c r="Q1426" s="333"/>
      <c r="S1426" s="329"/>
      <c r="T1426" s="329"/>
      <c r="U1426" s="329"/>
      <c r="V1426" s="329"/>
      <c r="W1426" s="329"/>
      <c r="X1426" s="329"/>
      <c r="Y1426" s="329"/>
      <c r="Z1426" s="329"/>
      <c r="AA1426" s="329"/>
      <c r="AB1426" s="329"/>
      <c r="AC1426" s="329"/>
      <c r="AD1426" s="329"/>
      <c r="AE1426" s="329"/>
      <c r="AF1426" s="329"/>
      <c r="AG1426" s="329"/>
      <c r="AH1426" s="329"/>
      <c r="AI1426" s="329"/>
      <c r="AJ1426" s="329"/>
      <c r="AK1426" s="329"/>
      <c r="AL1426" s="329"/>
      <c r="AM1426" s="329"/>
      <c r="AN1426" s="329"/>
      <c r="AO1426" s="329"/>
      <c r="AP1426" s="329"/>
      <c r="AQ1426" s="329"/>
      <c r="AR1426" s="329"/>
      <c r="AS1426" s="329"/>
      <c r="AT1426" s="329"/>
      <c r="AU1426" s="329"/>
      <c r="AV1426" s="329"/>
      <c r="AW1426" s="329"/>
      <c r="AX1426" s="329"/>
      <c r="AY1426" s="329"/>
      <c r="AZ1426" s="329"/>
      <c r="BA1426" s="329"/>
      <c r="BB1426" s="329"/>
      <c r="BC1426" s="329"/>
      <c r="BD1426" s="329"/>
      <c r="BE1426" s="329"/>
      <c r="BF1426" s="329"/>
      <c r="BG1426" s="329"/>
      <c r="BH1426" s="329"/>
      <c r="BI1426" s="329"/>
      <c r="BJ1426" s="329"/>
      <c r="BK1426" s="329"/>
      <c r="BL1426" s="329"/>
      <c r="BM1426" s="329"/>
      <c r="BN1426" s="329"/>
      <c r="BO1426" s="329"/>
      <c r="BP1426" s="329"/>
      <c r="BQ1426" s="329"/>
      <c r="BR1426" s="329"/>
      <c r="BS1426" s="329"/>
      <c r="BT1426" s="329"/>
      <c r="BU1426" s="329"/>
      <c r="BV1426" s="329"/>
      <c r="BW1426" s="329"/>
      <c r="BX1426" s="329"/>
    </row>
    <row r="1427" spans="2:76" ht="17.45" customHeight="1">
      <c r="B1427" s="437"/>
      <c r="C1427" s="463"/>
      <c r="D1427" s="463"/>
      <c r="E1427" s="439"/>
      <c r="F1427" s="429"/>
      <c r="G1427" s="439"/>
      <c r="H1427" s="464"/>
      <c r="I1427" s="450"/>
      <c r="J1427" s="451"/>
      <c r="K1427" s="451"/>
      <c r="L1427" s="452"/>
      <c r="N1427" s="333"/>
      <c r="Q1427" s="333"/>
      <c r="S1427" s="329"/>
      <c r="T1427" s="329"/>
      <c r="U1427" s="329"/>
      <c r="V1427" s="329"/>
      <c r="W1427" s="329"/>
      <c r="X1427" s="329"/>
      <c r="Y1427" s="329"/>
      <c r="Z1427" s="329"/>
      <c r="AA1427" s="329"/>
      <c r="AB1427" s="329"/>
      <c r="AC1427" s="329"/>
      <c r="AD1427" s="329"/>
      <c r="AE1427" s="329"/>
      <c r="AF1427" s="329"/>
      <c r="AG1427" s="329"/>
      <c r="AH1427" s="329"/>
      <c r="AI1427" s="329"/>
      <c r="AJ1427" s="329"/>
      <c r="AK1427" s="329"/>
      <c r="AL1427" s="329"/>
      <c r="AM1427" s="329"/>
      <c r="AN1427" s="329"/>
      <c r="AO1427" s="329"/>
      <c r="AP1427" s="329"/>
      <c r="AQ1427" s="329"/>
      <c r="AR1427" s="329"/>
      <c r="AS1427" s="329"/>
      <c r="AT1427" s="329"/>
      <c r="AU1427" s="329"/>
      <c r="AV1427" s="329"/>
      <c r="AW1427" s="329"/>
      <c r="AX1427" s="329"/>
      <c r="AY1427" s="329"/>
      <c r="AZ1427" s="329"/>
      <c r="BA1427" s="329"/>
      <c r="BB1427" s="329"/>
      <c r="BC1427" s="329"/>
      <c r="BD1427" s="329"/>
      <c r="BE1427" s="329"/>
      <c r="BF1427" s="329"/>
      <c r="BG1427" s="329"/>
      <c r="BH1427" s="329"/>
      <c r="BI1427" s="329"/>
      <c r="BJ1427" s="329"/>
      <c r="BK1427" s="329"/>
      <c r="BL1427" s="329"/>
      <c r="BM1427" s="329"/>
      <c r="BN1427" s="329"/>
      <c r="BO1427" s="329"/>
      <c r="BP1427" s="329"/>
      <c r="BQ1427" s="329"/>
      <c r="BR1427" s="329"/>
      <c r="BS1427" s="329"/>
      <c r="BT1427" s="329"/>
      <c r="BU1427" s="329"/>
      <c r="BV1427" s="329"/>
      <c r="BW1427" s="329"/>
      <c r="BX1427" s="329"/>
    </row>
    <row r="1428" spans="2:76" ht="17.45" customHeight="1">
      <c r="B1428" s="440"/>
      <c r="C1428" s="453"/>
      <c r="D1428" s="453"/>
      <c r="E1428" s="442"/>
      <c r="F1428" s="443"/>
      <c r="G1428" s="442"/>
      <c r="H1428" s="454"/>
      <c r="I1428" s="455"/>
      <c r="J1428" s="456"/>
      <c r="K1428" s="456"/>
      <c r="L1428" s="457"/>
      <c r="N1428" s="329"/>
      <c r="Q1428" s="329"/>
      <c r="S1428" s="329"/>
      <c r="T1428" s="329"/>
      <c r="U1428" s="329"/>
      <c r="V1428" s="329"/>
      <c r="W1428" s="329"/>
      <c r="X1428" s="329"/>
      <c r="Y1428" s="329"/>
      <c r="Z1428" s="329"/>
      <c r="AA1428" s="329"/>
      <c r="AB1428" s="329"/>
      <c r="AC1428" s="329"/>
      <c r="AD1428" s="329"/>
      <c r="AE1428" s="329"/>
      <c r="AF1428" s="329"/>
      <c r="AG1428" s="329"/>
      <c r="AH1428" s="329"/>
      <c r="AI1428" s="329"/>
      <c r="AJ1428" s="329"/>
      <c r="AK1428" s="329"/>
      <c r="AL1428" s="329"/>
      <c r="AM1428" s="329"/>
      <c r="AN1428" s="329"/>
      <c r="AO1428" s="329"/>
      <c r="AP1428" s="329"/>
      <c r="AQ1428" s="329"/>
      <c r="AR1428" s="329"/>
      <c r="AS1428" s="329"/>
      <c r="AT1428" s="329"/>
      <c r="AU1428" s="329"/>
      <c r="AV1428" s="329"/>
      <c r="AW1428" s="329"/>
      <c r="AX1428" s="329"/>
      <c r="AY1428" s="329"/>
      <c r="AZ1428" s="329"/>
      <c r="BA1428" s="329"/>
      <c r="BB1428" s="329"/>
      <c r="BC1428" s="329"/>
      <c r="BD1428" s="329"/>
      <c r="BE1428" s="329"/>
      <c r="BF1428" s="329"/>
      <c r="BG1428" s="329"/>
      <c r="BH1428" s="329"/>
      <c r="BI1428" s="329"/>
      <c r="BJ1428" s="329"/>
      <c r="BK1428" s="329"/>
      <c r="BL1428" s="329"/>
      <c r="BM1428" s="329"/>
      <c r="BN1428" s="329"/>
      <c r="BO1428" s="329"/>
      <c r="BP1428" s="329"/>
      <c r="BQ1428" s="329"/>
      <c r="BR1428" s="329"/>
      <c r="BS1428" s="329"/>
      <c r="BT1428" s="329"/>
      <c r="BU1428" s="329"/>
      <c r="BV1428" s="329"/>
      <c r="BW1428" s="329"/>
      <c r="BX1428" s="329"/>
    </row>
    <row r="1429" spans="2:76" ht="17.45" customHeight="1">
      <c r="B1429" s="444"/>
      <c r="C1429" s="448"/>
      <c r="D1429" s="448"/>
      <c r="E1429" s="446"/>
      <c r="F1429" s="447"/>
      <c r="G1429" s="446"/>
      <c r="H1429" s="449"/>
      <c r="I1429" s="450"/>
      <c r="J1429" s="451"/>
      <c r="K1429" s="451"/>
      <c r="L1429" s="452"/>
      <c r="N1429" s="329"/>
      <c r="Q1429" s="329"/>
      <c r="S1429" s="329"/>
      <c r="T1429" s="329"/>
      <c r="U1429" s="329"/>
      <c r="V1429" s="329"/>
      <c r="W1429" s="329"/>
      <c r="X1429" s="329"/>
      <c r="Y1429" s="329"/>
      <c r="Z1429" s="329"/>
      <c r="AA1429" s="329"/>
      <c r="AB1429" s="329"/>
      <c r="AC1429" s="329"/>
      <c r="AD1429" s="329"/>
      <c r="AE1429" s="329"/>
      <c r="AF1429" s="329"/>
      <c r="AG1429" s="329"/>
      <c r="AH1429" s="329"/>
      <c r="AI1429" s="329"/>
      <c r="AJ1429" s="329"/>
      <c r="AK1429" s="329"/>
      <c r="AL1429" s="329"/>
      <c r="AM1429" s="329"/>
      <c r="AN1429" s="329"/>
      <c r="AO1429" s="329"/>
      <c r="AP1429" s="329"/>
      <c r="AQ1429" s="329"/>
      <c r="AR1429" s="329"/>
      <c r="AS1429" s="329"/>
      <c r="AT1429" s="329"/>
      <c r="AU1429" s="329"/>
      <c r="AV1429" s="329"/>
      <c r="AW1429" s="329"/>
      <c r="AX1429" s="329"/>
      <c r="AY1429" s="329"/>
      <c r="AZ1429" s="329"/>
      <c r="BA1429" s="329"/>
      <c r="BB1429" s="329"/>
      <c r="BC1429" s="329"/>
      <c r="BD1429" s="329"/>
      <c r="BE1429" s="329"/>
      <c r="BF1429" s="329"/>
      <c r="BG1429" s="329"/>
      <c r="BH1429" s="329"/>
      <c r="BI1429" s="329"/>
      <c r="BJ1429" s="329"/>
      <c r="BK1429" s="329"/>
      <c r="BL1429" s="329"/>
      <c r="BM1429" s="329"/>
      <c r="BN1429" s="329"/>
      <c r="BO1429" s="329"/>
      <c r="BP1429" s="329"/>
      <c r="BQ1429" s="329"/>
      <c r="BR1429" s="329"/>
      <c r="BS1429" s="329"/>
      <c r="BT1429" s="329"/>
      <c r="BU1429" s="329"/>
      <c r="BV1429" s="329"/>
      <c r="BW1429" s="329"/>
      <c r="BX1429" s="329"/>
    </row>
    <row r="1430" spans="2:76" ht="17.45" customHeight="1" thickBot="1">
      <c r="B1430" s="478"/>
      <c r="C1430" s="479"/>
      <c r="D1430" s="479"/>
      <c r="E1430" s="480"/>
      <c r="F1430" s="481"/>
      <c r="G1430" s="480"/>
      <c r="H1430" s="482"/>
      <c r="I1430" s="483"/>
      <c r="J1430" s="484"/>
      <c r="K1430" s="484"/>
      <c r="L1430" s="485"/>
      <c r="N1430" s="329"/>
      <c r="Q1430" s="329"/>
      <c r="S1430" s="329"/>
      <c r="T1430" s="329"/>
      <c r="U1430" s="329"/>
      <c r="V1430" s="329"/>
      <c r="W1430" s="329"/>
      <c r="X1430" s="329"/>
      <c r="Y1430" s="329"/>
      <c r="Z1430" s="329"/>
      <c r="AA1430" s="329"/>
      <c r="AB1430" s="329"/>
      <c r="AC1430" s="329"/>
      <c r="AD1430" s="329"/>
      <c r="AE1430" s="329"/>
      <c r="AF1430" s="329"/>
      <c r="AG1430" s="329"/>
      <c r="AH1430" s="329"/>
      <c r="AI1430" s="329"/>
      <c r="AJ1430" s="329"/>
      <c r="AK1430" s="329"/>
      <c r="AL1430" s="329"/>
      <c r="AM1430" s="329"/>
      <c r="AN1430" s="329"/>
      <c r="AO1430" s="329"/>
      <c r="AP1430" s="329"/>
      <c r="AQ1430" s="329"/>
      <c r="AR1430" s="329"/>
      <c r="AS1430" s="329"/>
      <c r="AT1430" s="329"/>
      <c r="AU1430" s="329"/>
      <c r="AV1430" s="329"/>
      <c r="AW1430" s="329"/>
      <c r="AX1430" s="329"/>
      <c r="AY1430" s="329"/>
      <c r="AZ1430" s="329"/>
      <c r="BA1430" s="329"/>
      <c r="BB1430" s="329"/>
      <c r="BC1430" s="329"/>
      <c r="BD1430" s="329"/>
      <c r="BE1430" s="329"/>
      <c r="BF1430" s="329"/>
      <c r="BG1430" s="329"/>
      <c r="BH1430" s="329"/>
      <c r="BI1430" s="329"/>
      <c r="BJ1430" s="329"/>
      <c r="BK1430" s="329"/>
      <c r="BL1430" s="329"/>
      <c r="BM1430" s="329"/>
      <c r="BN1430" s="329"/>
      <c r="BO1430" s="329"/>
      <c r="BP1430" s="329"/>
      <c r="BQ1430" s="329"/>
      <c r="BR1430" s="329"/>
      <c r="BS1430" s="329"/>
      <c r="BT1430" s="329"/>
      <c r="BU1430" s="329"/>
      <c r="BV1430" s="329"/>
      <c r="BW1430" s="329"/>
      <c r="BX1430" s="329"/>
    </row>
    <row r="1431" spans="2:76" ht="15" customHeight="1" thickBot="1"/>
    <row r="1432" spans="2:76" ht="17.45" customHeight="1">
      <c r="B1432" s="1354" t="str">
        <f>C1435</f>
        <v>BattleBean</v>
      </c>
      <c r="C1432" s="1355"/>
      <c r="D1432" s="1355"/>
      <c r="E1432" s="404"/>
      <c r="F1432" s="405"/>
      <c r="G1432" s="405"/>
      <c r="H1432" s="405"/>
      <c r="I1432" s="405"/>
      <c r="J1432" s="405"/>
      <c r="K1432" s="405"/>
      <c r="L1432" s="406"/>
    </row>
    <row r="1433" spans="2:76" ht="17.45" customHeight="1">
      <c r="B1433" s="1356"/>
      <c r="C1433" s="1357"/>
      <c r="D1433" s="1357"/>
      <c r="E1433" s="338"/>
      <c r="F1433" s="338"/>
      <c r="G1433" s="338"/>
      <c r="H1433" s="338"/>
      <c r="I1433" s="338"/>
      <c r="J1433" s="407"/>
      <c r="K1433" s="1351"/>
      <c r="L1433" s="1352"/>
    </row>
    <row r="1434" spans="2:76" ht="17.45" customHeight="1">
      <c r="B1434" s="330" t="s">
        <v>67</v>
      </c>
      <c r="C1434" s="1362" t="s">
        <v>68</v>
      </c>
      <c r="D1434" s="1363"/>
      <c r="E1434" s="1362" t="s">
        <v>44</v>
      </c>
      <c r="F1434" s="1363"/>
      <c r="G1434" s="331"/>
      <c r="H1434" s="332" t="s">
        <v>56</v>
      </c>
      <c r="I1434" s="332" t="s">
        <v>57</v>
      </c>
      <c r="J1434" s="332" t="s">
        <v>21</v>
      </c>
      <c r="K1434" s="1364" t="s">
        <v>24</v>
      </c>
      <c r="L1434" s="1365"/>
      <c r="N1434" s="342"/>
      <c r="Q1434" s="342"/>
      <c r="S1434" s="342"/>
      <c r="T1434" s="342"/>
      <c r="U1434" s="342"/>
      <c r="V1434" s="342"/>
      <c r="W1434" s="342"/>
      <c r="X1434" s="342"/>
      <c r="Y1434" s="342"/>
      <c r="Z1434" s="342"/>
      <c r="AA1434" s="342"/>
    </row>
    <row r="1435" spans="2:76" ht="17.45" customHeight="1">
      <c r="B1435" s="334"/>
      <c r="C1435" s="1366" t="s">
        <v>1446</v>
      </c>
      <c r="D1435" s="1367"/>
      <c r="E1435" s="1366" t="s">
        <v>3070</v>
      </c>
      <c r="F1435" s="1367"/>
      <c r="G1435" s="331"/>
      <c r="H1435" s="335"/>
      <c r="I1435" s="335"/>
      <c r="J1435" s="336"/>
      <c r="K1435" s="1368"/>
      <c r="L1435" s="1369"/>
      <c r="S1435" s="333"/>
      <c r="T1435" s="333"/>
      <c r="U1435" s="333"/>
      <c r="V1435" s="333"/>
      <c r="W1435" s="333"/>
      <c r="X1435" s="333"/>
      <c r="Y1435" s="333"/>
      <c r="Z1435" s="333"/>
      <c r="AA1435" s="333"/>
      <c r="AB1435" s="329"/>
      <c r="AC1435" s="329"/>
      <c r="AD1435" s="329"/>
      <c r="AE1435" s="329"/>
      <c r="AF1435" s="329"/>
      <c r="AG1435" s="329"/>
      <c r="AH1435" s="329"/>
      <c r="AI1435" s="329"/>
      <c r="AJ1435" s="329"/>
      <c r="AK1435" s="329"/>
      <c r="AL1435" s="329"/>
      <c r="AM1435" s="329"/>
      <c r="AN1435" s="329"/>
      <c r="AO1435" s="329"/>
      <c r="AP1435" s="329"/>
      <c r="AQ1435" s="329"/>
      <c r="AR1435" s="329"/>
      <c r="AS1435" s="329"/>
      <c r="AT1435" s="329"/>
      <c r="AU1435" s="329"/>
      <c r="AV1435" s="329"/>
      <c r="AW1435" s="329"/>
      <c r="AX1435" s="329"/>
      <c r="AY1435" s="329"/>
      <c r="AZ1435" s="329"/>
      <c r="BA1435" s="329"/>
      <c r="BB1435" s="329"/>
      <c r="BC1435" s="329"/>
      <c r="BD1435" s="329"/>
      <c r="BE1435" s="329"/>
      <c r="BF1435" s="329"/>
      <c r="BG1435" s="329"/>
      <c r="BH1435" s="329"/>
      <c r="BI1435" s="329"/>
      <c r="BJ1435" s="329"/>
      <c r="BK1435" s="329"/>
      <c r="BL1435" s="329"/>
      <c r="BM1435" s="329"/>
      <c r="BN1435" s="329"/>
      <c r="BO1435" s="329"/>
      <c r="BP1435" s="329"/>
      <c r="BQ1435" s="329"/>
      <c r="BR1435" s="329"/>
      <c r="BS1435" s="329"/>
      <c r="BT1435" s="329"/>
      <c r="BU1435" s="329"/>
      <c r="BV1435" s="329"/>
      <c r="BW1435" s="329"/>
      <c r="BX1435" s="329"/>
    </row>
    <row r="1436" spans="2:76" ht="17.45" customHeight="1">
      <c r="B1436" s="337"/>
      <c r="C1436" s="338"/>
      <c r="D1436" s="338"/>
      <c r="E1436" s="338"/>
      <c r="F1436" s="338"/>
      <c r="G1436" s="339"/>
      <c r="H1436" s="339"/>
      <c r="I1436" s="339"/>
      <c r="J1436" s="339"/>
      <c r="K1436" s="339"/>
      <c r="L1436" s="340"/>
      <c r="S1436" s="329"/>
      <c r="T1436" s="329"/>
      <c r="U1436" s="329"/>
      <c r="V1436" s="329"/>
      <c r="W1436" s="329"/>
      <c r="X1436" s="329"/>
      <c r="Y1436" s="329"/>
      <c r="Z1436" s="329"/>
      <c r="AA1436" s="329"/>
      <c r="AB1436" s="329"/>
      <c r="AC1436" s="329"/>
      <c r="AD1436" s="329"/>
      <c r="AE1436" s="329"/>
      <c r="AF1436" s="329"/>
      <c r="AG1436" s="329"/>
      <c r="AH1436" s="329"/>
      <c r="AI1436" s="329"/>
      <c r="AJ1436" s="329"/>
      <c r="AK1436" s="329"/>
      <c r="AL1436" s="329"/>
      <c r="AM1436" s="329"/>
      <c r="AN1436" s="329"/>
      <c r="AO1436" s="329"/>
      <c r="AP1436" s="329"/>
      <c r="AQ1436" s="329"/>
      <c r="AR1436" s="329"/>
      <c r="AS1436" s="329"/>
      <c r="AT1436" s="329"/>
      <c r="AU1436" s="329"/>
      <c r="AV1436" s="329"/>
      <c r="AW1436" s="329"/>
      <c r="AX1436" s="329"/>
      <c r="AY1436" s="329"/>
      <c r="AZ1436" s="329"/>
      <c r="BA1436" s="329"/>
      <c r="BB1436" s="329"/>
      <c r="BC1436" s="329"/>
      <c r="BD1436" s="329"/>
      <c r="BE1436" s="329"/>
      <c r="BF1436" s="329"/>
      <c r="BG1436" s="329"/>
      <c r="BH1436" s="329"/>
      <c r="BI1436" s="329"/>
      <c r="BJ1436" s="329"/>
      <c r="BK1436" s="329"/>
      <c r="BL1436" s="329"/>
      <c r="BM1436" s="329"/>
      <c r="BN1436" s="329"/>
      <c r="BO1436" s="329"/>
      <c r="BP1436" s="329"/>
      <c r="BQ1436" s="329"/>
      <c r="BR1436" s="329"/>
      <c r="BS1436" s="329"/>
      <c r="BT1436" s="329"/>
      <c r="BU1436" s="329"/>
      <c r="BV1436" s="329"/>
      <c r="BW1436" s="329"/>
      <c r="BX1436" s="329"/>
    </row>
    <row r="1437" spans="2:76" ht="17.45" customHeight="1">
      <c r="B1437" s="1346" t="s">
        <v>69</v>
      </c>
      <c r="C1437" s="1347"/>
      <c r="D1437" s="1347"/>
      <c r="E1437" s="1347"/>
      <c r="F1437" s="1347"/>
      <c r="G1437" s="1347"/>
      <c r="H1437" s="1347"/>
      <c r="I1437" s="1347"/>
      <c r="J1437" s="1347"/>
      <c r="K1437" s="1347"/>
      <c r="L1437" s="1350"/>
      <c r="S1437" s="333"/>
      <c r="T1437" s="333"/>
      <c r="U1437" s="333"/>
      <c r="V1437" s="333"/>
      <c r="W1437" s="333"/>
      <c r="X1437" s="333"/>
      <c r="Y1437" s="333"/>
      <c r="Z1437" s="333"/>
      <c r="AA1437" s="333"/>
      <c r="AB1437" s="329"/>
      <c r="AC1437" s="329"/>
      <c r="AD1437" s="329"/>
      <c r="AE1437" s="329"/>
      <c r="AF1437" s="329"/>
      <c r="AG1437" s="329"/>
      <c r="AH1437" s="329"/>
      <c r="AI1437" s="329"/>
      <c r="AJ1437" s="329"/>
      <c r="AK1437" s="329"/>
      <c r="AL1437" s="329"/>
      <c r="AM1437" s="329"/>
      <c r="AN1437" s="329"/>
      <c r="AO1437" s="329"/>
      <c r="AP1437" s="329"/>
      <c r="AQ1437" s="329"/>
      <c r="AR1437" s="329"/>
      <c r="AS1437" s="329"/>
      <c r="AT1437" s="329"/>
      <c r="AU1437" s="329"/>
      <c r="AV1437" s="329"/>
      <c r="AW1437" s="329"/>
      <c r="AX1437" s="329"/>
      <c r="AY1437" s="329"/>
      <c r="AZ1437" s="329"/>
      <c r="BA1437" s="329"/>
      <c r="BB1437" s="329"/>
      <c r="BC1437" s="329"/>
      <c r="BD1437" s="329"/>
      <c r="BE1437" s="329"/>
      <c r="BF1437" s="329"/>
      <c r="BG1437" s="329"/>
      <c r="BH1437" s="329"/>
      <c r="BI1437" s="329"/>
      <c r="BJ1437" s="329"/>
      <c r="BK1437" s="329"/>
      <c r="BL1437" s="329"/>
      <c r="BM1437" s="329"/>
      <c r="BN1437" s="329"/>
      <c r="BO1437" s="329"/>
      <c r="BP1437" s="329"/>
      <c r="BQ1437" s="329"/>
      <c r="BR1437" s="329"/>
      <c r="BS1437" s="329"/>
      <c r="BT1437" s="329"/>
      <c r="BU1437" s="329"/>
      <c r="BV1437" s="329"/>
      <c r="BW1437" s="329"/>
      <c r="BX1437" s="329"/>
    </row>
    <row r="1438" spans="2:76" ht="17.45" customHeight="1">
      <c r="B1438" s="1348" t="s">
        <v>47</v>
      </c>
      <c r="C1438" s="1333" t="s">
        <v>2867</v>
      </c>
      <c r="D1438" s="1335" t="s">
        <v>63</v>
      </c>
      <c r="E1438" s="1335" t="s">
        <v>70</v>
      </c>
      <c r="F1438" s="1335"/>
      <c r="G1438" s="341"/>
      <c r="H1438" s="1335" t="s">
        <v>47</v>
      </c>
      <c r="I1438" s="1333" t="s">
        <v>2867</v>
      </c>
      <c r="J1438" s="1335" t="s">
        <v>63</v>
      </c>
      <c r="K1438" s="1335" t="s">
        <v>70</v>
      </c>
      <c r="L1438" s="1337"/>
      <c r="N1438" s="342"/>
      <c r="O1438" s="342"/>
      <c r="P1438" s="342"/>
      <c r="Q1438" s="342"/>
      <c r="S1438" s="342"/>
      <c r="T1438" s="342"/>
      <c r="U1438" s="342"/>
      <c r="V1438" s="342"/>
      <c r="W1438" s="342"/>
      <c r="X1438" s="342"/>
      <c r="Y1438" s="342"/>
      <c r="Z1438" s="342"/>
      <c r="AA1438" s="342"/>
    </row>
    <row r="1439" spans="2:76" ht="17.45" customHeight="1">
      <c r="B1439" s="1349"/>
      <c r="C1439" s="1334"/>
      <c r="D1439" s="1336"/>
      <c r="E1439" s="1336"/>
      <c r="F1439" s="1336"/>
      <c r="G1439" s="343"/>
      <c r="H1439" s="1336"/>
      <c r="I1439" s="1334"/>
      <c r="J1439" s="1336"/>
      <c r="K1439" s="1336"/>
      <c r="L1439" s="1338"/>
      <c r="N1439" s="342"/>
      <c r="O1439" s="342"/>
      <c r="P1439" s="342"/>
      <c r="Q1439" s="342"/>
      <c r="S1439" s="342"/>
      <c r="T1439" s="342"/>
      <c r="U1439" s="342"/>
      <c r="V1439" s="342"/>
      <c r="W1439" s="342"/>
      <c r="X1439" s="342"/>
      <c r="Y1439" s="342"/>
      <c r="Z1439" s="342"/>
      <c r="AA1439" s="342"/>
    </row>
    <row r="1440" spans="2:76" ht="17.45" customHeight="1">
      <c r="B1440" s="344"/>
      <c r="C1440" s="345"/>
      <c r="D1440" s="345"/>
      <c r="E1440" s="346"/>
      <c r="F1440" s="347"/>
      <c r="G1440" s="348"/>
      <c r="H1440" s="349"/>
      <c r="I1440" s="345"/>
      <c r="J1440" s="345"/>
      <c r="K1440" s="346"/>
      <c r="L1440" s="350"/>
      <c r="S1440" s="329"/>
      <c r="T1440" s="329"/>
      <c r="U1440" s="329"/>
      <c r="V1440" s="329"/>
      <c r="W1440" s="329"/>
      <c r="X1440" s="329"/>
      <c r="Y1440" s="329"/>
      <c r="Z1440" s="329"/>
      <c r="AA1440" s="329"/>
      <c r="AB1440" s="329"/>
      <c r="AC1440" s="329"/>
      <c r="AD1440" s="329"/>
      <c r="AE1440" s="329"/>
      <c r="AF1440" s="329"/>
      <c r="AG1440" s="329"/>
      <c r="AH1440" s="329"/>
      <c r="AI1440" s="329"/>
      <c r="AJ1440" s="329"/>
      <c r="AK1440" s="329"/>
      <c r="AL1440" s="329"/>
      <c r="AM1440" s="329"/>
      <c r="AN1440" s="329"/>
      <c r="AO1440" s="329"/>
      <c r="AP1440" s="329"/>
      <c r="AQ1440" s="329"/>
      <c r="AR1440" s="329"/>
      <c r="AS1440" s="329"/>
      <c r="AT1440" s="329"/>
      <c r="AU1440" s="329"/>
      <c r="AV1440" s="329"/>
      <c r="AW1440" s="329"/>
      <c r="AX1440" s="329"/>
      <c r="AY1440" s="329"/>
      <c r="AZ1440" s="329"/>
      <c r="BA1440" s="329"/>
      <c r="BB1440" s="329"/>
      <c r="BC1440" s="329"/>
      <c r="BD1440" s="329"/>
      <c r="BE1440" s="329"/>
      <c r="BF1440" s="329"/>
      <c r="BG1440" s="329"/>
      <c r="BH1440" s="329"/>
      <c r="BI1440" s="329"/>
      <c r="BJ1440" s="329"/>
      <c r="BK1440" s="329"/>
      <c r="BL1440" s="329"/>
      <c r="BM1440" s="329"/>
      <c r="BN1440" s="329"/>
      <c r="BO1440" s="329"/>
      <c r="BP1440" s="329"/>
      <c r="BQ1440" s="329"/>
      <c r="BR1440" s="329"/>
      <c r="BS1440" s="329"/>
      <c r="BT1440" s="329"/>
      <c r="BU1440" s="329"/>
      <c r="BV1440" s="329"/>
      <c r="BW1440" s="329"/>
      <c r="BX1440" s="329"/>
    </row>
    <row r="1441" spans="2:76" ht="17.45" customHeight="1">
      <c r="B1441" s="351"/>
      <c r="C1441" s="352"/>
      <c r="D1441" s="352"/>
      <c r="E1441" s="353"/>
      <c r="F1441" s="354"/>
      <c r="G1441" s="348"/>
      <c r="H1441" s="408"/>
      <c r="I1441" s="388"/>
      <c r="J1441" s="388"/>
      <c r="K1441" s="353"/>
      <c r="L1441" s="356"/>
      <c r="S1441" s="329"/>
      <c r="T1441" s="329"/>
      <c r="U1441" s="329"/>
      <c r="V1441" s="329"/>
      <c r="W1441" s="329"/>
      <c r="X1441" s="329"/>
      <c r="Y1441" s="329"/>
      <c r="Z1441" s="329"/>
      <c r="AA1441" s="329"/>
      <c r="AB1441" s="329"/>
      <c r="AC1441" s="329"/>
      <c r="AD1441" s="329"/>
      <c r="AE1441" s="329"/>
      <c r="AF1441" s="329"/>
      <c r="AG1441" s="329"/>
      <c r="AH1441" s="329"/>
      <c r="AI1441" s="329"/>
      <c r="AJ1441" s="329"/>
      <c r="AK1441" s="329"/>
      <c r="AL1441" s="329"/>
      <c r="AM1441" s="329"/>
      <c r="AN1441" s="329"/>
      <c r="AO1441" s="329"/>
      <c r="AP1441" s="329"/>
      <c r="AQ1441" s="329"/>
      <c r="AR1441" s="329"/>
      <c r="AS1441" s="329"/>
      <c r="AT1441" s="329"/>
      <c r="AU1441" s="329"/>
      <c r="AV1441" s="329"/>
      <c r="AW1441" s="329"/>
      <c r="AX1441" s="329"/>
      <c r="AY1441" s="329"/>
      <c r="AZ1441" s="329"/>
      <c r="BA1441" s="329"/>
      <c r="BB1441" s="329"/>
      <c r="BC1441" s="329"/>
      <c r="BD1441" s="329"/>
      <c r="BE1441" s="329"/>
      <c r="BF1441" s="329"/>
      <c r="BG1441" s="329"/>
      <c r="BH1441" s="329"/>
      <c r="BI1441" s="329"/>
      <c r="BJ1441" s="329"/>
      <c r="BK1441" s="329"/>
      <c r="BL1441" s="329"/>
      <c r="BM1441" s="329"/>
      <c r="BN1441" s="329"/>
      <c r="BO1441" s="329"/>
      <c r="BP1441" s="329"/>
      <c r="BQ1441" s="329"/>
      <c r="BR1441" s="329"/>
      <c r="BS1441" s="329"/>
      <c r="BT1441" s="329"/>
      <c r="BU1441" s="329"/>
      <c r="BV1441" s="329"/>
      <c r="BW1441" s="329"/>
      <c r="BX1441" s="329"/>
    </row>
    <row r="1442" spans="2:76" ht="17.25" customHeight="1">
      <c r="B1442" s="357"/>
      <c r="C1442" s="358"/>
      <c r="D1442" s="358"/>
      <c r="E1442" s="359"/>
      <c r="F1442" s="360"/>
      <c r="G1442" s="348"/>
      <c r="H1442" s="361"/>
      <c r="I1442" s="358"/>
      <c r="J1442" s="358"/>
      <c r="K1442" s="359"/>
      <c r="L1442" s="362"/>
      <c r="S1442" s="329"/>
      <c r="T1442" s="329"/>
      <c r="U1442" s="329"/>
      <c r="V1442" s="329"/>
      <c r="W1442" s="329"/>
      <c r="X1442" s="329"/>
      <c r="Y1442" s="329"/>
      <c r="Z1442" s="329"/>
      <c r="AA1442" s="329"/>
      <c r="AB1442" s="329"/>
      <c r="AC1442" s="329"/>
      <c r="AD1442" s="329"/>
      <c r="AE1442" s="329"/>
      <c r="AF1442" s="329"/>
      <c r="AG1442" s="329"/>
      <c r="AH1442" s="329"/>
      <c r="AI1442" s="329"/>
      <c r="AJ1442" s="329"/>
      <c r="AK1442" s="329"/>
      <c r="AL1442" s="329"/>
      <c r="AM1442" s="329"/>
      <c r="AN1442" s="329"/>
      <c r="AO1442" s="329"/>
      <c r="AP1442" s="329"/>
      <c r="AQ1442" s="329"/>
      <c r="AR1442" s="329"/>
      <c r="AS1442" s="329"/>
      <c r="AT1442" s="329"/>
      <c r="AU1442" s="329"/>
      <c r="AV1442" s="329"/>
      <c r="AW1442" s="329"/>
      <c r="AX1442" s="329"/>
      <c r="AY1442" s="329"/>
      <c r="AZ1442" s="329"/>
      <c r="BA1442" s="329"/>
      <c r="BB1442" s="329"/>
      <c r="BC1442" s="329"/>
      <c r="BD1442" s="329"/>
      <c r="BE1442" s="329"/>
      <c r="BF1442" s="329"/>
      <c r="BG1442" s="329"/>
      <c r="BH1442" s="329"/>
      <c r="BI1442" s="329"/>
      <c r="BJ1442" s="329"/>
      <c r="BK1442" s="329"/>
      <c r="BL1442" s="329"/>
      <c r="BM1442" s="329"/>
      <c r="BN1442" s="329"/>
      <c r="BO1442" s="329"/>
      <c r="BP1442" s="329"/>
      <c r="BQ1442" s="329"/>
      <c r="BR1442" s="329"/>
      <c r="BS1442" s="329"/>
      <c r="BT1442" s="329"/>
      <c r="BU1442" s="329"/>
      <c r="BV1442" s="329"/>
      <c r="BW1442" s="329"/>
      <c r="BX1442" s="329"/>
    </row>
    <row r="1443" spans="2:76" ht="17.45" customHeight="1">
      <c r="B1443" s="351"/>
      <c r="C1443" s="352"/>
      <c r="D1443" s="352"/>
      <c r="E1443" s="353"/>
      <c r="F1443" s="354"/>
      <c r="G1443" s="348"/>
      <c r="H1443" s="355"/>
      <c r="I1443" s="352"/>
      <c r="J1443" s="352"/>
      <c r="K1443" s="353"/>
      <c r="L1443" s="356"/>
      <c r="S1443" s="329"/>
      <c r="T1443" s="329"/>
      <c r="U1443" s="329"/>
      <c r="V1443" s="329"/>
      <c r="W1443" s="329"/>
      <c r="X1443" s="329"/>
      <c r="Y1443" s="329"/>
      <c r="Z1443" s="329"/>
      <c r="AA1443" s="329"/>
      <c r="AB1443" s="329"/>
      <c r="AC1443" s="329"/>
      <c r="AD1443" s="329"/>
      <c r="AE1443" s="329"/>
      <c r="AF1443" s="329"/>
      <c r="AG1443" s="329"/>
      <c r="AH1443" s="329"/>
      <c r="AI1443" s="329"/>
      <c r="AJ1443" s="329"/>
      <c r="AK1443" s="329"/>
      <c r="AL1443" s="329"/>
      <c r="AM1443" s="329"/>
      <c r="AN1443" s="329"/>
      <c r="AO1443" s="329"/>
      <c r="AP1443" s="329"/>
      <c r="AQ1443" s="329"/>
      <c r="AR1443" s="329"/>
      <c r="AS1443" s="329"/>
      <c r="AT1443" s="329"/>
      <c r="AU1443" s="329"/>
      <c r="AV1443" s="329"/>
      <c r="AW1443" s="329"/>
      <c r="AX1443" s="329"/>
      <c r="AY1443" s="329"/>
      <c r="AZ1443" s="329"/>
      <c r="BA1443" s="329"/>
      <c r="BB1443" s="329"/>
      <c r="BC1443" s="329"/>
      <c r="BD1443" s="329"/>
      <c r="BE1443" s="329"/>
      <c r="BF1443" s="329"/>
      <c r="BG1443" s="329"/>
      <c r="BH1443" s="329"/>
      <c r="BI1443" s="329"/>
      <c r="BJ1443" s="329"/>
      <c r="BK1443" s="329"/>
      <c r="BL1443" s="329"/>
      <c r="BM1443" s="329"/>
      <c r="BN1443" s="329"/>
      <c r="BO1443" s="329"/>
      <c r="BP1443" s="329"/>
      <c r="BQ1443" s="329"/>
      <c r="BR1443" s="329"/>
      <c r="BS1443" s="329"/>
      <c r="BT1443" s="329"/>
      <c r="BU1443" s="329"/>
      <c r="BV1443" s="329"/>
      <c r="BW1443" s="329"/>
      <c r="BX1443" s="329"/>
    </row>
    <row r="1444" spans="2:76" ht="17.45" customHeight="1">
      <c r="B1444" s="357"/>
      <c r="C1444" s="358"/>
      <c r="D1444" s="358"/>
      <c r="E1444" s="359"/>
      <c r="F1444" s="360"/>
      <c r="G1444" s="348"/>
      <c r="H1444" s="526"/>
      <c r="I1444" s="383"/>
      <c r="J1444" s="383"/>
      <c r="K1444" s="376"/>
      <c r="L1444" s="378"/>
      <c r="S1444" s="329"/>
      <c r="T1444" s="329"/>
      <c r="U1444" s="329"/>
      <c r="V1444" s="329"/>
      <c r="W1444" s="329"/>
      <c r="X1444" s="329"/>
      <c r="Y1444" s="329"/>
      <c r="Z1444" s="329"/>
      <c r="AA1444" s="329"/>
      <c r="AB1444" s="329"/>
      <c r="AC1444" s="329"/>
      <c r="AD1444" s="329"/>
      <c r="AE1444" s="329"/>
      <c r="AF1444" s="329"/>
      <c r="AG1444" s="329"/>
      <c r="AH1444" s="329"/>
      <c r="AI1444" s="329"/>
      <c r="AJ1444" s="329"/>
      <c r="AK1444" s="329"/>
      <c r="AL1444" s="329"/>
      <c r="AM1444" s="329"/>
      <c r="AN1444" s="329"/>
      <c r="AO1444" s="329"/>
      <c r="AP1444" s="329"/>
      <c r="AQ1444" s="329"/>
      <c r="AR1444" s="329"/>
      <c r="AS1444" s="329"/>
      <c r="AT1444" s="329"/>
      <c r="AU1444" s="329"/>
      <c r="AV1444" s="329"/>
      <c r="AW1444" s="329"/>
      <c r="AX1444" s="329"/>
      <c r="AY1444" s="329"/>
      <c r="AZ1444" s="329"/>
      <c r="BA1444" s="329"/>
      <c r="BB1444" s="329"/>
      <c r="BC1444" s="329"/>
      <c r="BD1444" s="329"/>
      <c r="BE1444" s="329"/>
      <c r="BF1444" s="329"/>
      <c r="BG1444" s="329"/>
      <c r="BH1444" s="329"/>
      <c r="BI1444" s="329"/>
      <c r="BJ1444" s="329"/>
      <c r="BK1444" s="329"/>
      <c r="BL1444" s="329"/>
      <c r="BM1444" s="329"/>
      <c r="BN1444" s="329"/>
      <c r="BO1444" s="329"/>
      <c r="BP1444" s="329"/>
      <c r="BQ1444" s="329"/>
      <c r="BR1444" s="329"/>
      <c r="BS1444" s="329"/>
      <c r="BT1444" s="329"/>
      <c r="BU1444" s="329"/>
      <c r="BV1444" s="329"/>
      <c r="BW1444" s="329"/>
      <c r="BX1444" s="329"/>
    </row>
    <row r="1445" spans="2:76" ht="17.45" customHeight="1">
      <c r="B1445" s="385"/>
      <c r="C1445" s="388"/>
      <c r="D1445" s="388"/>
      <c r="E1445" s="379"/>
      <c r="F1445" s="386"/>
      <c r="G1445" s="348"/>
      <c r="H1445" s="408"/>
      <c r="I1445" s="388"/>
      <c r="J1445" s="388"/>
      <c r="K1445" s="379"/>
      <c r="L1445" s="381"/>
      <c r="S1445" s="329"/>
      <c r="T1445" s="329"/>
      <c r="U1445" s="329"/>
      <c r="V1445" s="329"/>
      <c r="W1445" s="329"/>
      <c r="X1445" s="329"/>
      <c r="Y1445" s="329"/>
      <c r="Z1445" s="329"/>
      <c r="AA1445" s="329"/>
      <c r="AB1445" s="329"/>
      <c r="AC1445" s="329"/>
      <c r="AD1445" s="329"/>
      <c r="AE1445" s="329"/>
      <c r="AF1445" s="329"/>
      <c r="AG1445" s="329"/>
      <c r="AH1445" s="329"/>
      <c r="AI1445" s="329"/>
      <c r="AJ1445" s="329"/>
      <c r="AK1445" s="329"/>
      <c r="AL1445" s="329"/>
      <c r="AM1445" s="329"/>
      <c r="AN1445" s="329"/>
      <c r="AO1445" s="329"/>
      <c r="AP1445" s="329"/>
      <c r="AQ1445" s="329"/>
      <c r="AR1445" s="329"/>
      <c r="AS1445" s="329"/>
      <c r="AT1445" s="329"/>
      <c r="AU1445" s="329"/>
      <c r="AV1445" s="329"/>
      <c r="AW1445" s="329"/>
      <c r="AX1445" s="329"/>
      <c r="AY1445" s="329"/>
      <c r="AZ1445" s="329"/>
      <c r="BA1445" s="329"/>
      <c r="BB1445" s="329"/>
      <c r="BC1445" s="329"/>
      <c r="BD1445" s="329"/>
      <c r="BE1445" s="329"/>
      <c r="BF1445" s="329"/>
      <c r="BG1445" s="329"/>
      <c r="BH1445" s="329"/>
      <c r="BI1445" s="329"/>
      <c r="BJ1445" s="329"/>
      <c r="BK1445" s="329"/>
      <c r="BL1445" s="329"/>
      <c r="BM1445" s="329"/>
      <c r="BN1445" s="329"/>
      <c r="BO1445" s="329"/>
      <c r="BP1445" s="329"/>
      <c r="BQ1445" s="329"/>
      <c r="BR1445" s="329"/>
      <c r="BS1445" s="329"/>
      <c r="BT1445" s="329"/>
      <c r="BU1445" s="329"/>
      <c r="BV1445" s="329"/>
      <c r="BW1445" s="329"/>
      <c r="BX1445" s="329"/>
    </row>
    <row r="1446" spans="2:76" ht="17.45" customHeight="1">
      <c r="B1446" s="357"/>
      <c r="C1446" s="358"/>
      <c r="D1446" s="358"/>
      <c r="E1446" s="359"/>
      <c r="F1446" s="360"/>
      <c r="G1446" s="348"/>
      <c r="H1446" s="526"/>
      <c r="I1446" s="383"/>
      <c r="J1446" s="383"/>
      <c r="K1446" s="376"/>
      <c r="L1446" s="378"/>
      <c r="S1446" s="329"/>
      <c r="T1446" s="329"/>
      <c r="U1446" s="329"/>
      <c r="V1446" s="329"/>
      <c r="W1446" s="329"/>
      <c r="X1446" s="329"/>
      <c r="Y1446" s="329"/>
      <c r="Z1446" s="329"/>
      <c r="AA1446" s="329"/>
      <c r="AB1446" s="329"/>
      <c r="AC1446" s="329"/>
      <c r="AD1446" s="329"/>
      <c r="AE1446" s="329"/>
      <c r="AF1446" s="329"/>
      <c r="AG1446" s="329"/>
      <c r="AH1446" s="329"/>
      <c r="AI1446" s="329"/>
      <c r="AJ1446" s="329"/>
      <c r="AK1446" s="329"/>
      <c r="AL1446" s="329"/>
      <c r="AM1446" s="329"/>
      <c r="AN1446" s="329"/>
      <c r="AO1446" s="329"/>
      <c r="AP1446" s="329"/>
      <c r="AQ1446" s="329"/>
      <c r="AR1446" s="329"/>
      <c r="AS1446" s="329"/>
      <c r="AT1446" s="329"/>
      <c r="AU1446" s="329"/>
      <c r="AV1446" s="329"/>
      <c r="AW1446" s="329"/>
      <c r="AX1446" s="329"/>
      <c r="AY1446" s="329"/>
      <c r="AZ1446" s="329"/>
      <c r="BA1446" s="329"/>
      <c r="BB1446" s="329"/>
      <c r="BC1446" s="329"/>
      <c r="BD1446" s="329"/>
      <c r="BE1446" s="329"/>
      <c r="BF1446" s="329"/>
      <c r="BG1446" s="329"/>
      <c r="BH1446" s="329"/>
      <c r="BI1446" s="329"/>
      <c r="BJ1446" s="329"/>
      <c r="BK1446" s="329"/>
      <c r="BL1446" s="329"/>
      <c r="BM1446" s="329"/>
      <c r="BN1446" s="329"/>
      <c r="BO1446" s="329"/>
      <c r="BP1446" s="329"/>
      <c r="BQ1446" s="329"/>
      <c r="BR1446" s="329"/>
      <c r="BS1446" s="329"/>
      <c r="BT1446" s="329"/>
      <c r="BU1446" s="329"/>
      <c r="BV1446" s="329"/>
      <c r="BW1446" s="329"/>
      <c r="BX1446" s="329"/>
    </row>
    <row r="1447" spans="2:76" ht="17.45" customHeight="1">
      <c r="B1447" s="351"/>
      <c r="C1447" s="352"/>
      <c r="D1447" s="352"/>
      <c r="E1447" s="353"/>
      <c r="F1447" s="354"/>
      <c r="G1447" s="348"/>
      <c r="H1447" s="355"/>
      <c r="I1447" s="352"/>
      <c r="J1447" s="352"/>
      <c r="K1447" s="353"/>
      <c r="L1447" s="354"/>
      <c r="S1447" s="329"/>
      <c r="T1447" s="329"/>
      <c r="U1447" s="329"/>
      <c r="V1447" s="329"/>
      <c r="W1447" s="329"/>
      <c r="X1447" s="329"/>
      <c r="Y1447" s="329"/>
      <c r="Z1447" s="329"/>
      <c r="AA1447" s="329"/>
      <c r="AB1447" s="329"/>
      <c r="AC1447" s="329"/>
      <c r="AD1447" s="329"/>
      <c r="AE1447" s="329"/>
      <c r="AF1447" s="329"/>
      <c r="AG1447" s="329"/>
      <c r="AH1447" s="329"/>
      <c r="AI1447" s="329"/>
      <c r="AJ1447" s="329"/>
      <c r="AK1447" s="329"/>
      <c r="AL1447" s="329"/>
      <c r="AM1447" s="329"/>
      <c r="AN1447" s="329"/>
      <c r="AO1447" s="329"/>
      <c r="AP1447" s="329"/>
      <c r="AQ1447" s="329"/>
      <c r="AR1447" s="329"/>
      <c r="AS1447" s="329"/>
      <c r="AT1447" s="329"/>
      <c r="AU1447" s="329"/>
      <c r="AV1447" s="329"/>
      <c r="AW1447" s="329"/>
      <c r="AX1447" s="329"/>
      <c r="AY1447" s="329"/>
      <c r="AZ1447" s="329"/>
      <c r="BA1447" s="329"/>
      <c r="BB1447" s="329"/>
      <c r="BC1447" s="329"/>
      <c r="BD1447" s="329"/>
      <c r="BE1447" s="329"/>
      <c r="BF1447" s="329"/>
      <c r="BG1447" s="329"/>
      <c r="BH1447" s="329"/>
      <c r="BI1447" s="329"/>
      <c r="BJ1447" s="329"/>
      <c r="BK1447" s="329"/>
      <c r="BL1447" s="329"/>
      <c r="BM1447" s="329"/>
      <c r="BN1447" s="329"/>
      <c r="BO1447" s="329"/>
      <c r="BP1447" s="329"/>
      <c r="BQ1447" s="329"/>
      <c r="BR1447" s="329"/>
      <c r="BS1447" s="329"/>
      <c r="BT1447" s="329"/>
      <c r="BU1447" s="329"/>
      <c r="BV1447" s="329"/>
      <c r="BW1447" s="329"/>
      <c r="BX1447" s="329"/>
    </row>
    <row r="1448" spans="2:76" ht="17.25" customHeight="1">
      <c r="B1448" s="357"/>
      <c r="C1448" s="358"/>
      <c r="D1448" s="358"/>
      <c r="E1448" s="359"/>
      <c r="F1448" s="360"/>
      <c r="G1448" s="348"/>
      <c r="H1448" s="361"/>
      <c r="I1448" s="358"/>
      <c r="J1448" s="358"/>
      <c r="K1448" s="359"/>
      <c r="L1448" s="360"/>
      <c r="S1448" s="329"/>
      <c r="T1448" s="329"/>
      <c r="U1448" s="329"/>
      <c r="V1448" s="329"/>
      <c r="W1448" s="329"/>
      <c r="X1448" s="329"/>
      <c r="Y1448" s="329"/>
      <c r="Z1448" s="329"/>
      <c r="AA1448" s="329"/>
      <c r="AB1448" s="329"/>
      <c r="AC1448" s="329"/>
      <c r="AD1448" s="329"/>
      <c r="AE1448" s="329"/>
      <c r="AF1448" s="329"/>
      <c r="AG1448" s="329"/>
      <c r="AH1448" s="329"/>
      <c r="AI1448" s="329"/>
      <c r="AJ1448" s="329"/>
      <c r="AK1448" s="329"/>
      <c r="AL1448" s="329"/>
      <c r="AM1448" s="329"/>
      <c r="AN1448" s="329"/>
      <c r="AO1448" s="329"/>
      <c r="AP1448" s="329"/>
      <c r="AQ1448" s="329"/>
      <c r="AR1448" s="329"/>
      <c r="AS1448" s="329"/>
      <c r="AT1448" s="329"/>
      <c r="AU1448" s="329"/>
      <c r="AV1448" s="329"/>
      <c r="AW1448" s="329"/>
      <c r="AX1448" s="329"/>
      <c r="AY1448" s="329"/>
      <c r="AZ1448" s="329"/>
      <c r="BA1448" s="329"/>
      <c r="BB1448" s="329"/>
      <c r="BC1448" s="329"/>
      <c r="BD1448" s="329"/>
      <c r="BE1448" s="329"/>
      <c r="BF1448" s="329"/>
      <c r="BG1448" s="329"/>
      <c r="BH1448" s="329"/>
      <c r="BI1448" s="329"/>
      <c r="BJ1448" s="329"/>
      <c r="BK1448" s="329"/>
      <c r="BL1448" s="329"/>
      <c r="BM1448" s="329"/>
      <c r="BN1448" s="329"/>
      <c r="BO1448" s="329"/>
      <c r="BP1448" s="329"/>
      <c r="BQ1448" s="329"/>
      <c r="BR1448" s="329"/>
      <c r="BS1448" s="329"/>
      <c r="BT1448" s="329"/>
      <c r="BU1448" s="329"/>
      <c r="BV1448" s="329"/>
      <c r="BW1448" s="329"/>
      <c r="BX1448" s="329"/>
    </row>
    <row r="1449" spans="2:76" ht="17.45" customHeight="1">
      <c r="B1449" s="351"/>
      <c r="C1449" s="352"/>
      <c r="D1449" s="352"/>
      <c r="E1449" s="353"/>
      <c r="F1449" s="354"/>
      <c r="G1449" s="518"/>
      <c r="H1449" s="355"/>
      <c r="I1449" s="352"/>
      <c r="J1449" s="352"/>
      <c r="K1449" s="353"/>
      <c r="L1449" s="354"/>
      <c r="S1449" s="329"/>
      <c r="T1449" s="329"/>
      <c r="U1449" s="329"/>
      <c r="V1449" s="329"/>
      <c r="W1449" s="329"/>
      <c r="X1449" s="329"/>
      <c r="Y1449" s="329"/>
      <c r="Z1449" s="329"/>
      <c r="AA1449" s="329"/>
      <c r="AB1449" s="329"/>
      <c r="AC1449" s="329"/>
      <c r="AD1449" s="329"/>
      <c r="AE1449" s="329"/>
      <c r="AF1449" s="329"/>
      <c r="AG1449" s="329"/>
      <c r="AH1449" s="329"/>
      <c r="AI1449" s="329"/>
      <c r="AJ1449" s="329"/>
      <c r="AK1449" s="329"/>
      <c r="AL1449" s="329"/>
      <c r="AM1449" s="329"/>
      <c r="AN1449" s="329"/>
      <c r="AO1449" s="329"/>
      <c r="AP1449" s="329"/>
      <c r="AQ1449" s="329"/>
      <c r="AR1449" s="329"/>
      <c r="AS1449" s="329"/>
      <c r="AT1449" s="329"/>
      <c r="AU1449" s="329"/>
      <c r="AV1449" s="329"/>
      <c r="AW1449" s="329"/>
      <c r="AX1449" s="329"/>
      <c r="AY1449" s="329"/>
      <c r="AZ1449" s="329"/>
      <c r="BA1449" s="329"/>
      <c r="BB1449" s="329"/>
      <c r="BC1449" s="329"/>
      <c r="BD1449" s="329"/>
      <c r="BE1449" s="329"/>
      <c r="BF1449" s="329"/>
      <c r="BG1449" s="329"/>
      <c r="BH1449" s="329"/>
      <c r="BI1449" s="329"/>
      <c r="BJ1449" s="329"/>
      <c r="BK1449" s="329"/>
      <c r="BL1449" s="329"/>
      <c r="BM1449" s="329"/>
      <c r="BN1449" s="329"/>
      <c r="BO1449" s="329"/>
      <c r="BP1449" s="329"/>
      <c r="BQ1449" s="329"/>
      <c r="BR1449" s="329"/>
      <c r="BS1449" s="329"/>
      <c r="BT1449" s="329"/>
      <c r="BU1449" s="329"/>
      <c r="BV1449" s="329"/>
      <c r="BW1449" s="329"/>
      <c r="BX1449" s="329"/>
    </row>
    <row r="1450" spans="2:76" ht="17.45" customHeight="1">
      <c r="B1450" s="357"/>
      <c r="C1450" s="358"/>
      <c r="D1450" s="358"/>
      <c r="E1450" s="359"/>
      <c r="F1450" s="360"/>
      <c r="G1450" s="518"/>
      <c r="H1450" s="361"/>
      <c r="I1450" s="358"/>
      <c r="J1450" s="358"/>
      <c r="K1450" s="359"/>
      <c r="L1450" s="360"/>
      <c r="S1450" s="329"/>
      <c r="T1450" s="329"/>
      <c r="U1450" s="329"/>
      <c r="V1450" s="329"/>
      <c r="W1450" s="329"/>
      <c r="X1450" s="329"/>
      <c r="Y1450" s="329"/>
      <c r="Z1450" s="329"/>
      <c r="AA1450" s="329"/>
      <c r="AB1450" s="329"/>
      <c r="AC1450" s="329"/>
      <c r="AD1450" s="329"/>
      <c r="AE1450" s="329"/>
      <c r="AF1450" s="329"/>
      <c r="AG1450" s="329"/>
      <c r="AH1450" s="329"/>
      <c r="AI1450" s="329"/>
      <c r="AJ1450" s="329"/>
      <c r="AK1450" s="329"/>
      <c r="AL1450" s="329"/>
      <c r="AM1450" s="329"/>
      <c r="AN1450" s="329"/>
      <c r="AO1450" s="329"/>
      <c r="AP1450" s="329"/>
      <c r="AQ1450" s="329"/>
      <c r="AR1450" s="329"/>
      <c r="AS1450" s="329"/>
      <c r="AT1450" s="329"/>
      <c r="AU1450" s="329"/>
      <c r="AV1450" s="329"/>
      <c r="AW1450" s="329"/>
      <c r="AX1450" s="329"/>
      <c r="AY1450" s="329"/>
      <c r="AZ1450" s="329"/>
      <c r="BA1450" s="329"/>
      <c r="BB1450" s="329"/>
      <c r="BC1450" s="329"/>
      <c r="BD1450" s="329"/>
      <c r="BE1450" s="329"/>
      <c r="BF1450" s="329"/>
      <c r="BG1450" s="329"/>
      <c r="BH1450" s="329"/>
      <c r="BI1450" s="329"/>
      <c r="BJ1450" s="329"/>
      <c r="BK1450" s="329"/>
      <c r="BL1450" s="329"/>
      <c r="BM1450" s="329"/>
      <c r="BN1450" s="329"/>
      <c r="BO1450" s="329"/>
      <c r="BP1450" s="329"/>
      <c r="BQ1450" s="329"/>
      <c r="BR1450" s="329"/>
      <c r="BS1450" s="329"/>
      <c r="BT1450" s="329"/>
      <c r="BU1450" s="329"/>
      <c r="BV1450" s="329"/>
      <c r="BW1450" s="329"/>
      <c r="BX1450" s="329"/>
    </row>
    <row r="1451" spans="2:76" ht="17.45" customHeight="1">
      <c r="B1451" s="351"/>
      <c r="C1451" s="352"/>
      <c r="D1451" s="352"/>
      <c r="E1451" s="353"/>
      <c r="F1451" s="354"/>
      <c r="G1451" s="348"/>
      <c r="H1451" s="355"/>
      <c r="I1451" s="352"/>
      <c r="J1451" s="352"/>
      <c r="K1451" s="353"/>
      <c r="L1451" s="354"/>
      <c r="S1451" s="329"/>
      <c r="T1451" s="329"/>
      <c r="U1451" s="329"/>
      <c r="V1451" s="329"/>
      <c r="W1451" s="329"/>
      <c r="X1451" s="329"/>
      <c r="Y1451" s="329"/>
      <c r="Z1451" s="329"/>
      <c r="AA1451" s="329"/>
      <c r="AB1451" s="329"/>
      <c r="AC1451" s="329"/>
      <c r="AD1451" s="329"/>
      <c r="AE1451" s="329"/>
      <c r="AF1451" s="329"/>
      <c r="AG1451" s="329"/>
      <c r="AH1451" s="329"/>
      <c r="AI1451" s="329"/>
      <c r="AJ1451" s="329"/>
      <c r="AK1451" s="329"/>
      <c r="AL1451" s="329"/>
      <c r="AM1451" s="329"/>
      <c r="AN1451" s="329"/>
      <c r="AO1451" s="329"/>
      <c r="AP1451" s="329"/>
      <c r="AQ1451" s="329"/>
      <c r="AR1451" s="329"/>
      <c r="AS1451" s="329"/>
      <c r="AT1451" s="329"/>
      <c r="AU1451" s="329"/>
      <c r="AV1451" s="329"/>
      <c r="AW1451" s="329"/>
      <c r="AX1451" s="329"/>
      <c r="AY1451" s="329"/>
      <c r="AZ1451" s="329"/>
      <c r="BA1451" s="329"/>
      <c r="BB1451" s="329"/>
      <c r="BC1451" s="329"/>
      <c r="BD1451" s="329"/>
      <c r="BE1451" s="329"/>
      <c r="BF1451" s="329"/>
      <c r="BG1451" s="329"/>
      <c r="BH1451" s="329"/>
      <c r="BI1451" s="329"/>
      <c r="BJ1451" s="329"/>
      <c r="BK1451" s="329"/>
      <c r="BL1451" s="329"/>
      <c r="BM1451" s="329"/>
      <c r="BN1451" s="329"/>
      <c r="BO1451" s="329"/>
      <c r="BP1451" s="329"/>
      <c r="BQ1451" s="329"/>
      <c r="BR1451" s="329"/>
      <c r="BS1451" s="329"/>
      <c r="BT1451" s="329"/>
      <c r="BU1451" s="329"/>
      <c r="BV1451" s="329"/>
      <c r="BW1451" s="329"/>
      <c r="BX1451" s="329"/>
    </row>
    <row r="1452" spans="2:76" ht="17.25" customHeight="1">
      <c r="B1452" s="357"/>
      <c r="C1452" s="358"/>
      <c r="D1452" s="358"/>
      <c r="E1452" s="359"/>
      <c r="F1452" s="360"/>
      <c r="G1452" s="348"/>
      <c r="H1452" s="361"/>
      <c r="I1452" s="358"/>
      <c r="J1452" s="358"/>
      <c r="K1452" s="359"/>
      <c r="L1452" s="360"/>
      <c r="S1452" s="329"/>
      <c r="T1452" s="329"/>
      <c r="U1452" s="329"/>
      <c r="V1452" s="329"/>
      <c r="W1452" s="329"/>
      <c r="X1452" s="329"/>
      <c r="Y1452" s="329"/>
      <c r="Z1452" s="329"/>
      <c r="AA1452" s="329"/>
      <c r="AB1452" s="329"/>
      <c r="AC1452" s="329"/>
      <c r="AD1452" s="329"/>
      <c r="AE1452" s="329"/>
      <c r="AF1452" s="329"/>
      <c r="AG1452" s="329"/>
      <c r="AH1452" s="329"/>
      <c r="AI1452" s="329"/>
      <c r="AJ1452" s="329"/>
      <c r="AK1452" s="329"/>
      <c r="AL1452" s="329"/>
      <c r="AM1452" s="329"/>
      <c r="AN1452" s="329"/>
      <c r="AO1452" s="329"/>
      <c r="AP1452" s="329"/>
      <c r="AQ1452" s="329"/>
      <c r="AR1452" s="329"/>
      <c r="AS1452" s="329"/>
      <c r="AT1452" s="329"/>
      <c r="AU1452" s="329"/>
      <c r="AV1452" s="329"/>
      <c r="AW1452" s="329"/>
      <c r="AX1452" s="329"/>
      <c r="AY1452" s="329"/>
      <c r="AZ1452" s="329"/>
      <c r="BA1452" s="329"/>
      <c r="BB1452" s="329"/>
      <c r="BC1452" s="329"/>
      <c r="BD1452" s="329"/>
      <c r="BE1452" s="329"/>
      <c r="BF1452" s="329"/>
      <c r="BG1452" s="329"/>
      <c r="BH1452" s="329"/>
      <c r="BI1452" s="329"/>
      <c r="BJ1452" s="329"/>
      <c r="BK1452" s="329"/>
      <c r="BL1452" s="329"/>
      <c r="BM1452" s="329"/>
      <c r="BN1452" s="329"/>
      <c r="BO1452" s="329"/>
      <c r="BP1452" s="329"/>
      <c r="BQ1452" s="329"/>
      <c r="BR1452" s="329"/>
      <c r="BS1452" s="329"/>
      <c r="BT1452" s="329"/>
      <c r="BU1452" s="329"/>
      <c r="BV1452" s="329"/>
      <c r="BW1452" s="329"/>
      <c r="BX1452" s="329"/>
    </row>
    <row r="1453" spans="2:76" ht="17.45" customHeight="1">
      <c r="B1453" s="519"/>
      <c r="C1453" s="520"/>
      <c r="D1453" s="520"/>
      <c r="E1453" s="521"/>
      <c r="F1453" s="522"/>
      <c r="G1453" s="523"/>
      <c r="H1453" s="524"/>
      <c r="I1453" s="520"/>
      <c r="J1453" s="520"/>
      <c r="K1453" s="521"/>
      <c r="L1453" s="522"/>
      <c r="S1453" s="329"/>
      <c r="T1453" s="329"/>
      <c r="U1453" s="329"/>
      <c r="V1453" s="329"/>
      <c r="W1453" s="329"/>
      <c r="X1453" s="329"/>
      <c r="Y1453" s="329"/>
      <c r="Z1453" s="329"/>
      <c r="AA1453" s="329"/>
      <c r="AB1453" s="329"/>
      <c r="AC1453" s="329"/>
      <c r="AD1453" s="329"/>
      <c r="AE1453" s="329"/>
      <c r="AF1453" s="329"/>
      <c r="AG1453" s="329"/>
      <c r="AH1453" s="329"/>
      <c r="AI1453" s="329"/>
      <c r="AJ1453" s="329"/>
      <c r="AK1453" s="329"/>
      <c r="AL1453" s="329"/>
      <c r="AM1453" s="329"/>
      <c r="AN1453" s="329"/>
      <c r="AO1453" s="329"/>
      <c r="AP1453" s="329"/>
      <c r="AQ1453" s="329"/>
      <c r="AR1453" s="329"/>
      <c r="AS1453" s="329"/>
      <c r="AT1453" s="329"/>
      <c r="AU1453" s="329"/>
      <c r="AV1453" s="329"/>
      <c r="AW1453" s="329"/>
      <c r="AX1453" s="329"/>
      <c r="AY1453" s="329"/>
      <c r="AZ1453" s="329"/>
      <c r="BA1453" s="329"/>
      <c r="BB1453" s="329"/>
      <c r="BC1453" s="329"/>
      <c r="BD1453" s="329"/>
      <c r="BE1453" s="329"/>
      <c r="BF1453" s="329"/>
      <c r="BG1453" s="329"/>
      <c r="BH1453" s="329"/>
      <c r="BI1453" s="329"/>
      <c r="BJ1453" s="329"/>
      <c r="BK1453" s="329"/>
      <c r="BL1453" s="329"/>
      <c r="BM1453" s="329"/>
      <c r="BN1453" s="329"/>
      <c r="BO1453" s="329"/>
      <c r="BP1453" s="329"/>
      <c r="BQ1453" s="329"/>
      <c r="BR1453" s="329"/>
      <c r="BS1453" s="329"/>
      <c r="BT1453" s="329"/>
      <c r="BU1453" s="329"/>
      <c r="BV1453" s="329"/>
      <c r="BW1453" s="329"/>
      <c r="BX1453" s="329"/>
    </row>
    <row r="1454" spans="2:76" ht="17.45" customHeight="1">
      <c r="B1454" s="371"/>
      <c r="C1454" s="339"/>
      <c r="D1454" s="339"/>
      <c r="E1454" s="339"/>
      <c r="F1454" s="339"/>
      <c r="G1454" s="339"/>
      <c r="H1454" s="339"/>
      <c r="I1454" s="339"/>
      <c r="J1454" s="339"/>
      <c r="K1454" s="339"/>
      <c r="L1454" s="340"/>
      <c r="N1454" s="329"/>
      <c r="Q1454" s="329"/>
      <c r="S1454" s="329"/>
      <c r="T1454" s="329"/>
      <c r="U1454" s="329"/>
      <c r="V1454" s="329"/>
      <c r="W1454" s="329"/>
      <c r="X1454" s="329"/>
      <c r="Y1454" s="329"/>
      <c r="Z1454" s="329"/>
      <c r="AA1454" s="329"/>
      <c r="AB1454" s="329"/>
      <c r="AC1454" s="329"/>
      <c r="AD1454" s="329"/>
      <c r="AE1454" s="329"/>
      <c r="AF1454" s="329"/>
      <c r="AG1454" s="329"/>
      <c r="AH1454" s="329"/>
      <c r="AI1454" s="329"/>
      <c r="AJ1454" s="329"/>
      <c r="AK1454" s="329"/>
      <c r="AL1454" s="329"/>
      <c r="AM1454" s="329"/>
      <c r="AN1454" s="329"/>
      <c r="AO1454" s="329"/>
      <c r="AP1454" s="329"/>
      <c r="AQ1454" s="329"/>
      <c r="AR1454" s="329"/>
      <c r="AS1454" s="329"/>
      <c r="AT1454" s="329"/>
      <c r="AU1454" s="329"/>
      <c r="AV1454" s="329"/>
      <c r="AW1454" s="329"/>
      <c r="AX1454" s="329"/>
      <c r="AY1454" s="329"/>
      <c r="AZ1454" s="329"/>
      <c r="BA1454" s="329"/>
      <c r="BB1454" s="329"/>
      <c r="BC1454" s="329"/>
      <c r="BD1454" s="329"/>
      <c r="BE1454" s="329"/>
      <c r="BF1454" s="329"/>
      <c r="BG1454" s="329"/>
      <c r="BH1454" s="329"/>
      <c r="BI1454" s="329"/>
      <c r="BJ1454" s="329"/>
      <c r="BK1454" s="329"/>
      <c r="BL1454" s="329"/>
      <c r="BM1454" s="329"/>
      <c r="BN1454" s="329"/>
      <c r="BO1454" s="329"/>
      <c r="BP1454" s="329"/>
      <c r="BQ1454" s="329"/>
      <c r="BR1454" s="329"/>
      <c r="BS1454" s="329"/>
      <c r="BT1454" s="329"/>
      <c r="BU1454" s="329"/>
      <c r="BV1454" s="329"/>
      <c r="BW1454" s="329"/>
      <c r="BX1454" s="329"/>
    </row>
    <row r="1455" spans="2:76" ht="17.45" customHeight="1">
      <c r="B1455" s="1346" t="s">
        <v>71</v>
      </c>
      <c r="C1455" s="1347"/>
      <c r="D1455" s="1347"/>
      <c r="E1455" s="1347"/>
      <c r="F1455" s="1347"/>
      <c r="G1455" s="1347"/>
      <c r="H1455" s="1347"/>
      <c r="I1455" s="1347"/>
      <c r="J1455" s="1347"/>
      <c r="K1455" s="1347"/>
      <c r="L1455" s="1350"/>
      <c r="N1455" s="333"/>
      <c r="Q1455" s="333"/>
      <c r="S1455" s="333"/>
      <c r="T1455" s="333"/>
      <c r="U1455" s="333"/>
      <c r="V1455" s="333"/>
      <c r="W1455" s="333"/>
      <c r="X1455" s="333"/>
      <c r="Y1455" s="333"/>
      <c r="Z1455" s="333"/>
      <c r="AA1455" s="333"/>
      <c r="AB1455" s="329"/>
      <c r="AC1455" s="329"/>
      <c r="AD1455" s="329"/>
      <c r="AE1455" s="329"/>
      <c r="AF1455" s="329"/>
      <c r="AG1455" s="329"/>
      <c r="AH1455" s="329"/>
      <c r="AI1455" s="329"/>
      <c r="AJ1455" s="329"/>
      <c r="AK1455" s="329"/>
      <c r="AL1455" s="329"/>
      <c r="AM1455" s="329"/>
      <c r="AN1455" s="329"/>
      <c r="AO1455" s="329"/>
      <c r="AP1455" s="329"/>
      <c r="AQ1455" s="329"/>
      <c r="AR1455" s="329"/>
      <c r="AS1455" s="329"/>
      <c r="AT1455" s="329"/>
      <c r="AU1455" s="329"/>
      <c r="AV1455" s="329"/>
      <c r="AW1455" s="329"/>
      <c r="AX1455" s="329"/>
      <c r="AY1455" s="329"/>
      <c r="AZ1455" s="329"/>
      <c r="BA1455" s="329"/>
      <c r="BB1455" s="329"/>
      <c r="BC1455" s="329"/>
      <c r="BD1455" s="329"/>
      <c r="BE1455" s="329"/>
      <c r="BF1455" s="329"/>
      <c r="BG1455" s="329"/>
      <c r="BH1455" s="329"/>
      <c r="BI1455" s="329"/>
      <c r="BJ1455" s="329"/>
      <c r="BK1455" s="329"/>
      <c r="BL1455" s="329"/>
      <c r="BM1455" s="329"/>
      <c r="BN1455" s="329"/>
      <c r="BO1455" s="329"/>
      <c r="BP1455" s="329"/>
      <c r="BQ1455" s="329"/>
      <c r="BR1455" s="329"/>
      <c r="BS1455" s="329"/>
      <c r="BT1455" s="329"/>
      <c r="BU1455" s="329"/>
      <c r="BV1455" s="329"/>
      <c r="BW1455" s="329"/>
      <c r="BX1455" s="329"/>
    </row>
    <row r="1456" spans="2:76" ht="17.45" customHeight="1">
      <c r="B1456" s="1370" t="s">
        <v>47</v>
      </c>
      <c r="C1456" s="1372" t="s">
        <v>2867</v>
      </c>
      <c r="D1456" s="1372" t="s">
        <v>81</v>
      </c>
      <c r="E1456" s="1374" t="s">
        <v>72</v>
      </c>
      <c r="F1456" s="1423"/>
      <c r="G1456" s="1374" t="s">
        <v>73</v>
      </c>
      <c r="H1456" s="1423"/>
      <c r="I1456" s="1374" t="s">
        <v>74</v>
      </c>
      <c r="J1456" s="1375"/>
      <c r="K1456" s="1375"/>
      <c r="L1456" s="1376"/>
      <c r="N1456" s="333"/>
      <c r="Q1456" s="333"/>
      <c r="S1456" s="333"/>
      <c r="T1456" s="333"/>
      <c r="U1456" s="333"/>
      <c r="V1456" s="333"/>
      <c r="W1456" s="333"/>
      <c r="X1456" s="333"/>
      <c r="Y1456" s="333"/>
      <c r="Z1456" s="333"/>
      <c r="AA1456" s="333"/>
      <c r="AB1456" s="329"/>
      <c r="AC1456" s="329"/>
      <c r="AD1456" s="329"/>
      <c r="AE1456" s="329"/>
      <c r="AF1456" s="329"/>
      <c r="AG1456" s="329"/>
      <c r="AH1456" s="329"/>
      <c r="AI1456" s="329"/>
      <c r="AJ1456" s="329"/>
      <c r="AK1456" s="329"/>
      <c r="AL1456" s="329"/>
      <c r="AM1456" s="329"/>
      <c r="AN1456" s="329"/>
      <c r="AO1456" s="329"/>
      <c r="AP1456" s="329"/>
      <c r="AQ1456" s="329"/>
      <c r="AR1456" s="329"/>
      <c r="AS1456" s="329"/>
      <c r="AT1456" s="329"/>
      <c r="AU1456" s="329"/>
      <c r="AV1456" s="329"/>
      <c r="AW1456" s="329"/>
      <c r="AX1456" s="329"/>
      <c r="AY1456" s="329"/>
      <c r="AZ1456" s="329"/>
      <c r="BA1456" s="329"/>
      <c r="BB1456" s="329"/>
      <c r="BC1456" s="329"/>
      <c r="BD1456" s="329"/>
      <c r="BE1456" s="329"/>
      <c r="BF1456" s="329"/>
      <c r="BG1456" s="329"/>
      <c r="BH1456" s="329"/>
      <c r="BI1456" s="329"/>
      <c r="BJ1456" s="329"/>
      <c r="BK1456" s="329"/>
      <c r="BL1456" s="329"/>
      <c r="BM1456" s="329"/>
      <c r="BN1456" s="329"/>
      <c r="BO1456" s="329"/>
      <c r="BP1456" s="329"/>
      <c r="BQ1456" s="329"/>
      <c r="BR1456" s="329"/>
      <c r="BS1456" s="329"/>
      <c r="BT1456" s="329"/>
      <c r="BU1456" s="329"/>
      <c r="BV1456" s="329"/>
      <c r="BW1456" s="329"/>
      <c r="BX1456" s="329"/>
    </row>
    <row r="1457" spans="2:76" ht="17.45" customHeight="1">
      <c r="B1457" s="1371"/>
      <c r="C1457" s="1373"/>
      <c r="D1457" s="1373"/>
      <c r="E1457" s="372" t="s">
        <v>63</v>
      </c>
      <c r="F1457" s="373" t="s">
        <v>47</v>
      </c>
      <c r="G1457" s="372" t="s">
        <v>63</v>
      </c>
      <c r="H1457" s="373" t="s">
        <v>47</v>
      </c>
      <c r="I1457" s="372" t="s">
        <v>75</v>
      </c>
      <c r="J1457" s="374" t="s">
        <v>71</v>
      </c>
      <c r="K1457" s="374" t="s">
        <v>2868</v>
      </c>
      <c r="L1457" s="375" t="s">
        <v>82</v>
      </c>
      <c r="N1457" s="333"/>
      <c r="Q1457" s="333"/>
      <c r="S1457" s="333"/>
      <c r="T1457" s="333"/>
      <c r="U1457" s="333"/>
      <c r="V1457" s="333"/>
      <c r="W1457" s="333"/>
      <c r="X1457" s="333"/>
      <c r="Y1457" s="333"/>
      <c r="Z1457" s="333"/>
      <c r="AA1457" s="333"/>
      <c r="AB1457" s="329"/>
      <c r="AC1457" s="329"/>
      <c r="AD1457" s="329"/>
      <c r="AE1457" s="329"/>
      <c r="AF1457" s="329"/>
      <c r="AG1457" s="329"/>
      <c r="AH1457" s="329"/>
      <c r="AI1457" s="329"/>
      <c r="AJ1457" s="329"/>
      <c r="AK1457" s="329"/>
      <c r="AL1457" s="329"/>
      <c r="AM1457" s="329"/>
      <c r="AN1457" s="329"/>
      <c r="AO1457" s="329"/>
      <c r="AP1457" s="329"/>
      <c r="AQ1457" s="329"/>
      <c r="AR1457" s="329"/>
      <c r="AS1457" s="329"/>
      <c r="AT1457" s="329"/>
      <c r="AU1457" s="329"/>
      <c r="AV1457" s="329"/>
      <c r="AW1457" s="329"/>
      <c r="AX1457" s="329"/>
      <c r="AY1457" s="329"/>
      <c r="AZ1457" s="329"/>
      <c r="BA1457" s="329"/>
      <c r="BB1457" s="329"/>
      <c r="BC1457" s="329"/>
      <c r="BD1457" s="329"/>
      <c r="BE1457" s="329"/>
      <c r="BF1457" s="329"/>
      <c r="BG1457" s="329"/>
      <c r="BH1457" s="329"/>
      <c r="BI1457" s="329"/>
      <c r="BJ1457" s="329"/>
      <c r="BK1457" s="329"/>
      <c r="BL1457" s="329"/>
      <c r="BM1457" s="329"/>
      <c r="BN1457" s="329"/>
      <c r="BO1457" s="329"/>
      <c r="BP1457" s="329"/>
      <c r="BQ1457" s="329"/>
      <c r="BR1457" s="329"/>
      <c r="BS1457" s="329"/>
      <c r="BT1457" s="329"/>
      <c r="BU1457" s="329"/>
      <c r="BV1457" s="329"/>
      <c r="BW1457" s="329"/>
      <c r="BX1457" s="329"/>
    </row>
    <row r="1458" spans="2:76" ht="17.45" customHeight="1">
      <c r="B1458" s="344" t="s">
        <v>2978</v>
      </c>
      <c r="C1458" s="345" t="s">
        <v>2979</v>
      </c>
      <c r="D1458" s="345" t="s">
        <v>2980</v>
      </c>
      <c r="E1458" s="346"/>
      <c r="F1458" s="347"/>
      <c r="G1458" s="346" t="s">
        <v>2980</v>
      </c>
      <c r="H1458" s="525"/>
      <c r="I1458" s="455"/>
      <c r="J1458" s="456"/>
      <c r="K1458" s="456"/>
      <c r="L1458" s="457"/>
      <c r="N1458" s="333"/>
      <c r="Q1458" s="333"/>
      <c r="S1458" s="329"/>
      <c r="T1458" s="329"/>
      <c r="U1458" s="329"/>
      <c r="V1458" s="329"/>
      <c r="W1458" s="329"/>
      <c r="X1458" s="329"/>
      <c r="Y1458" s="329"/>
      <c r="Z1458" s="329"/>
      <c r="AA1458" s="329"/>
      <c r="AB1458" s="329"/>
      <c r="AC1458" s="329"/>
      <c r="AD1458" s="329"/>
      <c r="AE1458" s="329"/>
      <c r="AF1458" s="329"/>
      <c r="AG1458" s="329"/>
      <c r="AH1458" s="329"/>
      <c r="AI1458" s="329"/>
      <c r="AJ1458" s="329"/>
      <c r="AK1458" s="329"/>
      <c r="AL1458" s="329"/>
      <c r="AM1458" s="329"/>
      <c r="AN1458" s="329"/>
      <c r="AO1458" s="329"/>
      <c r="AP1458" s="329"/>
      <c r="AQ1458" s="329"/>
      <c r="AR1458" s="329"/>
      <c r="AS1458" s="329"/>
      <c r="AT1458" s="329"/>
      <c r="AU1458" s="329"/>
      <c r="AV1458" s="329"/>
      <c r="AW1458" s="329"/>
      <c r="AX1458" s="329"/>
      <c r="AY1458" s="329"/>
      <c r="AZ1458" s="329"/>
      <c r="BA1458" s="329"/>
      <c r="BB1458" s="329"/>
      <c r="BC1458" s="329"/>
      <c r="BD1458" s="329"/>
      <c r="BE1458" s="329"/>
      <c r="BF1458" s="329"/>
      <c r="BG1458" s="329"/>
      <c r="BH1458" s="329"/>
      <c r="BI1458" s="329"/>
      <c r="BJ1458" s="329"/>
      <c r="BK1458" s="329"/>
      <c r="BL1458" s="329"/>
      <c r="BM1458" s="329"/>
      <c r="BN1458" s="329"/>
      <c r="BO1458" s="329"/>
      <c r="BP1458" s="329"/>
      <c r="BQ1458" s="329"/>
      <c r="BR1458" s="329"/>
      <c r="BS1458" s="329"/>
      <c r="BT1458" s="329"/>
      <c r="BU1458" s="329"/>
      <c r="BV1458" s="329"/>
      <c r="BW1458" s="329"/>
      <c r="BX1458" s="329"/>
    </row>
    <row r="1459" spans="2:76" ht="17.45" customHeight="1">
      <c r="B1459" s="351" t="s">
        <v>2981</v>
      </c>
      <c r="C1459" s="352" t="s">
        <v>2979</v>
      </c>
      <c r="D1459" s="352" t="s">
        <v>2982</v>
      </c>
      <c r="E1459" s="353" t="s">
        <v>2980</v>
      </c>
      <c r="F1459" s="354"/>
      <c r="G1459" s="353"/>
      <c r="H1459" s="464"/>
      <c r="I1459" s="450"/>
      <c r="J1459" s="451"/>
      <c r="K1459" s="451"/>
      <c r="L1459" s="452"/>
      <c r="N1459" s="329"/>
      <c r="Q1459" s="329"/>
      <c r="S1459" s="329"/>
      <c r="T1459" s="329"/>
      <c r="U1459" s="329"/>
      <c r="V1459" s="329"/>
      <c r="W1459" s="329"/>
      <c r="X1459" s="329"/>
      <c r="Y1459" s="329"/>
      <c r="Z1459" s="329"/>
      <c r="AA1459" s="329"/>
      <c r="AB1459" s="329"/>
      <c r="AC1459" s="329"/>
      <c r="AD1459" s="329"/>
      <c r="AE1459" s="329"/>
      <c r="AF1459" s="329"/>
      <c r="AG1459" s="329"/>
      <c r="AH1459" s="329"/>
      <c r="AI1459" s="329"/>
      <c r="AJ1459" s="329"/>
      <c r="AK1459" s="329"/>
      <c r="AL1459" s="329"/>
      <c r="AM1459" s="329"/>
      <c r="AN1459" s="329"/>
      <c r="AO1459" s="329"/>
      <c r="AP1459" s="329"/>
      <c r="AQ1459" s="329"/>
      <c r="AR1459" s="329"/>
      <c r="AS1459" s="329"/>
      <c r="AT1459" s="329"/>
      <c r="AU1459" s="329"/>
      <c r="AV1459" s="329"/>
      <c r="AW1459" s="329"/>
      <c r="AX1459" s="329"/>
      <c r="AY1459" s="329"/>
      <c r="AZ1459" s="329"/>
      <c r="BA1459" s="329"/>
      <c r="BB1459" s="329"/>
      <c r="BC1459" s="329"/>
      <c r="BD1459" s="329"/>
      <c r="BE1459" s="329"/>
      <c r="BF1459" s="329"/>
      <c r="BG1459" s="329"/>
      <c r="BH1459" s="329"/>
      <c r="BI1459" s="329"/>
      <c r="BJ1459" s="329"/>
      <c r="BK1459" s="329"/>
      <c r="BL1459" s="329"/>
      <c r="BM1459" s="329"/>
      <c r="BN1459" s="329"/>
      <c r="BO1459" s="329"/>
      <c r="BP1459" s="329"/>
      <c r="BQ1459" s="329"/>
      <c r="BR1459" s="329"/>
      <c r="BS1459" s="329"/>
      <c r="BT1459" s="329"/>
      <c r="BU1459" s="329"/>
      <c r="BV1459" s="329"/>
      <c r="BW1459" s="329"/>
      <c r="BX1459" s="329"/>
    </row>
    <row r="1460" spans="2:76" ht="17.45" customHeight="1">
      <c r="B1460" s="433"/>
      <c r="C1460" s="458"/>
      <c r="D1460" s="458"/>
      <c r="E1460" s="435"/>
      <c r="F1460" s="436"/>
      <c r="G1460" s="435"/>
      <c r="H1460" s="459"/>
      <c r="I1460" s="455"/>
      <c r="J1460" s="456"/>
      <c r="K1460" s="456"/>
      <c r="L1460" s="457"/>
      <c r="N1460" s="333"/>
      <c r="Q1460" s="333"/>
      <c r="S1460" s="329"/>
      <c r="T1460" s="329"/>
      <c r="U1460" s="329"/>
      <c r="V1460" s="329"/>
      <c r="W1460" s="329"/>
      <c r="X1460" s="329"/>
      <c r="Y1460" s="329"/>
      <c r="Z1460" s="329"/>
      <c r="AA1460" s="329"/>
      <c r="AB1460" s="329"/>
      <c r="AC1460" s="329"/>
      <c r="AD1460" s="329"/>
      <c r="AE1460" s="329"/>
      <c r="AF1460" s="329"/>
      <c r="AG1460" s="329"/>
      <c r="AH1460" s="329"/>
      <c r="AI1460" s="329"/>
      <c r="AJ1460" s="329"/>
      <c r="AK1460" s="329"/>
      <c r="AL1460" s="329"/>
      <c r="AM1460" s="329"/>
      <c r="AN1460" s="329"/>
      <c r="AO1460" s="329"/>
      <c r="AP1460" s="329"/>
      <c r="AQ1460" s="329"/>
      <c r="AR1460" s="329"/>
      <c r="AS1460" s="329"/>
      <c r="AT1460" s="329"/>
      <c r="AU1460" s="329"/>
      <c r="AV1460" s="329"/>
      <c r="AW1460" s="329"/>
      <c r="AX1460" s="329"/>
      <c r="AY1460" s="329"/>
      <c r="AZ1460" s="329"/>
      <c r="BA1460" s="329"/>
      <c r="BB1460" s="329"/>
      <c r="BC1460" s="329"/>
      <c r="BD1460" s="329"/>
      <c r="BE1460" s="329"/>
      <c r="BF1460" s="329"/>
      <c r="BG1460" s="329"/>
      <c r="BH1460" s="329"/>
      <c r="BI1460" s="329"/>
      <c r="BJ1460" s="329"/>
      <c r="BK1460" s="329"/>
      <c r="BL1460" s="329"/>
      <c r="BM1460" s="329"/>
      <c r="BN1460" s="329"/>
      <c r="BO1460" s="329"/>
      <c r="BP1460" s="329"/>
      <c r="BQ1460" s="329"/>
      <c r="BR1460" s="329"/>
      <c r="BS1460" s="329"/>
      <c r="BT1460" s="329"/>
      <c r="BU1460" s="329"/>
      <c r="BV1460" s="329"/>
      <c r="BW1460" s="329"/>
      <c r="BX1460" s="329"/>
    </row>
    <row r="1461" spans="2:76" ht="17.45" customHeight="1">
      <c r="B1461" s="437"/>
      <c r="C1461" s="463"/>
      <c r="D1461" s="463"/>
      <c r="E1461" s="439"/>
      <c r="F1461" s="429"/>
      <c r="G1461" s="439"/>
      <c r="H1461" s="464"/>
      <c r="I1461" s="450"/>
      <c r="J1461" s="451"/>
      <c r="K1461" s="451"/>
      <c r="L1461" s="452"/>
      <c r="N1461" s="333"/>
      <c r="Q1461" s="333"/>
      <c r="S1461" s="329"/>
      <c r="T1461" s="329"/>
      <c r="U1461" s="329"/>
      <c r="V1461" s="329"/>
      <c r="W1461" s="329"/>
      <c r="X1461" s="329"/>
      <c r="Y1461" s="329"/>
      <c r="Z1461" s="329"/>
      <c r="AA1461" s="329"/>
      <c r="AB1461" s="329"/>
      <c r="AC1461" s="329"/>
      <c r="AD1461" s="329"/>
      <c r="AE1461" s="329"/>
      <c r="AF1461" s="329"/>
      <c r="AG1461" s="329"/>
      <c r="AH1461" s="329"/>
      <c r="AI1461" s="329"/>
      <c r="AJ1461" s="329"/>
      <c r="AK1461" s="329"/>
      <c r="AL1461" s="329"/>
      <c r="AM1461" s="329"/>
      <c r="AN1461" s="329"/>
      <c r="AO1461" s="329"/>
      <c r="AP1461" s="329"/>
      <c r="AQ1461" s="329"/>
      <c r="AR1461" s="329"/>
      <c r="AS1461" s="329"/>
      <c r="AT1461" s="329"/>
      <c r="AU1461" s="329"/>
      <c r="AV1461" s="329"/>
      <c r="AW1461" s="329"/>
      <c r="AX1461" s="329"/>
      <c r="AY1461" s="329"/>
      <c r="AZ1461" s="329"/>
      <c r="BA1461" s="329"/>
      <c r="BB1461" s="329"/>
      <c r="BC1461" s="329"/>
      <c r="BD1461" s="329"/>
      <c r="BE1461" s="329"/>
      <c r="BF1461" s="329"/>
      <c r="BG1461" s="329"/>
      <c r="BH1461" s="329"/>
      <c r="BI1461" s="329"/>
      <c r="BJ1461" s="329"/>
      <c r="BK1461" s="329"/>
      <c r="BL1461" s="329"/>
      <c r="BM1461" s="329"/>
      <c r="BN1461" s="329"/>
      <c r="BO1461" s="329"/>
      <c r="BP1461" s="329"/>
      <c r="BQ1461" s="329"/>
      <c r="BR1461" s="329"/>
      <c r="BS1461" s="329"/>
      <c r="BT1461" s="329"/>
      <c r="BU1461" s="329"/>
      <c r="BV1461" s="329"/>
      <c r="BW1461" s="329"/>
      <c r="BX1461" s="329"/>
    </row>
    <row r="1462" spans="2:76" ht="17.45" customHeight="1">
      <c r="B1462" s="440"/>
      <c r="C1462" s="453"/>
      <c r="D1462" s="453"/>
      <c r="E1462" s="442"/>
      <c r="F1462" s="443"/>
      <c r="G1462" s="442"/>
      <c r="H1462" s="454"/>
      <c r="I1462" s="455"/>
      <c r="J1462" s="456"/>
      <c r="K1462" s="456"/>
      <c r="L1462" s="457"/>
      <c r="N1462" s="329"/>
      <c r="Q1462" s="329"/>
      <c r="S1462" s="329"/>
      <c r="T1462" s="329"/>
      <c r="U1462" s="329"/>
      <c r="V1462" s="329"/>
      <c r="W1462" s="329"/>
      <c r="X1462" s="329"/>
      <c r="Y1462" s="329"/>
      <c r="Z1462" s="329"/>
      <c r="AA1462" s="329"/>
      <c r="AB1462" s="329"/>
      <c r="AC1462" s="329"/>
      <c r="AD1462" s="329"/>
      <c r="AE1462" s="329"/>
      <c r="AF1462" s="329"/>
      <c r="AG1462" s="329"/>
      <c r="AH1462" s="329"/>
      <c r="AI1462" s="329"/>
      <c r="AJ1462" s="329"/>
      <c r="AK1462" s="329"/>
      <c r="AL1462" s="329"/>
      <c r="AM1462" s="329"/>
      <c r="AN1462" s="329"/>
      <c r="AO1462" s="329"/>
      <c r="AP1462" s="329"/>
      <c r="AQ1462" s="329"/>
      <c r="AR1462" s="329"/>
      <c r="AS1462" s="329"/>
      <c r="AT1462" s="329"/>
      <c r="AU1462" s="329"/>
      <c r="AV1462" s="329"/>
      <c r="AW1462" s="329"/>
      <c r="AX1462" s="329"/>
      <c r="AY1462" s="329"/>
      <c r="AZ1462" s="329"/>
      <c r="BA1462" s="329"/>
      <c r="BB1462" s="329"/>
      <c r="BC1462" s="329"/>
      <c r="BD1462" s="329"/>
      <c r="BE1462" s="329"/>
      <c r="BF1462" s="329"/>
      <c r="BG1462" s="329"/>
      <c r="BH1462" s="329"/>
      <c r="BI1462" s="329"/>
      <c r="BJ1462" s="329"/>
      <c r="BK1462" s="329"/>
      <c r="BL1462" s="329"/>
      <c r="BM1462" s="329"/>
      <c r="BN1462" s="329"/>
      <c r="BO1462" s="329"/>
      <c r="BP1462" s="329"/>
      <c r="BQ1462" s="329"/>
      <c r="BR1462" s="329"/>
      <c r="BS1462" s="329"/>
      <c r="BT1462" s="329"/>
      <c r="BU1462" s="329"/>
      <c r="BV1462" s="329"/>
      <c r="BW1462" s="329"/>
      <c r="BX1462" s="329"/>
    </row>
    <row r="1463" spans="2:76" ht="17.45" customHeight="1">
      <c r="B1463" s="444"/>
      <c r="C1463" s="448"/>
      <c r="D1463" s="448"/>
      <c r="E1463" s="446"/>
      <c r="F1463" s="447"/>
      <c r="G1463" s="446"/>
      <c r="H1463" s="449"/>
      <c r="I1463" s="450"/>
      <c r="J1463" s="451"/>
      <c r="K1463" s="451"/>
      <c r="L1463" s="452"/>
      <c r="N1463" s="329"/>
      <c r="Q1463" s="329"/>
      <c r="S1463" s="329"/>
      <c r="T1463" s="329"/>
      <c r="U1463" s="329"/>
      <c r="V1463" s="329"/>
      <c r="W1463" s="329"/>
      <c r="X1463" s="329"/>
      <c r="Y1463" s="329"/>
      <c r="Z1463" s="329"/>
      <c r="AA1463" s="329"/>
      <c r="AB1463" s="329"/>
      <c r="AC1463" s="329"/>
      <c r="AD1463" s="329"/>
      <c r="AE1463" s="329"/>
      <c r="AF1463" s="329"/>
      <c r="AG1463" s="329"/>
      <c r="AH1463" s="329"/>
      <c r="AI1463" s="329"/>
      <c r="AJ1463" s="329"/>
      <c r="AK1463" s="329"/>
      <c r="AL1463" s="329"/>
      <c r="AM1463" s="329"/>
      <c r="AN1463" s="329"/>
      <c r="AO1463" s="329"/>
      <c r="AP1463" s="329"/>
      <c r="AQ1463" s="329"/>
      <c r="AR1463" s="329"/>
      <c r="AS1463" s="329"/>
      <c r="AT1463" s="329"/>
      <c r="AU1463" s="329"/>
      <c r="AV1463" s="329"/>
      <c r="AW1463" s="329"/>
      <c r="AX1463" s="329"/>
      <c r="AY1463" s="329"/>
      <c r="AZ1463" s="329"/>
      <c r="BA1463" s="329"/>
      <c r="BB1463" s="329"/>
      <c r="BC1463" s="329"/>
      <c r="BD1463" s="329"/>
      <c r="BE1463" s="329"/>
      <c r="BF1463" s="329"/>
      <c r="BG1463" s="329"/>
      <c r="BH1463" s="329"/>
      <c r="BI1463" s="329"/>
      <c r="BJ1463" s="329"/>
      <c r="BK1463" s="329"/>
      <c r="BL1463" s="329"/>
      <c r="BM1463" s="329"/>
      <c r="BN1463" s="329"/>
      <c r="BO1463" s="329"/>
      <c r="BP1463" s="329"/>
      <c r="BQ1463" s="329"/>
      <c r="BR1463" s="329"/>
      <c r="BS1463" s="329"/>
      <c r="BT1463" s="329"/>
      <c r="BU1463" s="329"/>
      <c r="BV1463" s="329"/>
      <c r="BW1463" s="329"/>
      <c r="BX1463" s="329"/>
    </row>
    <row r="1464" spans="2:76" ht="17.45" customHeight="1">
      <c r="B1464" s="440"/>
      <c r="C1464" s="453"/>
      <c r="D1464" s="453"/>
      <c r="E1464" s="442"/>
      <c r="F1464" s="443"/>
      <c r="G1464" s="442"/>
      <c r="H1464" s="454"/>
      <c r="I1464" s="455"/>
      <c r="J1464" s="456"/>
      <c r="K1464" s="456"/>
      <c r="L1464" s="457"/>
      <c r="N1464" s="329"/>
      <c r="Q1464" s="329"/>
      <c r="S1464" s="329"/>
      <c r="T1464" s="329"/>
      <c r="U1464" s="329"/>
      <c r="V1464" s="329"/>
      <c r="W1464" s="329"/>
      <c r="X1464" s="329"/>
      <c r="Y1464" s="329"/>
      <c r="Z1464" s="329"/>
      <c r="AA1464" s="329"/>
      <c r="AB1464" s="329"/>
      <c r="AC1464" s="329"/>
      <c r="AD1464" s="329"/>
      <c r="AE1464" s="329"/>
      <c r="AF1464" s="329"/>
      <c r="AG1464" s="329"/>
      <c r="AH1464" s="329"/>
      <c r="AI1464" s="329"/>
      <c r="AJ1464" s="329"/>
      <c r="AK1464" s="329"/>
      <c r="AL1464" s="329"/>
      <c r="AM1464" s="329"/>
      <c r="AN1464" s="329"/>
      <c r="AO1464" s="329"/>
      <c r="AP1464" s="329"/>
      <c r="AQ1464" s="329"/>
      <c r="AR1464" s="329"/>
      <c r="AS1464" s="329"/>
      <c r="AT1464" s="329"/>
      <c r="AU1464" s="329"/>
      <c r="AV1464" s="329"/>
      <c r="AW1464" s="329"/>
      <c r="AX1464" s="329"/>
      <c r="AY1464" s="329"/>
      <c r="AZ1464" s="329"/>
      <c r="BA1464" s="329"/>
      <c r="BB1464" s="329"/>
      <c r="BC1464" s="329"/>
      <c r="BD1464" s="329"/>
      <c r="BE1464" s="329"/>
      <c r="BF1464" s="329"/>
      <c r="BG1464" s="329"/>
      <c r="BH1464" s="329"/>
      <c r="BI1464" s="329"/>
      <c r="BJ1464" s="329"/>
      <c r="BK1464" s="329"/>
      <c r="BL1464" s="329"/>
      <c r="BM1464" s="329"/>
      <c r="BN1464" s="329"/>
      <c r="BO1464" s="329"/>
      <c r="BP1464" s="329"/>
      <c r="BQ1464" s="329"/>
      <c r="BR1464" s="329"/>
      <c r="BS1464" s="329"/>
      <c r="BT1464" s="329"/>
      <c r="BU1464" s="329"/>
      <c r="BV1464" s="329"/>
      <c r="BW1464" s="329"/>
      <c r="BX1464" s="329"/>
    </row>
    <row r="1465" spans="2:76" ht="17.25" customHeight="1" thickBot="1">
      <c r="B1465" s="468"/>
      <c r="C1465" s="469"/>
      <c r="D1465" s="469"/>
      <c r="E1465" s="470"/>
      <c r="F1465" s="471"/>
      <c r="G1465" s="470"/>
      <c r="H1465" s="472"/>
      <c r="I1465" s="473"/>
      <c r="J1465" s="474"/>
      <c r="K1465" s="474"/>
      <c r="L1465" s="476"/>
      <c r="N1465" s="329"/>
      <c r="Q1465" s="329"/>
      <c r="S1465" s="329"/>
      <c r="T1465" s="329"/>
      <c r="U1465" s="329"/>
      <c r="V1465" s="329"/>
      <c r="W1465" s="329"/>
      <c r="X1465" s="329"/>
      <c r="Y1465" s="329"/>
      <c r="Z1465" s="329"/>
      <c r="AA1465" s="329"/>
      <c r="AB1465" s="329"/>
      <c r="AC1465" s="329"/>
      <c r="AD1465" s="329"/>
      <c r="AE1465" s="329"/>
      <c r="AF1465" s="329"/>
      <c r="AG1465" s="329"/>
      <c r="AH1465" s="329"/>
      <c r="AI1465" s="329"/>
      <c r="AJ1465" s="329"/>
      <c r="AK1465" s="329"/>
      <c r="AL1465" s="329"/>
      <c r="AM1465" s="329"/>
      <c r="AN1465" s="329"/>
      <c r="AO1465" s="329"/>
      <c r="AP1465" s="329"/>
      <c r="AQ1465" s="329"/>
      <c r="AR1465" s="329"/>
      <c r="AS1465" s="329"/>
      <c r="AT1465" s="329"/>
      <c r="AU1465" s="329"/>
      <c r="AV1465" s="329"/>
      <c r="AW1465" s="329"/>
      <c r="AX1465" s="329"/>
      <c r="AY1465" s="329"/>
      <c r="AZ1465" s="329"/>
      <c r="BA1465" s="329"/>
      <c r="BB1465" s="329"/>
      <c r="BC1465" s="329"/>
      <c r="BD1465" s="329"/>
      <c r="BE1465" s="329"/>
      <c r="BF1465" s="329"/>
      <c r="BG1465" s="329"/>
      <c r="BH1465" s="329"/>
      <c r="BI1465" s="329"/>
      <c r="BJ1465" s="329"/>
      <c r="BK1465" s="329"/>
      <c r="BL1465" s="329"/>
      <c r="BM1465" s="329"/>
      <c r="BN1465" s="329"/>
      <c r="BO1465" s="329"/>
      <c r="BP1465" s="329"/>
      <c r="BQ1465" s="329"/>
      <c r="BR1465" s="329"/>
      <c r="BS1465" s="329"/>
      <c r="BT1465" s="329"/>
      <c r="BU1465" s="329"/>
      <c r="BV1465" s="329"/>
      <c r="BW1465" s="329"/>
      <c r="BX1465" s="329"/>
    </row>
    <row r="1466" spans="2:76" ht="17.45" customHeight="1">
      <c r="B1466" s="1354" t="str">
        <f>C1469</f>
        <v>ActivityBean</v>
      </c>
      <c r="C1466" s="1355"/>
      <c r="D1466" s="1355"/>
      <c r="E1466" s="404"/>
      <c r="F1466" s="405"/>
      <c r="G1466" s="405"/>
      <c r="H1466" s="405"/>
      <c r="I1466" s="405"/>
      <c r="J1466" s="405"/>
      <c r="K1466" s="405"/>
      <c r="L1466" s="406"/>
    </row>
    <row r="1467" spans="2:76" ht="17.45" customHeight="1">
      <c r="B1467" s="1356"/>
      <c r="C1467" s="1357"/>
      <c r="D1467" s="1357"/>
      <c r="E1467" s="338"/>
      <c r="F1467" s="338"/>
      <c r="G1467" s="338"/>
      <c r="H1467" s="338"/>
      <c r="I1467" s="338"/>
      <c r="J1467" s="407"/>
      <c r="K1467" s="1351"/>
      <c r="L1467" s="1352"/>
    </row>
    <row r="1468" spans="2:76" ht="17.45" customHeight="1">
      <c r="B1468" s="330" t="s">
        <v>67</v>
      </c>
      <c r="C1468" s="1362" t="s">
        <v>68</v>
      </c>
      <c r="D1468" s="1363"/>
      <c r="E1468" s="1362" t="s">
        <v>44</v>
      </c>
      <c r="F1468" s="1363"/>
      <c r="G1468" s="331"/>
      <c r="H1468" s="332" t="s">
        <v>56</v>
      </c>
      <c r="I1468" s="332" t="s">
        <v>57</v>
      </c>
      <c r="J1468" s="332" t="s">
        <v>21</v>
      </c>
      <c r="K1468" s="1364" t="s">
        <v>24</v>
      </c>
      <c r="L1468" s="1365"/>
      <c r="N1468" s="342"/>
      <c r="Q1468" s="342"/>
      <c r="S1468" s="342"/>
      <c r="T1468" s="342"/>
      <c r="U1468" s="342"/>
      <c r="V1468" s="342"/>
      <c r="W1468" s="342"/>
      <c r="X1468" s="342"/>
      <c r="Y1468" s="342"/>
      <c r="Z1468" s="342"/>
      <c r="AA1468" s="342"/>
    </row>
    <row r="1469" spans="2:76" ht="17.45" customHeight="1">
      <c r="B1469" s="334" t="s">
        <v>3423</v>
      </c>
      <c r="C1469" s="1366" t="s">
        <v>3421</v>
      </c>
      <c r="D1469" s="1367"/>
      <c r="E1469" s="1366" t="s">
        <v>3070</v>
      </c>
      <c r="F1469" s="1367"/>
      <c r="G1469" s="331"/>
      <c r="H1469" s="335"/>
      <c r="I1469" s="335"/>
      <c r="J1469" s="336"/>
      <c r="K1469" s="1368"/>
      <c r="L1469" s="1369"/>
      <c r="S1469" s="333"/>
      <c r="T1469" s="333"/>
      <c r="U1469" s="333"/>
      <c r="V1469" s="333"/>
      <c r="W1469" s="333"/>
      <c r="X1469" s="333"/>
      <c r="Y1469" s="333"/>
      <c r="Z1469" s="333"/>
      <c r="AA1469" s="333"/>
      <c r="AB1469" s="329"/>
      <c r="AC1469" s="329"/>
      <c r="AD1469" s="329"/>
      <c r="AE1469" s="329"/>
      <c r="AF1469" s="329"/>
      <c r="AG1469" s="329"/>
      <c r="AH1469" s="329"/>
      <c r="AI1469" s="329"/>
      <c r="AJ1469" s="329"/>
      <c r="AK1469" s="329"/>
      <c r="AL1469" s="329"/>
      <c r="AM1469" s="329"/>
      <c r="AN1469" s="329"/>
      <c r="AO1469" s="329"/>
      <c r="AP1469" s="329"/>
      <c r="AQ1469" s="329"/>
      <c r="AR1469" s="329"/>
      <c r="AS1469" s="329"/>
      <c r="AT1469" s="329"/>
      <c r="AU1469" s="329"/>
      <c r="AV1469" s="329"/>
      <c r="AW1469" s="329"/>
      <c r="AX1469" s="329"/>
      <c r="AY1469" s="329"/>
      <c r="AZ1469" s="329"/>
      <c r="BA1469" s="329"/>
      <c r="BB1469" s="329"/>
      <c r="BC1469" s="329"/>
      <c r="BD1469" s="329"/>
      <c r="BE1469" s="329"/>
      <c r="BF1469" s="329"/>
      <c r="BG1469" s="329"/>
      <c r="BH1469" s="329"/>
      <c r="BI1469" s="329"/>
      <c r="BJ1469" s="329"/>
      <c r="BK1469" s="329"/>
      <c r="BL1469" s="329"/>
      <c r="BM1469" s="329"/>
      <c r="BN1469" s="329"/>
      <c r="BO1469" s="329"/>
      <c r="BP1469" s="329"/>
      <c r="BQ1469" s="329"/>
      <c r="BR1469" s="329"/>
      <c r="BS1469" s="329"/>
      <c r="BT1469" s="329"/>
      <c r="BU1469" s="329"/>
      <c r="BV1469" s="329"/>
      <c r="BW1469" s="329"/>
      <c r="BX1469" s="329"/>
    </row>
    <row r="1470" spans="2:76" ht="17.45" customHeight="1">
      <c r="B1470" s="337"/>
      <c r="C1470" s="338"/>
      <c r="D1470" s="338"/>
      <c r="E1470" s="338"/>
      <c r="F1470" s="338"/>
      <c r="G1470" s="339"/>
      <c r="H1470" s="339"/>
      <c r="I1470" s="339"/>
      <c r="J1470" s="339"/>
      <c r="K1470" s="339"/>
      <c r="L1470" s="340"/>
      <c r="S1470" s="329"/>
      <c r="T1470" s="329"/>
      <c r="U1470" s="329"/>
      <c r="V1470" s="329"/>
      <c r="W1470" s="329"/>
      <c r="X1470" s="329"/>
      <c r="Y1470" s="329"/>
      <c r="Z1470" s="329"/>
      <c r="AA1470" s="329"/>
      <c r="AB1470" s="329"/>
      <c r="AC1470" s="329"/>
      <c r="AD1470" s="329"/>
      <c r="AE1470" s="329"/>
      <c r="AF1470" s="329"/>
      <c r="AG1470" s="329"/>
      <c r="AH1470" s="329"/>
      <c r="AI1470" s="329"/>
      <c r="AJ1470" s="329"/>
      <c r="AK1470" s="329"/>
      <c r="AL1470" s="329"/>
      <c r="AM1470" s="329"/>
      <c r="AN1470" s="329"/>
      <c r="AO1470" s="329"/>
      <c r="AP1470" s="329"/>
      <c r="AQ1470" s="329"/>
      <c r="AR1470" s="329"/>
      <c r="AS1470" s="329"/>
      <c r="AT1470" s="329"/>
      <c r="AU1470" s="329"/>
      <c r="AV1470" s="329"/>
      <c r="AW1470" s="329"/>
      <c r="AX1470" s="329"/>
      <c r="AY1470" s="329"/>
      <c r="AZ1470" s="329"/>
      <c r="BA1470" s="329"/>
      <c r="BB1470" s="329"/>
      <c r="BC1470" s="329"/>
      <c r="BD1470" s="329"/>
      <c r="BE1470" s="329"/>
      <c r="BF1470" s="329"/>
      <c r="BG1470" s="329"/>
      <c r="BH1470" s="329"/>
      <c r="BI1470" s="329"/>
      <c r="BJ1470" s="329"/>
      <c r="BK1470" s="329"/>
      <c r="BL1470" s="329"/>
      <c r="BM1470" s="329"/>
      <c r="BN1470" s="329"/>
      <c r="BO1470" s="329"/>
      <c r="BP1470" s="329"/>
      <c r="BQ1470" s="329"/>
      <c r="BR1470" s="329"/>
      <c r="BS1470" s="329"/>
      <c r="BT1470" s="329"/>
      <c r="BU1470" s="329"/>
      <c r="BV1470" s="329"/>
      <c r="BW1470" s="329"/>
      <c r="BX1470" s="329"/>
    </row>
    <row r="1471" spans="2:76" ht="17.45" customHeight="1">
      <c r="B1471" s="1346" t="s">
        <v>69</v>
      </c>
      <c r="C1471" s="1347"/>
      <c r="D1471" s="1347"/>
      <c r="E1471" s="1347"/>
      <c r="F1471" s="1347"/>
      <c r="G1471" s="1347"/>
      <c r="H1471" s="1347"/>
      <c r="I1471" s="1347"/>
      <c r="J1471" s="1347"/>
      <c r="K1471" s="1347"/>
      <c r="L1471" s="1350"/>
      <c r="S1471" s="333"/>
      <c r="T1471" s="333"/>
      <c r="U1471" s="333"/>
      <c r="V1471" s="333"/>
      <c r="W1471" s="333"/>
      <c r="X1471" s="333"/>
      <c r="Y1471" s="333"/>
      <c r="Z1471" s="333"/>
      <c r="AA1471" s="333"/>
      <c r="AB1471" s="329"/>
      <c r="AC1471" s="329"/>
      <c r="AD1471" s="329"/>
      <c r="AE1471" s="329"/>
      <c r="AF1471" s="329"/>
      <c r="AG1471" s="329"/>
      <c r="AH1471" s="329"/>
      <c r="AI1471" s="329"/>
      <c r="AJ1471" s="329"/>
      <c r="AK1471" s="329"/>
      <c r="AL1471" s="329"/>
      <c r="AM1471" s="329"/>
      <c r="AN1471" s="329"/>
      <c r="AO1471" s="329"/>
      <c r="AP1471" s="329"/>
      <c r="AQ1471" s="329"/>
      <c r="AR1471" s="329"/>
      <c r="AS1471" s="329"/>
      <c r="AT1471" s="329"/>
      <c r="AU1471" s="329"/>
      <c r="AV1471" s="329"/>
      <c r="AW1471" s="329"/>
      <c r="AX1471" s="329"/>
      <c r="AY1471" s="329"/>
      <c r="AZ1471" s="329"/>
      <c r="BA1471" s="329"/>
      <c r="BB1471" s="329"/>
      <c r="BC1471" s="329"/>
      <c r="BD1471" s="329"/>
      <c r="BE1471" s="329"/>
      <c r="BF1471" s="329"/>
      <c r="BG1471" s="329"/>
      <c r="BH1471" s="329"/>
      <c r="BI1471" s="329"/>
      <c r="BJ1471" s="329"/>
      <c r="BK1471" s="329"/>
      <c r="BL1471" s="329"/>
      <c r="BM1471" s="329"/>
      <c r="BN1471" s="329"/>
      <c r="BO1471" s="329"/>
      <c r="BP1471" s="329"/>
      <c r="BQ1471" s="329"/>
      <c r="BR1471" s="329"/>
      <c r="BS1471" s="329"/>
      <c r="BT1471" s="329"/>
      <c r="BU1471" s="329"/>
      <c r="BV1471" s="329"/>
      <c r="BW1471" s="329"/>
      <c r="BX1471" s="329"/>
    </row>
    <row r="1472" spans="2:76" ht="17.45" customHeight="1">
      <c r="B1472" s="1348" t="s">
        <v>47</v>
      </c>
      <c r="C1472" s="1333" t="s">
        <v>2867</v>
      </c>
      <c r="D1472" s="1335" t="s">
        <v>63</v>
      </c>
      <c r="E1472" s="1335" t="s">
        <v>70</v>
      </c>
      <c r="F1472" s="1335"/>
      <c r="G1472" s="341"/>
      <c r="H1472" s="1335" t="s">
        <v>47</v>
      </c>
      <c r="I1472" s="1333" t="s">
        <v>2867</v>
      </c>
      <c r="J1472" s="1335" t="s">
        <v>63</v>
      </c>
      <c r="K1472" s="1335" t="s">
        <v>70</v>
      </c>
      <c r="L1472" s="1337"/>
      <c r="N1472" s="342"/>
      <c r="O1472" s="342"/>
      <c r="P1472" s="342"/>
      <c r="Q1472" s="342"/>
      <c r="S1472" s="342"/>
      <c r="T1472" s="342"/>
      <c r="U1472" s="342"/>
      <c r="V1472" s="342"/>
      <c r="W1472" s="342"/>
      <c r="X1472" s="342"/>
      <c r="Y1472" s="342"/>
      <c r="Z1472" s="342"/>
      <c r="AA1472" s="342"/>
    </row>
    <row r="1473" spans="2:76" ht="17.45" customHeight="1">
      <c r="B1473" s="1349"/>
      <c r="C1473" s="1334"/>
      <c r="D1473" s="1336"/>
      <c r="E1473" s="1336"/>
      <c r="F1473" s="1336"/>
      <c r="G1473" s="343"/>
      <c r="H1473" s="1336"/>
      <c r="I1473" s="1334"/>
      <c r="J1473" s="1336"/>
      <c r="K1473" s="1336"/>
      <c r="L1473" s="1338"/>
      <c r="N1473" s="342"/>
      <c r="O1473" s="342"/>
      <c r="P1473" s="342"/>
      <c r="Q1473" s="342"/>
      <c r="S1473" s="342"/>
      <c r="T1473" s="342"/>
      <c r="U1473" s="342"/>
      <c r="V1473" s="342"/>
      <c r="W1473" s="342"/>
      <c r="X1473" s="342"/>
      <c r="Y1473" s="342"/>
      <c r="Z1473" s="342"/>
      <c r="AA1473" s="342"/>
    </row>
    <row r="1474" spans="2:76" ht="17.45" customHeight="1">
      <c r="B1474" s="344" t="s">
        <v>2968</v>
      </c>
      <c r="C1474" s="345" t="s">
        <v>2873</v>
      </c>
      <c r="D1474" s="345" t="s">
        <v>2969</v>
      </c>
      <c r="E1474" s="346"/>
      <c r="F1474" s="347"/>
      <c r="G1474" s="348"/>
      <c r="H1474" s="349"/>
      <c r="I1474" s="345"/>
      <c r="J1474" s="345"/>
      <c r="K1474" s="346"/>
      <c r="L1474" s="350"/>
      <c r="S1474" s="329"/>
      <c r="T1474" s="329"/>
      <c r="U1474" s="329"/>
      <c r="V1474" s="329"/>
      <c r="W1474" s="329"/>
      <c r="X1474" s="329"/>
      <c r="Y1474" s="329"/>
      <c r="Z1474" s="329"/>
      <c r="AA1474" s="329"/>
      <c r="AB1474" s="329"/>
      <c r="AC1474" s="329"/>
      <c r="AD1474" s="329"/>
      <c r="AE1474" s="329"/>
      <c r="AF1474" s="329"/>
      <c r="AG1474" s="329"/>
      <c r="AH1474" s="329"/>
      <c r="AI1474" s="329"/>
      <c r="AJ1474" s="329"/>
      <c r="AK1474" s="329"/>
      <c r="AL1474" s="329"/>
      <c r="AM1474" s="329"/>
      <c r="AN1474" s="329"/>
      <c r="AO1474" s="329"/>
      <c r="AP1474" s="329"/>
      <c r="AQ1474" s="329"/>
      <c r="AR1474" s="329"/>
      <c r="AS1474" s="329"/>
      <c r="AT1474" s="329"/>
      <c r="AU1474" s="329"/>
      <c r="AV1474" s="329"/>
      <c r="AW1474" s="329"/>
      <c r="AX1474" s="329"/>
      <c r="AY1474" s="329"/>
      <c r="AZ1474" s="329"/>
      <c r="BA1474" s="329"/>
      <c r="BB1474" s="329"/>
      <c r="BC1474" s="329"/>
      <c r="BD1474" s="329"/>
      <c r="BE1474" s="329"/>
      <c r="BF1474" s="329"/>
      <c r="BG1474" s="329"/>
      <c r="BH1474" s="329"/>
      <c r="BI1474" s="329"/>
      <c r="BJ1474" s="329"/>
      <c r="BK1474" s="329"/>
      <c r="BL1474" s="329"/>
      <c r="BM1474" s="329"/>
      <c r="BN1474" s="329"/>
      <c r="BO1474" s="329"/>
      <c r="BP1474" s="329"/>
      <c r="BQ1474" s="329"/>
      <c r="BR1474" s="329"/>
      <c r="BS1474" s="329"/>
      <c r="BT1474" s="329"/>
      <c r="BU1474" s="329"/>
      <c r="BV1474" s="329"/>
      <c r="BW1474" s="329"/>
      <c r="BX1474" s="329"/>
    </row>
    <row r="1475" spans="2:76" ht="17.45" customHeight="1">
      <c r="B1475" s="351" t="s">
        <v>3424</v>
      </c>
      <c r="C1475" s="352" t="s">
        <v>2873</v>
      </c>
      <c r="D1475" s="352" t="s">
        <v>2969</v>
      </c>
      <c r="E1475" s="353"/>
      <c r="F1475" s="354"/>
      <c r="G1475" s="348"/>
      <c r="H1475" s="408"/>
      <c r="I1475" s="388"/>
      <c r="J1475" s="388"/>
      <c r="K1475" s="353"/>
      <c r="L1475" s="356"/>
      <c r="S1475" s="329"/>
      <c r="T1475" s="329"/>
      <c r="U1475" s="329"/>
      <c r="V1475" s="329"/>
      <c r="W1475" s="329"/>
      <c r="X1475" s="329"/>
      <c r="Y1475" s="329"/>
      <c r="Z1475" s="329"/>
      <c r="AA1475" s="329"/>
      <c r="AB1475" s="329"/>
      <c r="AC1475" s="329"/>
      <c r="AD1475" s="329"/>
      <c r="AE1475" s="329"/>
      <c r="AF1475" s="329"/>
      <c r="AG1475" s="329"/>
      <c r="AH1475" s="329"/>
      <c r="AI1475" s="329"/>
      <c r="AJ1475" s="329"/>
      <c r="AK1475" s="329"/>
      <c r="AL1475" s="329"/>
      <c r="AM1475" s="329"/>
      <c r="AN1475" s="329"/>
      <c r="AO1475" s="329"/>
      <c r="AP1475" s="329"/>
      <c r="AQ1475" s="329"/>
      <c r="AR1475" s="329"/>
      <c r="AS1475" s="329"/>
      <c r="AT1475" s="329"/>
      <c r="AU1475" s="329"/>
      <c r="AV1475" s="329"/>
      <c r="AW1475" s="329"/>
      <c r="AX1475" s="329"/>
      <c r="AY1475" s="329"/>
      <c r="AZ1475" s="329"/>
      <c r="BA1475" s="329"/>
      <c r="BB1475" s="329"/>
      <c r="BC1475" s="329"/>
      <c r="BD1475" s="329"/>
      <c r="BE1475" s="329"/>
      <c r="BF1475" s="329"/>
      <c r="BG1475" s="329"/>
      <c r="BH1475" s="329"/>
      <c r="BI1475" s="329"/>
      <c r="BJ1475" s="329"/>
      <c r="BK1475" s="329"/>
      <c r="BL1475" s="329"/>
      <c r="BM1475" s="329"/>
      <c r="BN1475" s="329"/>
      <c r="BO1475" s="329"/>
      <c r="BP1475" s="329"/>
      <c r="BQ1475" s="329"/>
      <c r="BR1475" s="329"/>
      <c r="BS1475" s="329"/>
      <c r="BT1475" s="329"/>
      <c r="BU1475" s="329"/>
      <c r="BV1475" s="329"/>
      <c r="BW1475" s="329"/>
      <c r="BX1475" s="329"/>
    </row>
    <row r="1476" spans="2:76" ht="17.25" customHeight="1">
      <c r="B1476" s="357" t="s">
        <v>2972</v>
      </c>
      <c r="C1476" s="358" t="s">
        <v>2873</v>
      </c>
      <c r="D1476" s="358" t="s">
        <v>2969</v>
      </c>
      <c r="E1476" s="359"/>
      <c r="F1476" s="360"/>
      <c r="G1476" s="348"/>
      <c r="H1476" s="361"/>
      <c r="I1476" s="358"/>
      <c r="J1476" s="358"/>
      <c r="K1476" s="359"/>
      <c r="L1476" s="362"/>
      <c r="S1476" s="329"/>
      <c r="T1476" s="329"/>
      <c r="U1476" s="329"/>
      <c r="V1476" s="329"/>
      <c r="W1476" s="329"/>
      <c r="X1476" s="329"/>
      <c r="Y1476" s="329"/>
      <c r="Z1476" s="329"/>
      <c r="AA1476" s="329"/>
      <c r="AB1476" s="329"/>
      <c r="AC1476" s="329"/>
      <c r="AD1476" s="329"/>
      <c r="AE1476" s="329"/>
      <c r="AF1476" s="329"/>
      <c r="AG1476" s="329"/>
      <c r="AH1476" s="329"/>
      <c r="AI1476" s="329"/>
      <c r="AJ1476" s="329"/>
      <c r="AK1476" s="329"/>
      <c r="AL1476" s="329"/>
      <c r="AM1476" s="329"/>
      <c r="AN1476" s="329"/>
      <c r="AO1476" s="329"/>
      <c r="AP1476" s="329"/>
      <c r="AQ1476" s="329"/>
      <c r="AR1476" s="329"/>
      <c r="AS1476" s="329"/>
      <c r="AT1476" s="329"/>
      <c r="AU1476" s="329"/>
      <c r="AV1476" s="329"/>
      <c r="AW1476" s="329"/>
      <c r="AX1476" s="329"/>
      <c r="AY1476" s="329"/>
      <c r="AZ1476" s="329"/>
      <c r="BA1476" s="329"/>
      <c r="BB1476" s="329"/>
      <c r="BC1476" s="329"/>
      <c r="BD1476" s="329"/>
      <c r="BE1476" s="329"/>
      <c r="BF1476" s="329"/>
      <c r="BG1476" s="329"/>
      <c r="BH1476" s="329"/>
      <c r="BI1476" s="329"/>
      <c r="BJ1476" s="329"/>
      <c r="BK1476" s="329"/>
      <c r="BL1476" s="329"/>
      <c r="BM1476" s="329"/>
      <c r="BN1476" s="329"/>
      <c r="BO1476" s="329"/>
      <c r="BP1476" s="329"/>
      <c r="BQ1476" s="329"/>
      <c r="BR1476" s="329"/>
      <c r="BS1476" s="329"/>
      <c r="BT1476" s="329"/>
      <c r="BU1476" s="329"/>
      <c r="BV1476" s="329"/>
      <c r="BW1476" s="329"/>
      <c r="BX1476" s="329"/>
    </row>
    <row r="1477" spans="2:76" ht="17.45" customHeight="1">
      <c r="B1477" s="351" t="s">
        <v>52</v>
      </c>
      <c r="C1477" s="352" t="s">
        <v>2873</v>
      </c>
      <c r="D1477" s="352" t="s">
        <v>2969</v>
      </c>
      <c r="E1477" s="353"/>
      <c r="F1477" s="354"/>
      <c r="G1477" s="348"/>
      <c r="H1477" s="355"/>
      <c r="I1477" s="352"/>
      <c r="J1477" s="352"/>
      <c r="K1477" s="353"/>
      <c r="L1477" s="356"/>
      <c r="S1477" s="329"/>
      <c r="T1477" s="329"/>
      <c r="U1477" s="329"/>
      <c r="V1477" s="329"/>
      <c r="W1477" s="329"/>
      <c r="X1477" s="329"/>
      <c r="Y1477" s="329"/>
      <c r="Z1477" s="329"/>
      <c r="AA1477" s="329"/>
      <c r="AB1477" s="329"/>
      <c r="AC1477" s="329"/>
      <c r="AD1477" s="329"/>
      <c r="AE1477" s="329"/>
      <c r="AF1477" s="329"/>
      <c r="AG1477" s="329"/>
      <c r="AH1477" s="329"/>
      <c r="AI1477" s="329"/>
      <c r="AJ1477" s="329"/>
      <c r="AK1477" s="329"/>
      <c r="AL1477" s="329"/>
      <c r="AM1477" s="329"/>
      <c r="AN1477" s="329"/>
      <c r="AO1477" s="329"/>
      <c r="AP1477" s="329"/>
      <c r="AQ1477" s="329"/>
      <c r="AR1477" s="329"/>
      <c r="AS1477" s="329"/>
      <c r="AT1477" s="329"/>
      <c r="AU1477" s="329"/>
      <c r="AV1477" s="329"/>
      <c r="AW1477" s="329"/>
      <c r="AX1477" s="329"/>
      <c r="AY1477" s="329"/>
      <c r="AZ1477" s="329"/>
      <c r="BA1477" s="329"/>
      <c r="BB1477" s="329"/>
      <c r="BC1477" s="329"/>
      <c r="BD1477" s="329"/>
      <c r="BE1477" s="329"/>
      <c r="BF1477" s="329"/>
      <c r="BG1477" s="329"/>
      <c r="BH1477" s="329"/>
      <c r="BI1477" s="329"/>
      <c r="BJ1477" s="329"/>
      <c r="BK1477" s="329"/>
      <c r="BL1477" s="329"/>
      <c r="BM1477" s="329"/>
      <c r="BN1477" s="329"/>
      <c r="BO1477" s="329"/>
      <c r="BP1477" s="329"/>
      <c r="BQ1477" s="329"/>
      <c r="BR1477" s="329"/>
      <c r="BS1477" s="329"/>
      <c r="BT1477" s="329"/>
      <c r="BU1477" s="329"/>
      <c r="BV1477" s="329"/>
      <c r="BW1477" s="329"/>
      <c r="BX1477" s="329"/>
    </row>
    <row r="1478" spans="2:76" ht="17.45" customHeight="1">
      <c r="B1478" s="357" t="s">
        <v>3425</v>
      </c>
      <c r="C1478" s="358" t="s">
        <v>2873</v>
      </c>
      <c r="D1478" s="358" t="s">
        <v>2969</v>
      </c>
      <c r="E1478" s="359"/>
      <c r="F1478" s="360"/>
      <c r="G1478" s="348"/>
      <c r="H1478" s="526"/>
      <c r="I1478" s="383"/>
      <c r="J1478" s="383"/>
      <c r="K1478" s="376"/>
      <c r="L1478" s="378"/>
      <c r="S1478" s="329"/>
      <c r="T1478" s="329"/>
      <c r="U1478" s="329"/>
      <c r="V1478" s="329"/>
      <c r="W1478" s="329"/>
      <c r="X1478" s="329"/>
      <c r="Y1478" s="329"/>
      <c r="Z1478" s="329"/>
      <c r="AA1478" s="329"/>
      <c r="AB1478" s="329"/>
      <c r="AC1478" s="329"/>
      <c r="AD1478" s="329"/>
      <c r="AE1478" s="329"/>
      <c r="AF1478" s="329"/>
      <c r="AG1478" s="329"/>
      <c r="AH1478" s="329"/>
      <c r="AI1478" s="329"/>
      <c r="AJ1478" s="329"/>
      <c r="AK1478" s="329"/>
      <c r="AL1478" s="329"/>
      <c r="AM1478" s="329"/>
      <c r="AN1478" s="329"/>
      <c r="AO1478" s="329"/>
      <c r="AP1478" s="329"/>
      <c r="AQ1478" s="329"/>
      <c r="AR1478" s="329"/>
      <c r="AS1478" s="329"/>
      <c r="AT1478" s="329"/>
      <c r="AU1478" s="329"/>
      <c r="AV1478" s="329"/>
      <c r="AW1478" s="329"/>
      <c r="AX1478" s="329"/>
      <c r="AY1478" s="329"/>
      <c r="AZ1478" s="329"/>
      <c r="BA1478" s="329"/>
      <c r="BB1478" s="329"/>
      <c r="BC1478" s="329"/>
      <c r="BD1478" s="329"/>
      <c r="BE1478" s="329"/>
      <c r="BF1478" s="329"/>
      <c r="BG1478" s="329"/>
      <c r="BH1478" s="329"/>
      <c r="BI1478" s="329"/>
      <c r="BJ1478" s="329"/>
      <c r="BK1478" s="329"/>
      <c r="BL1478" s="329"/>
      <c r="BM1478" s="329"/>
      <c r="BN1478" s="329"/>
      <c r="BO1478" s="329"/>
      <c r="BP1478" s="329"/>
      <c r="BQ1478" s="329"/>
      <c r="BR1478" s="329"/>
      <c r="BS1478" s="329"/>
      <c r="BT1478" s="329"/>
      <c r="BU1478" s="329"/>
      <c r="BV1478" s="329"/>
      <c r="BW1478" s="329"/>
      <c r="BX1478" s="329"/>
    </row>
    <row r="1479" spans="2:76" ht="17.45" customHeight="1">
      <c r="B1479" s="385" t="s">
        <v>3426</v>
      </c>
      <c r="C1479" s="388" t="s">
        <v>3427</v>
      </c>
      <c r="D1479" s="388" t="s">
        <v>3413</v>
      </c>
      <c r="E1479" s="379"/>
      <c r="F1479" s="386"/>
      <c r="G1479" s="348"/>
      <c r="H1479" s="408"/>
      <c r="I1479" s="388"/>
      <c r="J1479" s="388"/>
      <c r="K1479" s="379"/>
      <c r="L1479" s="381"/>
      <c r="S1479" s="329"/>
      <c r="T1479" s="329"/>
      <c r="U1479" s="329"/>
      <c r="V1479" s="329"/>
      <c r="W1479" s="329"/>
      <c r="X1479" s="329"/>
      <c r="Y1479" s="329"/>
      <c r="Z1479" s="329"/>
      <c r="AA1479" s="329"/>
      <c r="AB1479" s="329"/>
      <c r="AC1479" s="329"/>
      <c r="AD1479" s="329"/>
      <c r="AE1479" s="329"/>
      <c r="AF1479" s="329"/>
      <c r="AG1479" s="329"/>
      <c r="AH1479" s="329"/>
      <c r="AI1479" s="329"/>
      <c r="AJ1479" s="329"/>
      <c r="AK1479" s="329"/>
      <c r="AL1479" s="329"/>
      <c r="AM1479" s="329"/>
      <c r="AN1479" s="329"/>
      <c r="AO1479" s="329"/>
      <c r="AP1479" s="329"/>
      <c r="AQ1479" s="329"/>
      <c r="AR1479" s="329"/>
      <c r="AS1479" s="329"/>
      <c r="AT1479" s="329"/>
      <c r="AU1479" s="329"/>
      <c r="AV1479" s="329"/>
      <c r="AW1479" s="329"/>
      <c r="AX1479" s="329"/>
      <c r="AY1479" s="329"/>
      <c r="AZ1479" s="329"/>
      <c r="BA1479" s="329"/>
      <c r="BB1479" s="329"/>
      <c r="BC1479" s="329"/>
      <c r="BD1479" s="329"/>
      <c r="BE1479" s="329"/>
      <c r="BF1479" s="329"/>
      <c r="BG1479" s="329"/>
      <c r="BH1479" s="329"/>
      <c r="BI1479" s="329"/>
      <c r="BJ1479" s="329"/>
      <c r="BK1479" s="329"/>
      <c r="BL1479" s="329"/>
      <c r="BM1479" s="329"/>
      <c r="BN1479" s="329"/>
      <c r="BO1479" s="329"/>
      <c r="BP1479" s="329"/>
      <c r="BQ1479" s="329"/>
      <c r="BR1479" s="329"/>
      <c r="BS1479" s="329"/>
      <c r="BT1479" s="329"/>
      <c r="BU1479" s="329"/>
      <c r="BV1479" s="329"/>
      <c r="BW1479" s="329"/>
      <c r="BX1479" s="329"/>
    </row>
    <row r="1480" spans="2:76" ht="17.45" customHeight="1">
      <c r="B1480" s="357" t="s">
        <v>3428</v>
      </c>
      <c r="C1480" s="358" t="s">
        <v>3427</v>
      </c>
      <c r="D1480" s="358" t="s">
        <v>3393</v>
      </c>
      <c r="E1480" s="359"/>
      <c r="F1480" s="360"/>
      <c r="G1480" s="348"/>
      <c r="H1480" s="526"/>
      <c r="I1480" s="383"/>
      <c r="J1480" s="383"/>
      <c r="K1480" s="376"/>
      <c r="L1480" s="378"/>
      <c r="S1480" s="329"/>
      <c r="T1480" s="329"/>
      <c r="U1480" s="329"/>
      <c r="V1480" s="329"/>
      <c r="W1480" s="329"/>
      <c r="X1480" s="329"/>
      <c r="Y1480" s="329"/>
      <c r="Z1480" s="329"/>
      <c r="AA1480" s="329"/>
      <c r="AB1480" s="329"/>
      <c r="AC1480" s="329"/>
      <c r="AD1480" s="329"/>
      <c r="AE1480" s="329"/>
      <c r="AF1480" s="329"/>
      <c r="AG1480" s="329"/>
      <c r="AH1480" s="329"/>
      <c r="AI1480" s="329"/>
      <c r="AJ1480" s="329"/>
      <c r="AK1480" s="329"/>
      <c r="AL1480" s="329"/>
      <c r="AM1480" s="329"/>
      <c r="AN1480" s="329"/>
      <c r="AO1480" s="329"/>
      <c r="AP1480" s="329"/>
      <c r="AQ1480" s="329"/>
      <c r="AR1480" s="329"/>
      <c r="AS1480" s="329"/>
      <c r="AT1480" s="329"/>
      <c r="AU1480" s="329"/>
      <c r="AV1480" s="329"/>
      <c r="AW1480" s="329"/>
      <c r="AX1480" s="329"/>
      <c r="AY1480" s="329"/>
      <c r="AZ1480" s="329"/>
      <c r="BA1480" s="329"/>
      <c r="BB1480" s="329"/>
      <c r="BC1480" s="329"/>
      <c r="BD1480" s="329"/>
      <c r="BE1480" s="329"/>
      <c r="BF1480" s="329"/>
      <c r="BG1480" s="329"/>
      <c r="BH1480" s="329"/>
      <c r="BI1480" s="329"/>
      <c r="BJ1480" s="329"/>
      <c r="BK1480" s="329"/>
      <c r="BL1480" s="329"/>
      <c r="BM1480" s="329"/>
      <c r="BN1480" s="329"/>
      <c r="BO1480" s="329"/>
      <c r="BP1480" s="329"/>
      <c r="BQ1480" s="329"/>
      <c r="BR1480" s="329"/>
      <c r="BS1480" s="329"/>
      <c r="BT1480" s="329"/>
      <c r="BU1480" s="329"/>
      <c r="BV1480" s="329"/>
      <c r="BW1480" s="329"/>
      <c r="BX1480" s="329"/>
    </row>
    <row r="1481" spans="2:76" ht="17.45" customHeight="1">
      <c r="B1481" s="351" t="s">
        <v>3429</v>
      </c>
      <c r="C1481" s="352" t="s">
        <v>3427</v>
      </c>
      <c r="D1481" s="352" t="s">
        <v>3393</v>
      </c>
      <c r="E1481" s="353"/>
      <c r="F1481" s="354"/>
      <c r="G1481" s="348"/>
      <c r="H1481" s="355"/>
      <c r="I1481" s="352"/>
      <c r="J1481" s="352"/>
      <c r="K1481" s="353"/>
      <c r="L1481" s="354"/>
      <c r="S1481" s="329"/>
      <c r="T1481" s="329"/>
      <c r="U1481" s="329"/>
      <c r="V1481" s="329"/>
      <c r="W1481" s="329"/>
      <c r="X1481" s="329"/>
      <c r="Y1481" s="329"/>
      <c r="Z1481" s="329"/>
      <c r="AA1481" s="329"/>
      <c r="AB1481" s="329"/>
      <c r="AC1481" s="329"/>
      <c r="AD1481" s="329"/>
      <c r="AE1481" s="329"/>
      <c r="AF1481" s="329"/>
      <c r="AG1481" s="329"/>
      <c r="AH1481" s="329"/>
      <c r="AI1481" s="329"/>
      <c r="AJ1481" s="329"/>
      <c r="AK1481" s="329"/>
      <c r="AL1481" s="329"/>
      <c r="AM1481" s="329"/>
      <c r="AN1481" s="329"/>
      <c r="AO1481" s="329"/>
      <c r="AP1481" s="329"/>
      <c r="AQ1481" s="329"/>
      <c r="AR1481" s="329"/>
      <c r="AS1481" s="329"/>
      <c r="AT1481" s="329"/>
      <c r="AU1481" s="329"/>
      <c r="AV1481" s="329"/>
      <c r="AW1481" s="329"/>
      <c r="AX1481" s="329"/>
      <c r="AY1481" s="329"/>
      <c r="AZ1481" s="329"/>
      <c r="BA1481" s="329"/>
      <c r="BB1481" s="329"/>
      <c r="BC1481" s="329"/>
      <c r="BD1481" s="329"/>
      <c r="BE1481" s="329"/>
      <c r="BF1481" s="329"/>
      <c r="BG1481" s="329"/>
      <c r="BH1481" s="329"/>
      <c r="BI1481" s="329"/>
      <c r="BJ1481" s="329"/>
      <c r="BK1481" s="329"/>
      <c r="BL1481" s="329"/>
      <c r="BM1481" s="329"/>
      <c r="BN1481" s="329"/>
      <c r="BO1481" s="329"/>
      <c r="BP1481" s="329"/>
      <c r="BQ1481" s="329"/>
      <c r="BR1481" s="329"/>
      <c r="BS1481" s="329"/>
      <c r="BT1481" s="329"/>
      <c r="BU1481" s="329"/>
      <c r="BV1481" s="329"/>
      <c r="BW1481" s="329"/>
      <c r="BX1481" s="329"/>
    </row>
    <row r="1482" spans="2:76" ht="17.25" customHeight="1">
      <c r="B1482" s="357" t="s">
        <v>3430</v>
      </c>
      <c r="C1482" s="358" t="s">
        <v>3431</v>
      </c>
      <c r="D1482" s="358" t="s">
        <v>3432</v>
      </c>
      <c r="E1482" s="359"/>
      <c r="F1482" s="360"/>
      <c r="G1482" s="348"/>
      <c r="H1482" s="361"/>
      <c r="I1482" s="358"/>
      <c r="J1482" s="358"/>
      <c r="K1482" s="359"/>
      <c r="L1482" s="360"/>
      <c r="S1482" s="329"/>
      <c r="T1482" s="329"/>
      <c r="U1482" s="329"/>
      <c r="V1482" s="329"/>
      <c r="W1482" s="329"/>
      <c r="X1482" s="329"/>
      <c r="Y1482" s="329"/>
      <c r="Z1482" s="329"/>
      <c r="AA1482" s="329"/>
      <c r="AB1482" s="329"/>
      <c r="AC1482" s="329"/>
      <c r="AD1482" s="329"/>
      <c r="AE1482" s="329"/>
      <c r="AF1482" s="329"/>
      <c r="AG1482" s="329"/>
      <c r="AH1482" s="329"/>
      <c r="AI1482" s="329"/>
      <c r="AJ1482" s="329"/>
      <c r="AK1482" s="329"/>
      <c r="AL1482" s="329"/>
      <c r="AM1482" s="329"/>
      <c r="AN1482" s="329"/>
      <c r="AO1482" s="329"/>
      <c r="AP1482" s="329"/>
      <c r="AQ1482" s="329"/>
      <c r="AR1482" s="329"/>
      <c r="AS1482" s="329"/>
      <c r="AT1482" s="329"/>
      <c r="AU1482" s="329"/>
      <c r="AV1482" s="329"/>
      <c r="AW1482" s="329"/>
      <c r="AX1482" s="329"/>
      <c r="AY1482" s="329"/>
      <c r="AZ1482" s="329"/>
      <c r="BA1482" s="329"/>
      <c r="BB1482" s="329"/>
      <c r="BC1482" s="329"/>
      <c r="BD1482" s="329"/>
      <c r="BE1482" s="329"/>
      <c r="BF1482" s="329"/>
      <c r="BG1482" s="329"/>
      <c r="BH1482" s="329"/>
      <c r="BI1482" s="329"/>
      <c r="BJ1482" s="329"/>
      <c r="BK1482" s="329"/>
      <c r="BL1482" s="329"/>
      <c r="BM1482" s="329"/>
      <c r="BN1482" s="329"/>
      <c r="BO1482" s="329"/>
      <c r="BP1482" s="329"/>
      <c r="BQ1482" s="329"/>
      <c r="BR1482" s="329"/>
      <c r="BS1482" s="329"/>
      <c r="BT1482" s="329"/>
      <c r="BU1482" s="329"/>
      <c r="BV1482" s="329"/>
      <c r="BW1482" s="329"/>
      <c r="BX1482" s="329"/>
    </row>
    <row r="1483" spans="2:76" ht="17.45" customHeight="1">
      <c r="B1483" s="351" t="s">
        <v>3433</v>
      </c>
      <c r="C1483" s="352" t="s">
        <v>3427</v>
      </c>
      <c r="D1483" s="352" t="s">
        <v>3393</v>
      </c>
      <c r="E1483" s="353"/>
      <c r="F1483" s="354"/>
      <c r="G1483" s="518"/>
      <c r="H1483" s="355"/>
      <c r="I1483" s="352"/>
      <c r="J1483" s="352"/>
      <c r="K1483" s="353"/>
      <c r="L1483" s="354"/>
      <c r="S1483" s="329"/>
      <c r="T1483" s="329"/>
      <c r="U1483" s="329"/>
      <c r="V1483" s="329"/>
      <c r="W1483" s="329"/>
      <c r="X1483" s="329"/>
      <c r="Y1483" s="329"/>
      <c r="Z1483" s="329"/>
      <c r="AA1483" s="329"/>
      <c r="AB1483" s="329"/>
      <c r="AC1483" s="329"/>
      <c r="AD1483" s="329"/>
      <c r="AE1483" s="329"/>
      <c r="AF1483" s="329"/>
      <c r="AG1483" s="329"/>
      <c r="AH1483" s="329"/>
      <c r="AI1483" s="329"/>
      <c r="AJ1483" s="329"/>
      <c r="AK1483" s="329"/>
      <c r="AL1483" s="329"/>
      <c r="AM1483" s="329"/>
      <c r="AN1483" s="329"/>
      <c r="AO1483" s="329"/>
      <c r="AP1483" s="329"/>
      <c r="AQ1483" s="329"/>
      <c r="AR1483" s="329"/>
      <c r="AS1483" s="329"/>
      <c r="AT1483" s="329"/>
      <c r="AU1483" s="329"/>
      <c r="AV1483" s="329"/>
      <c r="AW1483" s="329"/>
      <c r="AX1483" s="329"/>
      <c r="AY1483" s="329"/>
      <c r="AZ1483" s="329"/>
      <c r="BA1483" s="329"/>
      <c r="BB1483" s="329"/>
      <c r="BC1483" s="329"/>
      <c r="BD1483" s="329"/>
      <c r="BE1483" s="329"/>
      <c r="BF1483" s="329"/>
      <c r="BG1483" s="329"/>
      <c r="BH1483" s="329"/>
      <c r="BI1483" s="329"/>
      <c r="BJ1483" s="329"/>
      <c r="BK1483" s="329"/>
      <c r="BL1483" s="329"/>
      <c r="BM1483" s="329"/>
      <c r="BN1483" s="329"/>
      <c r="BO1483" s="329"/>
      <c r="BP1483" s="329"/>
      <c r="BQ1483" s="329"/>
      <c r="BR1483" s="329"/>
      <c r="BS1483" s="329"/>
      <c r="BT1483" s="329"/>
      <c r="BU1483" s="329"/>
      <c r="BV1483" s="329"/>
      <c r="BW1483" s="329"/>
      <c r="BX1483" s="329"/>
    </row>
    <row r="1484" spans="2:76" ht="17.45" customHeight="1">
      <c r="B1484" s="357"/>
      <c r="C1484" s="358"/>
      <c r="D1484" s="358"/>
      <c r="E1484" s="359"/>
      <c r="F1484" s="360"/>
      <c r="G1484" s="518"/>
      <c r="H1484" s="361"/>
      <c r="I1484" s="358"/>
      <c r="J1484" s="358"/>
      <c r="K1484" s="359"/>
      <c r="L1484" s="360"/>
      <c r="S1484" s="329"/>
      <c r="T1484" s="329"/>
      <c r="U1484" s="329"/>
      <c r="V1484" s="329"/>
      <c r="W1484" s="329"/>
      <c r="X1484" s="329"/>
      <c r="Y1484" s="329"/>
      <c r="Z1484" s="329"/>
      <c r="AA1484" s="329"/>
      <c r="AB1484" s="329"/>
      <c r="AC1484" s="329"/>
      <c r="AD1484" s="329"/>
      <c r="AE1484" s="329"/>
      <c r="AF1484" s="329"/>
      <c r="AG1484" s="329"/>
      <c r="AH1484" s="329"/>
      <c r="AI1484" s="329"/>
      <c r="AJ1484" s="329"/>
      <c r="AK1484" s="329"/>
      <c r="AL1484" s="329"/>
      <c r="AM1484" s="329"/>
      <c r="AN1484" s="329"/>
      <c r="AO1484" s="329"/>
      <c r="AP1484" s="329"/>
      <c r="AQ1484" s="329"/>
      <c r="AR1484" s="329"/>
      <c r="AS1484" s="329"/>
      <c r="AT1484" s="329"/>
      <c r="AU1484" s="329"/>
      <c r="AV1484" s="329"/>
      <c r="AW1484" s="329"/>
      <c r="AX1484" s="329"/>
      <c r="AY1484" s="329"/>
      <c r="AZ1484" s="329"/>
      <c r="BA1484" s="329"/>
      <c r="BB1484" s="329"/>
      <c r="BC1484" s="329"/>
      <c r="BD1484" s="329"/>
      <c r="BE1484" s="329"/>
      <c r="BF1484" s="329"/>
      <c r="BG1484" s="329"/>
      <c r="BH1484" s="329"/>
      <c r="BI1484" s="329"/>
      <c r="BJ1484" s="329"/>
      <c r="BK1484" s="329"/>
      <c r="BL1484" s="329"/>
      <c r="BM1484" s="329"/>
      <c r="BN1484" s="329"/>
      <c r="BO1484" s="329"/>
      <c r="BP1484" s="329"/>
      <c r="BQ1484" s="329"/>
      <c r="BR1484" s="329"/>
      <c r="BS1484" s="329"/>
      <c r="BT1484" s="329"/>
      <c r="BU1484" s="329"/>
      <c r="BV1484" s="329"/>
      <c r="BW1484" s="329"/>
      <c r="BX1484" s="329"/>
    </row>
    <row r="1485" spans="2:76" ht="17.45" customHeight="1">
      <c r="B1485" s="351"/>
      <c r="C1485" s="352"/>
      <c r="D1485" s="352"/>
      <c r="E1485" s="353"/>
      <c r="F1485" s="354"/>
      <c r="G1485" s="348"/>
      <c r="H1485" s="355"/>
      <c r="I1485" s="352"/>
      <c r="J1485" s="352"/>
      <c r="K1485" s="353"/>
      <c r="L1485" s="354"/>
      <c r="S1485" s="329"/>
      <c r="T1485" s="329"/>
      <c r="U1485" s="329"/>
      <c r="V1485" s="329"/>
      <c r="W1485" s="329"/>
      <c r="X1485" s="329"/>
      <c r="Y1485" s="329"/>
      <c r="Z1485" s="329"/>
      <c r="AA1485" s="329"/>
      <c r="AB1485" s="329"/>
      <c r="AC1485" s="329"/>
      <c r="AD1485" s="329"/>
      <c r="AE1485" s="329"/>
      <c r="AF1485" s="329"/>
      <c r="AG1485" s="329"/>
      <c r="AH1485" s="329"/>
      <c r="AI1485" s="329"/>
      <c r="AJ1485" s="329"/>
      <c r="AK1485" s="329"/>
      <c r="AL1485" s="329"/>
      <c r="AM1485" s="329"/>
      <c r="AN1485" s="329"/>
      <c r="AO1485" s="329"/>
      <c r="AP1485" s="329"/>
      <c r="AQ1485" s="329"/>
      <c r="AR1485" s="329"/>
      <c r="AS1485" s="329"/>
      <c r="AT1485" s="329"/>
      <c r="AU1485" s="329"/>
      <c r="AV1485" s="329"/>
      <c r="AW1485" s="329"/>
      <c r="AX1485" s="329"/>
      <c r="AY1485" s="329"/>
      <c r="AZ1485" s="329"/>
      <c r="BA1485" s="329"/>
      <c r="BB1485" s="329"/>
      <c r="BC1485" s="329"/>
      <c r="BD1485" s="329"/>
      <c r="BE1485" s="329"/>
      <c r="BF1485" s="329"/>
      <c r="BG1485" s="329"/>
      <c r="BH1485" s="329"/>
      <c r="BI1485" s="329"/>
      <c r="BJ1485" s="329"/>
      <c r="BK1485" s="329"/>
      <c r="BL1485" s="329"/>
      <c r="BM1485" s="329"/>
      <c r="BN1485" s="329"/>
      <c r="BO1485" s="329"/>
      <c r="BP1485" s="329"/>
      <c r="BQ1485" s="329"/>
      <c r="BR1485" s="329"/>
      <c r="BS1485" s="329"/>
      <c r="BT1485" s="329"/>
      <c r="BU1485" s="329"/>
      <c r="BV1485" s="329"/>
      <c r="BW1485" s="329"/>
      <c r="BX1485" s="329"/>
    </row>
    <row r="1486" spans="2:76" ht="17.25" customHeight="1">
      <c r="B1486" s="357"/>
      <c r="C1486" s="358"/>
      <c r="D1486" s="358"/>
      <c r="E1486" s="359"/>
      <c r="F1486" s="360"/>
      <c r="G1486" s="348"/>
      <c r="H1486" s="361"/>
      <c r="I1486" s="358"/>
      <c r="J1486" s="358"/>
      <c r="K1486" s="359"/>
      <c r="L1486" s="360"/>
      <c r="S1486" s="329"/>
      <c r="T1486" s="329"/>
      <c r="U1486" s="329"/>
      <c r="V1486" s="329"/>
      <c r="W1486" s="329"/>
      <c r="X1486" s="329"/>
      <c r="Y1486" s="329"/>
      <c r="Z1486" s="329"/>
      <c r="AA1486" s="329"/>
      <c r="AB1486" s="329"/>
      <c r="AC1486" s="329"/>
      <c r="AD1486" s="329"/>
      <c r="AE1486" s="329"/>
      <c r="AF1486" s="329"/>
      <c r="AG1486" s="329"/>
      <c r="AH1486" s="329"/>
      <c r="AI1486" s="329"/>
      <c r="AJ1486" s="329"/>
      <c r="AK1486" s="329"/>
      <c r="AL1486" s="329"/>
      <c r="AM1486" s="329"/>
      <c r="AN1486" s="329"/>
      <c r="AO1486" s="329"/>
      <c r="AP1486" s="329"/>
      <c r="AQ1486" s="329"/>
      <c r="AR1486" s="329"/>
      <c r="AS1486" s="329"/>
      <c r="AT1486" s="329"/>
      <c r="AU1486" s="329"/>
      <c r="AV1486" s="329"/>
      <c r="AW1486" s="329"/>
      <c r="AX1486" s="329"/>
      <c r="AY1486" s="329"/>
      <c r="AZ1486" s="329"/>
      <c r="BA1486" s="329"/>
      <c r="BB1486" s="329"/>
      <c r="BC1486" s="329"/>
      <c r="BD1486" s="329"/>
      <c r="BE1486" s="329"/>
      <c r="BF1486" s="329"/>
      <c r="BG1486" s="329"/>
      <c r="BH1486" s="329"/>
      <c r="BI1486" s="329"/>
      <c r="BJ1486" s="329"/>
      <c r="BK1486" s="329"/>
      <c r="BL1486" s="329"/>
      <c r="BM1486" s="329"/>
      <c r="BN1486" s="329"/>
      <c r="BO1486" s="329"/>
      <c r="BP1486" s="329"/>
      <c r="BQ1486" s="329"/>
      <c r="BR1486" s="329"/>
      <c r="BS1486" s="329"/>
      <c r="BT1486" s="329"/>
      <c r="BU1486" s="329"/>
      <c r="BV1486" s="329"/>
      <c r="BW1486" s="329"/>
      <c r="BX1486" s="329"/>
    </row>
    <row r="1487" spans="2:76" ht="17.45" customHeight="1">
      <c r="B1487" s="519"/>
      <c r="C1487" s="520"/>
      <c r="D1487" s="520"/>
      <c r="E1487" s="521"/>
      <c r="F1487" s="522"/>
      <c r="G1487" s="523"/>
      <c r="H1487" s="524"/>
      <c r="I1487" s="520"/>
      <c r="J1487" s="520"/>
      <c r="K1487" s="521"/>
      <c r="L1487" s="522"/>
      <c r="S1487" s="329"/>
      <c r="T1487" s="329"/>
      <c r="U1487" s="329"/>
      <c r="V1487" s="329"/>
      <c r="W1487" s="329"/>
      <c r="X1487" s="329"/>
      <c r="Y1487" s="329"/>
      <c r="Z1487" s="329"/>
      <c r="AA1487" s="329"/>
      <c r="AB1487" s="329"/>
      <c r="AC1487" s="329"/>
      <c r="AD1487" s="329"/>
      <c r="AE1487" s="329"/>
      <c r="AF1487" s="329"/>
      <c r="AG1487" s="329"/>
      <c r="AH1487" s="329"/>
      <c r="AI1487" s="329"/>
      <c r="AJ1487" s="329"/>
      <c r="AK1487" s="329"/>
      <c r="AL1487" s="329"/>
      <c r="AM1487" s="329"/>
      <c r="AN1487" s="329"/>
      <c r="AO1487" s="329"/>
      <c r="AP1487" s="329"/>
      <c r="AQ1487" s="329"/>
      <c r="AR1487" s="329"/>
      <c r="AS1487" s="329"/>
      <c r="AT1487" s="329"/>
      <c r="AU1487" s="329"/>
      <c r="AV1487" s="329"/>
      <c r="AW1487" s="329"/>
      <c r="AX1487" s="329"/>
      <c r="AY1487" s="329"/>
      <c r="AZ1487" s="329"/>
      <c r="BA1487" s="329"/>
      <c r="BB1487" s="329"/>
      <c r="BC1487" s="329"/>
      <c r="BD1487" s="329"/>
      <c r="BE1487" s="329"/>
      <c r="BF1487" s="329"/>
      <c r="BG1487" s="329"/>
      <c r="BH1487" s="329"/>
      <c r="BI1487" s="329"/>
      <c r="BJ1487" s="329"/>
      <c r="BK1487" s="329"/>
      <c r="BL1487" s="329"/>
      <c r="BM1487" s="329"/>
      <c r="BN1487" s="329"/>
      <c r="BO1487" s="329"/>
      <c r="BP1487" s="329"/>
      <c r="BQ1487" s="329"/>
      <c r="BR1487" s="329"/>
      <c r="BS1487" s="329"/>
      <c r="BT1487" s="329"/>
      <c r="BU1487" s="329"/>
      <c r="BV1487" s="329"/>
      <c r="BW1487" s="329"/>
      <c r="BX1487" s="329"/>
    </row>
    <row r="1488" spans="2:76" ht="17.45" customHeight="1">
      <c r="B1488" s="371"/>
      <c r="C1488" s="339"/>
      <c r="D1488" s="339"/>
      <c r="E1488" s="339"/>
      <c r="F1488" s="339"/>
      <c r="G1488" s="339"/>
      <c r="H1488" s="339"/>
      <c r="I1488" s="339"/>
      <c r="J1488" s="339"/>
      <c r="K1488" s="339"/>
      <c r="L1488" s="340"/>
      <c r="N1488" s="329"/>
      <c r="Q1488" s="329"/>
      <c r="S1488" s="329"/>
      <c r="T1488" s="329"/>
      <c r="U1488" s="329"/>
      <c r="V1488" s="329"/>
      <c r="W1488" s="329"/>
      <c r="X1488" s="329"/>
      <c r="Y1488" s="329"/>
      <c r="Z1488" s="329"/>
      <c r="AA1488" s="329"/>
      <c r="AB1488" s="329"/>
      <c r="AC1488" s="329"/>
      <c r="AD1488" s="329"/>
      <c r="AE1488" s="329"/>
      <c r="AF1488" s="329"/>
      <c r="AG1488" s="329"/>
      <c r="AH1488" s="329"/>
      <c r="AI1488" s="329"/>
      <c r="AJ1488" s="329"/>
      <c r="AK1488" s="329"/>
      <c r="AL1488" s="329"/>
      <c r="AM1488" s="329"/>
      <c r="AN1488" s="329"/>
      <c r="AO1488" s="329"/>
      <c r="AP1488" s="329"/>
      <c r="AQ1488" s="329"/>
      <c r="AR1488" s="329"/>
      <c r="AS1488" s="329"/>
      <c r="AT1488" s="329"/>
      <c r="AU1488" s="329"/>
      <c r="AV1488" s="329"/>
      <c r="AW1488" s="329"/>
      <c r="AX1488" s="329"/>
      <c r="AY1488" s="329"/>
      <c r="AZ1488" s="329"/>
      <c r="BA1488" s="329"/>
      <c r="BB1488" s="329"/>
      <c r="BC1488" s="329"/>
      <c r="BD1488" s="329"/>
      <c r="BE1488" s="329"/>
      <c r="BF1488" s="329"/>
      <c r="BG1488" s="329"/>
      <c r="BH1488" s="329"/>
      <c r="BI1488" s="329"/>
      <c r="BJ1488" s="329"/>
      <c r="BK1488" s="329"/>
      <c r="BL1488" s="329"/>
      <c r="BM1488" s="329"/>
      <c r="BN1488" s="329"/>
      <c r="BO1488" s="329"/>
      <c r="BP1488" s="329"/>
      <c r="BQ1488" s="329"/>
      <c r="BR1488" s="329"/>
      <c r="BS1488" s="329"/>
      <c r="BT1488" s="329"/>
      <c r="BU1488" s="329"/>
      <c r="BV1488" s="329"/>
      <c r="BW1488" s="329"/>
      <c r="BX1488" s="329"/>
    </row>
    <row r="1489" spans="2:76" ht="17.45" customHeight="1">
      <c r="B1489" s="1346" t="s">
        <v>71</v>
      </c>
      <c r="C1489" s="1347"/>
      <c r="D1489" s="1347"/>
      <c r="E1489" s="1347"/>
      <c r="F1489" s="1347"/>
      <c r="G1489" s="1347"/>
      <c r="H1489" s="1347"/>
      <c r="I1489" s="1347"/>
      <c r="J1489" s="1347"/>
      <c r="K1489" s="1347"/>
      <c r="L1489" s="1350"/>
      <c r="N1489" s="333"/>
      <c r="Q1489" s="333"/>
      <c r="S1489" s="333"/>
      <c r="T1489" s="333"/>
      <c r="U1489" s="333"/>
      <c r="V1489" s="333"/>
      <c r="W1489" s="333"/>
      <c r="X1489" s="333"/>
      <c r="Y1489" s="333"/>
      <c r="Z1489" s="333"/>
      <c r="AA1489" s="333"/>
      <c r="AB1489" s="329"/>
      <c r="AC1489" s="329"/>
      <c r="AD1489" s="329"/>
      <c r="AE1489" s="329"/>
      <c r="AF1489" s="329"/>
      <c r="AG1489" s="329"/>
      <c r="AH1489" s="329"/>
      <c r="AI1489" s="329"/>
      <c r="AJ1489" s="329"/>
      <c r="AK1489" s="329"/>
      <c r="AL1489" s="329"/>
      <c r="AM1489" s="329"/>
      <c r="AN1489" s="329"/>
      <c r="AO1489" s="329"/>
      <c r="AP1489" s="329"/>
      <c r="AQ1489" s="329"/>
      <c r="AR1489" s="329"/>
      <c r="AS1489" s="329"/>
      <c r="AT1489" s="329"/>
      <c r="AU1489" s="329"/>
      <c r="AV1489" s="329"/>
      <c r="AW1489" s="329"/>
      <c r="AX1489" s="329"/>
      <c r="AY1489" s="329"/>
      <c r="AZ1489" s="329"/>
      <c r="BA1489" s="329"/>
      <c r="BB1489" s="329"/>
      <c r="BC1489" s="329"/>
      <c r="BD1489" s="329"/>
      <c r="BE1489" s="329"/>
      <c r="BF1489" s="329"/>
      <c r="BG1489" s="329"/>
      <c r="BH1489" s="329"/>
      <c r="BI1489" s="329"/>
      <c r="BJ1489" s="329"/>
      <c r="BK1489" s="329"/>
      <c r="BL1489" s="329"/>
      <c r="BM1489" s="329"/>
      <c r="BN1489" s="329"/>
      <c r="BO1489" s="329"/>
      <c r="BP1489" s="329"/>
      <c r="BQ1489" s="329"/>
      <c r="BR1489" s="329"/>
      <c r="BS1489" s="329"/>
      <c r="BT1489" s="329"/>
      <c r="BU1489" s="329"/>
      <c r="BV1489" s="329"/>
      <c r="BW1489" s="329"/>
      <c r="BX1489" s="329"/>
    </row>
    <row r="1490" spans="2:76" ht="17.45" customHeight="1">
      <c r="B1490" s="1370" t="s">
        <v>47</v>
      </c>
      <c r="C1490" s="1372" t="s">
        <v>2867</v>
      </c>
      <c r="D1490" s="1372" t="s">
        <v>81</v>
      </c>
      <c r="E1490" s="1374" t="s">
        <v>72</v>
      </c>
      <c r="F1490" s="1423"/>
      <c r="G1490" s="1374" t="s">
        <v>73</v>
      </c>
      <c r="H1490" s="1423"/>
      <c r="I1490" s="1374" t="s">
        <v>74</v>
      </c>
      <c r="J1490" s="1375"/>
      <c r="K1490" s="1375"/>
      <c r="L1490" s="1376"/>
      <c r="N1490" s="333"/>
      <c r="Q1490" s="333"/>
      <c r="S1490" s="333"/>
      <c r="T1490" s="333"/>
      <c r="U1490" s="333"/>
      <c r="V1490" s="333"/>
      <c r="W1490" s="333"/>
      <c r="X1490" s="333"/>
      <c r="Y1490" s="333"/>
      <c r="Z1490" s="333"/>
      <c r="AA1490" s="333"/>
      <c r="AB1490" s="329"/>
      <c r="AC1490" s="329"/>
      <c r="AD1490" s="329"/>
      <c r="AE1490" s="329"/>
      <c r="AF1490" s="329"/>
      <c r="AG1490" s="329"/>
      <c r="AH1490" s="329"/>
      <c r="AI1490" s="329"/>
      <c r="AJ1490" s="329"/>
      <c r="AK1490" s="329"/>
      <c r="AL1490" s="329"/>
      <c r="AM1490" s="329"/>
      <c r="AN1490" s="329"/>
      <c r="AO1490" s="329"/>
      <c r="AP1490" s="329"/>
      <c r="AQ1490" s="329"/>
      <c r="AR1490" s="329"/>
      <c r="AS1490" s="329"/>
      <c r="AT1490" s="329"/>
      <c r="AU1490" s="329"/>
      <c r="AV1490" s="329"/>
      <c r="AW1490" s="329"/>
      <c r="AX1490" s="329"/>
      <c r="AY1490" s="329"/>
      <c r="AZ1490" s="329"/>
      <c r="BA1490" s="329"/>
      <c r="BB1490" s="329"/>
      <c r="BC1490" s="329"/>
      <c r="BD1490" s="329"/>
      <c r="BE1490" s="329"/>
      <c r="BF1490" s="329"/>
      <c r="BG1490" s="329"/>
      <c r="BH1490" s="329"/>
      <c r="BI1490" s="329"/>
      <c r="BJ1490" s="329"/>
      <c r="BK1490" s="329"/>
      <c r="BL1490" s="329"/>
      <c r="BM1490" s="329"/>
      <c r="BN1490" s="329"/>
      <c r="BO1490" s="329"/>
      <c r="BP1490" s="329"/>
      <c r="BQ1490" s="329"/>
      <c r="BR1490" s="329"/>
      <c r="BS1490" s="329"/>
      <c r="BT1490" s="329"/>
      <c r="BU1490" s="329"/>
      <c r="BV1490" s="329"/>
      <c r="BW1490" s="329"/>
      <c r="BX1490" s="329"/>
    </row>
    <row r="1491" spans="2:76" ht="17.45" customHeight="1">
      <c r="B1491" s="1371"/>
      <c r="C1491" s="1373"/>
      <c r="D1491" s="1373"/>
      <c r="E1491" s="372" t="s">
        <v>63</v>
      </c>
      <c r="F1491" s="373" t="s">
        <v>47</v>
      </c>
      <c r="G1491" s="372" t="s">
        <v>63</v>
      </c>
      <c r="H1491" s="373" t="s">
        <v>47</v>
      </c>
      <c r="I1491" s="372" t="s">
        <v>75</v>
      </c>
      <c r="J1491" s="374" t="s">
        <v>71</v>
      </c>
      <c r="K1491" s="374" t="s">
        <v>2868</v>
      </c>
      <c r="L1491" s="375" t="s">
        <v>82</v>
      </c>
      <c r="N1491" s="333"/>
      <c r="Q1491" s="333"/>
      <c r="S1491" s="333"/>
      <c r="T1491" s="333"/>
      <c r="U1491" s="333"/>
      <c r="V1491" s="333"/>
      <c r="W1491" s="333"/>
      <c r="X1491" s="333"/>
      <c r="Y1491" s="333"/>
      <c r="Z1491" s="333"/>
      <c r="AA1491" s="333"/>
      <c r="AB1491" s="329"/>
      <c r="AC1491" s="329"/>
      <c r="AD1491" s="329"/>
      <c r="AE1491" s="329"/>
      <c r="AF1491" s="329"/>
      <c r="AG1491" s="329"/>
      <c r="AH1491" s="329"/>
      <c r="AI1491" s="329"/>
      <c r="AJ1491" s="329"/>
      <c r="AK1491" s="329"/>
      <c r="AL1491" s="329"/>
      <c r="AM1491" s="329"/>
      <c r="AN1491" s="329"/>
      <c r="AO1491" s="329"/>
      <c r="AP1491" s="329"/>
      <c r="AQ1491" s="329"/>
      <c r="AR1491" s="329"/>
      <c r="AS1491" s="329"/>
      <c r="AT1491" s="329"/>
      <c r="AU1491" s="329"/>
      <c r="AV1491" s="329"/>
      <c r="AW1491" s="329"/>
      <c r="AX1491" s="329"/>
      <c r="AY1491" s="329"/>
      <c r="AZ1491" s="329"/>
      <c r="BA1491" s="329"/>
      <c r="BB1491" s="329"/>
      <c r="BC1491" s="329"/>
      <c r="BD1491" s="329"/>
      <c r="BE1491" s="329"/>
      <c r="BF1491" s="329"/>
      <c r="BG1491" s="329"/>
      <c r="BH1491" s="329"/>
      <c r="BI1491" s="329"/>
      <c r="BJ1491" s="329"/>
      <c r="BK1491" s="329"/>
      <c r="BL1491" s="329"/>
      <c r="BM1491" s="329"/>
      <c r="BN1491" s="329"/>
      <c r="BO1491" s="329"/>
      <c r="BP1491" s="329"/>
      <c r="BQ1491" s="329"/>
      <c r="BR1491" s="329"/>
      <c r="BS1491" s="329"/>
      <c r="BT1491" s="329"/>
      <c r="BU1491" s="329"/>
      <c r="BV1491" s="329"/>
      <c r="BW1491" s="329"/>
      <c r="BX1491" s="329"/>
    </row>
    <row r="1492" spans="2:76" ht="17.45" customHeight="1">
      <c r="B1492" s="344" t="s">
        <v>2978</v>
      </c>
      <c r="C1492" s="345" t="s">
        <v>2979</v>
      </c>
      <c r="D1492" s="345" t="s">
        <v>2980</v>
      </c>
      <c r="E1492" s="346"/>
      <c r="F1492" s="347"/>
      <c r="G1492" s="346" t="s">
        <v>2980</v>
      </c>
      <c r="H1492" s="525"/>
      <c r="I1492" s="455"/>
      <c r="J1492" s="456"/>
      <c r="K1492" s="456"/>
      <c r="L1492" s="457"/>
      <c r="N1492" s="333"/>
      <c r="Q1492" s="333"/>
      <c r="S1492" s="329"/>
      <c r="T1492" s="329"/>
      <c r="U1492" s="329"/>
      <c r="V1492" s="329"/>
      <c r="W1492" s="329"/>
      <c r="X1492" s="329"/>
      <c r="Y1492" s="329"/>
      <c r="Z1492" s="329"/>
      <c r="AA1492" s="329"/>
      <c r="AB1492" s="329"/>
      <c r="AC1492" s="329"/>
      <c r="AD1492" s="329"/>
      <c r="AE1492" s="329"/>
      <c r="AF1492" s="329"/>
      <c r="AG1492" s="329"/>
      <c r="AH1492" s="329"/>
      <c r="AI1492" s="329"/>
      <c r="AJ1492" s="329"/>
      <c r="AK1492" s="329"/>
      <c r="AL1492" s="329"/>
      <c r="AM1492" s="329"/>
      <c r="AN1492" s="329"/>
      <c r="AO1492" s="329"/>
      <c r="AP1492" s="329"/>
      <c r="AQ1492" s="329"/>
      <c r="AR1492" s="329"/>
      <c r="AS1492" s="329"/>
      <c r="AT1492" s="329"/>
      <c r="AU1492" s="329"/>
      <c r="AV1492" s="329"/>
      <c r="AW1492" s="329"/>
      <c r="AX1492" s="329"/>
      <c r="AY1492" s="329"/>
      <c r="AZ1492" s="329"/>
      <c r="BA1492" s="329"/>
      <c r="BB1492" s="329"/>
      <c r="BC1492" s="329"/>
      <c r="BD1492" s="329"/>
      <c r="BE1492" s="329"/>
      <c r="BF1492" s="329"/>
      <c r="BG1492" s="329"/>
      <c r="BH1492" s="329"/>
      <c r="BI1492" s="329"/>
      <c r="BJ1492" s="329"/>
      <c r="BK1492" s="329"/>
      <c r="BL1492" s="329"/>
      <c r="BM1492" s="329"/>
      <c r="BN1492" s="329"/>
      <c r="BO1492" s="329"/>
      <c r="BP1492" s="329"/>
      <c r="BQ1492" s="329"/>
      <c r="BR1492" s="329"/>
      <c r="BS1492" s="329"/>
      <c r="BT1492" s="329"/>
      <c r="BU1492" s="329"/>
      <c r="BV1492" s="329"/>
      <c r="BW1492" s="329"/>
      <c r="BX1492" s="329"/>
    </row>
    <row r="1493" spans="2:76" ht="17.45" customHeight="1">
      <c r="B1493" s="351" t="s">
        <v>2981</v>
      </c>
      <c r="C1493" s="352" t="s">
        <v>2979</v>
      </c>
      <c r="D1493" s="352" t="s">
        <v>2982</v>
      </c>
      <c r="E1493" s="353" t="s">
        <v>2980</v>
      </c>
      <c r="F1493" s="354"/>
      <c r="G1493" s="353"/>
      <c r="H1493" s="464"/>
      <c r="I1493" s="450"/>
      <c r="J1493" s="451"/>
      <c r="K1493" s="451"/>
      <c r="L1493" s="452"/>
      <c r="N1493" s="329"/>
      <c r="Q1493" s="329"/>
      <c r="S1493" s="329"/>
      <c r="T1493" s="329"/>
      <c r="U1493" s="329"/>
      <c r="V1493" s="329"/>
      <c r="W1493" s="329"/>
      <c r="X1493" s="329"/>
      <c r="Y1493" s="329"/>
      <c r="Z1493" s="329"/>
      <c r="AA1493" s="329"/>
      <c r="AB1493" s="329"/>
      <c r="AC1493" s="329"/>
      <c r="AD1493" s="329"/>
      <c r="AE1493" s="329"/>
      <c r="AF1493" s="329"/>
      <c r="AG1493" s="329"/>
      <c r="AH1493" s="329"/>
      <c r="AI1493" s="329"/>
      <c r="AJ1493" s="329"/>
      <c r="AK1493" s="329"/>
      <c r="AL1493" s="329"/>
      <c r="AM1493" s="329"/>
      <c r="AN1493" s="329"/>
      <c r="AO1493" s="329"/>
      <c r="AP1493" s="329"/>
      <c r="AQ1493" s="329"/>
      <c r="AR1493" s="329"/>
      <c r="AS1493" s="329"/>
      <c r="AT1493" s="329"/>
      <c r="AU1493" s="329"/>
      <c r="AV1493" s="329"/>
      <c r="AW1493" s="329"/>
      <c r="AX1493" s="329"/>
      <c r="AY1493" s="329"/>
      <c r="AZ1493" s="329"/>
      <c r="BA1493" s="329"/>
      <c r="BB1493" s="329"/>
      <c r="BC1493" s="329"/>
      <c r="BD1493" s="329"/>
      <c r="BE1493" s="329"/>
      <c r="BF1493" s="329"/>
      <c r="BG1493" s="329"/>
      <c r="BH1493" s="329"/>
      <c r="BI1493" s="329"/>
      <c r="BJ1493" s="329"/>
      <c r="BK1493" s="329"/>
      <c r="BL1493" s="329"/>
      <c r="BM1493" s="329"/>
      <c r="BN1493" s="329"/>
      <c r="BO1493" s="329"/>
      <c r="BP1493" s="329"/>
      <c r="BQ1493" s="329"/>
      <c r="BR1493" s="329"/>
      <c r="BS1493" s="329"/>
      <c r="BT1493" s="329"/>
      <c r="BU1493" s="329"/>
      <c r="BV1493" s="329"/>
      <c r="BW1493" s="329"/>
      <c r="BX1493" s="329"/>
    </row>
    <row r="1494" spans="2:76" ht="17.45" customHeight="1">
      <c r="B1494" s="433"/>
      <c r="C1494" s="458"/>
      <c r="D1494" s="458"/>
      <c r="E1494" s="435"/>
      <c r="F1494" s="436"/>
      <c r="G1494" s="435"/>
      <c r="H1494" s="459"/>
      <c r="I1494" s="455"/>
      <c r="J1494" s="456"/>
      <c r="K1494" s="456"/>
      <c r="L1494" s="457"/>
      <c r="N1494" s="333"/>
      <c r="Q1494" s="333"/>
      <c r="S1494" s="329"/>
      <c r="T1494" s="329"/>
      <c r="U1494" s="329"/>
      <c r="V1494" s="329"/>
      <c r="W1494" s="329"/>
      <c r="X1494" s="329"/>
      <c r="Y1494" s="329"/>
      <c r="Z1494" s="329"/>
      <c r="AA1494" s="329"/>
      <c r="AB1494" s="329"/>
      <c r="AC1494" s="329"/>
      <c r="AD1494" s="329"/>
      <c r="AE1494" s="329"/>
      <c r="AF1494" s="329"/>
      <c r="AG1494" s="329"/>
      <c r="AH1494" s="329"/>
      <c r="AI1494" s="329"/>
      <c r="AJ1494" s="329"/>
      <c r="AK1494" s="329"/>
      <c r="AL1494" s="329"/>
      <c r="AM1494" s="329"/>
      <c r="AN1494" s="329"/>
      <c r="AO1494" s="329"/>
      <c r="AP1494" s="329"/>
      <c r="AQ1494" s="329"/>
      <c r="AR1494" s="329"/>
      <c r="AS1494" s="329"/>
      <c r="AT1494" s="329"/>
      <c r="AU1494" s="329"/>
      <c r="AV1494" s="329"/>
      <c r="AW1494" s="329"/>
      <c r="AX1494" s="329"/>
      <c r="AY1494" s="329"/>
      <c r="AZ1494" s="329"/>
      <c r="BA1494" s="329"/>
      <c r="BB1494" s="329"/>
      <c r="BC1494" s="329"/>
      <c r="BD1494" s="329"/>
      <c r="BE1494" s="329"/>
      <c r="BF1494" s="329"/>
      <c r="BG1494" s="329"/>
      <c r="BH1494" s="329"/>
      <c r="BI1494" s="329"/>
      <c r="BJ1494" s="329"/>
      <c r="BK1494" s="329"/>
      <c r="BL1494" s="329"/>
      <c r="BM1494" s="329"/>
      <c r="BN1494" s="329"/>
      <c r="BO1494" s="329"/>
      <c r="BP1494" s="329"/>
      <c r="BQ1494" s="329"/>
      <c r="BR1494" s="329"/>
      <c r="BS1494" s="329"/>
      <c r="BT1494" s="329"/>
      <c r="BU1494" s="329"/>
      <c r="BV1494" s="329"/>
      <c r="BW1494" s="329"/>
      <c r="BX1494" s="329"/>
    </row>
    <row r="1495" spans="2:76" ht="17.45" customHeight="1">
      <c r="B1495" s="437"/>
      <c r="C1495" s="463"/>
      <c r="D1495" s="463"/>
      <c r="E1495" s="439"/>
      <c r="F1495" s="429"/>
      <c r="G1495" s="439"/>
      <c r="H1495" s="464"/>
      <c r="I1495" s="450"/>
      <c r="J1495" s="451"/>
      <c r="K1495" s="451"/>
      <c r="L1495" s="452"/>
      <c r="N1495" s="333"/>
      <c r="Q1495" s="333"/>
      <c r="S1495" s="329"/>
      <c r="T1495" s="329"/>
      <c r="U1495" s="329"/>
      <c r="V1495" s="329"/>
      <c r="W1495" s="329"/>
      <c r="X1495" s="329"/>
      <c r="Y1495" s="329"/>
      <c r="Z1495" s="329"/>
      <c r="AA1495" s="329"/>
      <c r="AB1495" s="329"/>
      <c r="AC1495" s="329"/>
      <c r="AD1495" s="329"/>
      <c r="AE1495" s="329"/>
      <c r="AF1495" s="329"/>
      <c r="AG1495" s="329"/>
      <c r="AH1495" s="329"/>
      <c r="AI1495" s="329"/>
      <c r="AJ1495" s="329"/>
      <c r="AK1495" s="329"/>
      <c r="AL1495" s="329"/>
      <c r="AM1495" s="329"/>
      <c r="AN1495" s="329"/>
      <c r="AO1495" s="329"/>
      <c r="AP1495" s="329"/>
      <c r="AQ1495" s="329"/>
      <c r="AR1495" s="329"/>
      <c r="AS1495" s="329"/>
      <c r="AT1495" s="329"/>
      <c r="AU1495" s="329"/>
      <c r="AV1495" s="329"/>
      <c r="AW1495" s="329"/>
      <c r="AX1495" s="329"/>
      <c r="AY1495" s="329"/>
      <c r="AZ1495" s="329"/>
      <c r="BA1495" s="329"/>
      <c r="BB1495" s="329"/>
      <c r="BC1495" s="329"/>
      <c r="BD1495" s="329"/>
      <c r="BE1495" s="329"/>
      <c r="BF1495" s="329"/>
      <c r="BG1495" s="329"/>
      <c r="BH1495" s="329"/>
      <c r="BI1495" s="329"/>
      <c r="BJ1495" s="329"/>
      <c r="BK1495" s="329"/>
      <c r="BL1495" s="329"/>
      <c r="BM1495" s="329"/>
      <c r="BN1495" s="329"/>
      <c r="BO1495" s="329"/>
      <c r="BP1495" s="329"/>
      <c r="BQ1495" s="329"/>
      <c r="BR1495" s="329"/>
      <c r="BS1495" s="329"/>
      <c r="BT1495" s="329"/>
      <c r="BU1495" s="329"/>
      <c r="BV1495" s="329"/>
      <c r="BW1495" s="329"/>
      <c r="BX1495" s="329"/>
    </row>
    <row r="1496" spans="2:76" ht="17.45" customHeight="1">
      <c r="B1496" s="440"/>
      <c r="C1496" s="453"/>
      <c r="D1496" s="453"/>
      <c r="E1496" s="442"/>
      <c r="F1496" s="443"/>
      <c r="G1496" s="442"/>
      <c r="H1496" s="454"/>
      <c r="I1496" s="455"/>
      <c r="J1496" s="456"/>
      <c r="K1496" s="456"/>
      <c r="L1496" s="457"/>
      <c r="N1496" s="329"/>
      <c r="Q1496" s="329"/>
      <c r="S1496" s="329"/>
      <c r="T1496" s="329"/>
      <c r="U1496" s="329"/>
      <c r="V1496" s="329"/>
      <c r="W1496" s="329"/>
      <c r="X1496" s="329"/>
      <c r="Y1496" s="329"/>
      <c r="Z1496" s="329"/>
      <c r="AA1496" s="329"/>
      <c r="AB1496" s="329"/>
      <c r="AC1496" s="329"/>
      <c r="AD1496" s="329"/>
      <c r="AE1496" s="329"/>
      <c r="AF1496" s="329"/>
      <c r="AG1496" s="329"/>
      <c r="AH1496" s="329"/>
      <c r="AI1496" s="329"/>
      <c r="AJ1496" s="329"/>
      <c r="AK1496" s="329"/>
      <c r="AL1496" s="329"/>
      <c r="AM1496" s="329"/>
      <c r="AN1496" s="329"/>
      <c r="AO1496" s="329"/>
      <c r="AP1496" s="329"/>
      <c r="AQ1496" s="329"/>
      <c r="AR1496" s="329"/>
      <c r="AS1496" s="329"/>
      <c r="AT1496" s="329"/>
      <c r="AU1496" s="329"/>
      <c r="AV1496" s="329"/>
      <c r="AW1496" s="329"/>
      <c r="AX1496" s="329"/>
      <c r="AY1496" s="329"/>
      <c r="AZ1496" s="329"/>
      <c r="BA1496" s="329"/>
      <c r="BB1496" s="329"/>
      <c r="BC1496" s="329"/>
      <c r="BD1496" s="329"/>
      <c r="BE1496" s="329"/>
      <c r="BF1496" s="329"/>
      <c r="BG1496" s="329"/>
      <c r="BH1496" s="329"/>
      <c r="BI1496" s="329"/>
      <c r="BJ1496" s="329"/>
      <c r="BK1496" s="329"/>
      <c r="BL1496" s="329"/>
      <c r="BM1496" s="329"/>
      <c r="BN1496" s="329"/>
      <c r="BO1496" s="329"/>
      <c r="BP1496" s="329"/>
      <c r="BQ1496" s="329"/>
      <c r="BR1496" s="329"/>
      <c r="BS1496" s="329"/>
      <c r="BT1496" s="329"/>
      <c r="BU1496" s="329"/>
      <c r="BV1496" s="329"/>
      <c r="BW1496" s="329"/>
      <c r="BX1496" s="329"/>
    </row>
    <row r="1497" spans="2:76" ht="17.45" customHeight="1">
      <c r="B1497" s="444"/>
      <c r="C1497" s="448"/>
      <c r="D1497" s="448"/>
      <c r="E1497" s="446"/>
      <c r="F1497" s="447"/>
      <c r="G1497" s="446"/>
      <c r="H1497" s="449"/>
      <c r="I1497" s="450"/>
      <c r="J1497" s="451"/>
      <c r="K1497" s="451"/>
      <c r="L1497" s="452"/>
      <c r="N1497" s="329"/>
      <c r="Q1497" s="329"/>
      <c r="S1497" s="329"/>
      <c r="T1497" s="329"/>
      <c r="U1497" s="329"/>
      <c r="V1497" s="329"/>
      <c r="W1497" s="329"/>
      <c r="X1497" s="329"/>
      <c r="Y1497" s="329"/>
      <c r="Z1497" s="329"/>
      <c r="AA1497" s="329"/>
      <c r="AB1497" s="329"/>
      <c r="AC1497" s="329"/>
      <c r="AD1497" s="329"/>
      <c r="AE1497" s="329"/>
      <c r="AF1497" s="329"/>
      <c r="AG1497" s="329"/>
      <c r="AH1497" s="329"/>
      <c r="AI1497" s="329"/>
      <c r="AJ1497" s="329"/>
      <c r="AK1497" s="329"/>
      <c r="AL1497" s="329"/>
      <c r="AM1497" s="329"/>
      <c r="AN1497" s="329"/>
      <c r="AO1497" s="329"/>
      <c r="AP1497" s="329"/>
      <c r="AQ1497" s="329"/>
      <c r="AR1497" s="329"/>
      <c r="AS1497" s="329"/>
      <c r="AT1497" s="329"/>
      <c r="AU1497" s="329"/>
      <c r="AV1497" s="329"/>
      <c r="AW1497" s="329"/>
      <c r="AX1497" s="329"/>
      <c r="AY1497" s="329"/>
      <c r="AZ1497" s="329"/>
      <c r="BA1497" s="329"/>
      <c r="BB1497" s="329"/>
      <c r="BC1497" s="329"/>
      <c r="BD1497" s="329"/>
      <c r="BE1497" s="329"/>
      <c r="BF1497" s="329"/>
      <c r="BG1497" s="329"/>
      <c r="BH1497" s="329"/>
      <c r="BI1497" s="329"/>
      <c r="BJ1497" s="329"/>
      <c r="BK1497" s="329"/>
      <c r="BL1497" s="329"/>
      <c r="BM1497" s="329"/>
      <c r="BN1497" s="329"/>
      <c r="BO1497" s="329"/>
      <c r="BP1497" s="329"/>
      <c r="BQ1497" s="329"/>
      <c r="BR1497" s="329"/>
      <c r="BS1497" s="329"/>
      <c r="BT1497" s="329"/>
      <c r="BU1497" s="329"/>
      <c r="BV1497" s="329"/>
      <c r="BW1497" s="329"/>
      <c r="BX1497" s="329"/>
    </row>
    <row r="1498" spans="2:76" ht="17.45" customHeight="1" thickBot="1">
      <c r="B1498" s="478"/>
      <c r="C1498" s="479"/>
      <c r="D1498" s="479"/>
      <c r="E1498" s="480"/>
      <c r="F1498" s="481"/>
      <c r="G1498" s="480"/>
      <c r="H1498" s="482"/>
      <c r="I1498" s="483"/>
      <c r="J1498" s="484"/>
      <c r="K1498" s="484"/>
      <c r="L1498" s="485"/>
      <c r="N1498" s="329"/>
      <c r="Q1498" s="329"/>
      <c r="S1498" s="329"/>
      <c r="T1498" s="329"/>
      <c r="U1498" s="329"/>
      <c r="V1498" s="329"/>
      <c r="W1498" s="329"/>
      <c r="X1498" s="329"/>
      <c r="Y1498" s="329"/>
      <c r="Z1498" s="329"/>
      <c r="AA1498" s="329"/>
      <c r="AB1498" s="329"/>
      <c r="AC1498" s="329"/>
      <c r="AD1498" s="329"/>
      <c r="AE1498" s="329"/>
      <c r="AF1498" s="329"/>
      <c r="AG1498" s="329"/>
      <c r="AH1498" s="329"/>
      <c r="AI1498" s="329"/>
      <c r="AJ1498" s="329"/>
      <c r="AK1498" s="329"/>
      <c r="AL1498" s="329"/>
      <c r="AM1498" s="329"/>
      <c r="AN1498" s="329"/>
      <c r="AO1498" s="329"/>
      <c r="AP1498" s="329"/>
      <c r="AQ1498" s="329"/>
      <c r="AR1498" s="329"/>
      <c r="AS1498" s="329"/>
      <c r="AT1498" s="329"/>
      <c r="AU1498" s="329"/>
      <c r="AV1498" s="329"/>
      <c r="AW1498" s="329"/>
      <c r="AX1498" s="329"/>
      <c r="AY1498" s="329"/>
      <c r="AZ1498" s="329"/>
      <c r="BA1498" s="329"/>
      <c r="BB1498" s="329"/>
      <c r="BC1498" s="329"/>
      <c r="BD1498" s="329"/>
      <c r="BE1498" s="329"/>
      <c r="BF1498" s="329"/>
      <c r="BG1498" s="329"/>
      <c r="BH1498" s="329"/>
      <c r="BI1498" s="329"/>
      <c r="BJ1498" s="329"/>
      <c r="BK1498" s="329"/>
      <c r="BL1498" s="329"/>
      <c r="BM1498" s="329"/>
      <c r="BN1498" s="329"/>
      <c r="BO1498" s="329"/>
      <c r="BP1498" s="329"/>
      <c r="BQ1498" s="329"/>
      <c r="BR1498" s="329"/>
      <c r="BS1498" s="329"/>
      <c r="BT1498" s="329"/>
      <c r="BU1498" s="329"/>
      <c r="BV1498" s="329"/>
      <c r="BW1498" s="329"/>
      <c r="BX1498" s="329"/>
    </row>
    <row r="1499" spans="2:76" ht="15" customHeight="1" thickBot="1">
      <c r="J1499" s="327"/>
      <c r="K1499" s="1353"/>
      <c r="L1499" s="1353"/>
    </row>
    <row r="1500" spans="2:76" ht="17.45" customHeight="1">
      <c r="B1500" s="1354" t="s">
        <v>3107</v>
      </c>
      <c r="C1500" s="1355"/>
      <c r="D1500" s="1355"/>
      <c r="E1500" s="1358"/>
      <c r="F1500" s="1358"/>
      <c r="G1500" s="1358"/>
      <c r="H1500" s="1358"/>
      <c r="I1500" s="1358"/>
      <c r="J1500" s="1358"/>
      <c r="K1500" s="1358"/>
      <c r="L1500" s="1359"/>
    </row>
    <row r="1501" spans="2:76" ht="17.45" customHeight="1">
      <c r="B1501" s="1356"/>
      <c r="C1501" s="1357"/>
      <c r="D1501" s="1357"/>
      <c r="E1501" s="1360"/>
      <c r="F1501" s="1360"/>
      <c r="G1501" s="1360"/>
      <c r="H1501" s="1360"/>
      <c r="I1501" s="1360"/>
      <c r="J1501" s="1360"/>
      <c r="K1501" s="1360"/>
      <c r="L1501" s="1361"/>
    </row>
    <row r="1502" spans="2:76" ht="17.45" customHeight="1">
      <c r="B1502" s="330" t="s">
        <v>67</v>
      </c>
      <c r="C1502" s="1362" t="s">
        <v>68</v>
      </c>
      <c r="D1502" s="1363"/>
      <c r="E1502" s="1362" t="s">
        <v>44</v>
      </c>
      <c r="F1502" s="1363"/>
      <c r="G1502" s="331"/>
      <c r="H1502" s="332" t="s">
        <v>56</v>
      </c>
      <c r="I1502" s="332" t="s">
        <v>57</v>
      </c>
      <c r="J1502" s="332" t="s">
        <v>21</v>
      </c>
      <c r="K1502" s="1364" t="s">
        <v>24</v>
      </c>
      <c r="L1502" s="1365"/>
      <c r="N1502" s="342"/>
      <c r="O1502" s="342"/>
      <c r="P1502" s="342"/>
      <c r="Q1502" s="342"/>
      <c r="R1502" s="342"/>
      <c r="S1502" s="342"/>
      <c r="T1502" s="342"/>
      <c r="U1502" s="342"/>
    </row>
    <row r="1503" spans="2:76" ht="17.45" customHeight="1">
      <c r="B1503" s="334"/>
      <c r="C1503" s="1366" t="str">
        <f>B1500</f>
        <v>IMyBatis</v>
      </c>
      <c r="D1503" s="1367"/>
      <c r="E1503" s="1366" t="s">
        <v>3108</v>
      </c>
      <c r="F1503" s="1367"/>
      <c r="G1503" s="331"/>
      <c r="H1503" s="335"/>
      <c r="I1503" s="335"/>
      <c r="J1503" s="336"/>
      <c r="K1503" s="1368"/>
      <c r="L1503" s="1369"/>
      <c r="N1503" s="342"/>
      <c r="O1503" s="342"/>
      <c r="P1503" s="342"/>
      <c r="Q1503" s="342"/>
      <c r="R1503" s="342"/>
      <c r="S1503" s="342"/>
      <c r="T1503" s="342"/>
      <c r="U1503" s="342"/>
    </row>
    <row r="1504" spans="2:76" ht="17.45" customHeight="1">
      <c r="B1504" s="337"/>
      <c r="C1504" s="338"/>
      <c r="D1504" s="338"/>
      <c r="E1504" s="338"/>
      <c r="F1504" s="338"/>
      <c r="G1504" s="339"/>
      <c r="H1504" s="339"/>
      <c r="I1504" s="339"/>
      <c r="J1504" s="339"/>
      <c r="K1504" s="339"/>
      <c r="L1504" s="340"/>
    </row>
    <row r="1505" spans="2:21" ht="17.45" customHeight="1">
      <c r="B1505" s="1346" t="s">
        <v>69</v>
      </c>
      <c r="C1505" s="1347"/>
      <c r="D1505" s="1347"/>
      <c r="E1505" s="1347"/>
      <c r="F1505" s="1347"/>
      <c r="G1505" s="1347"/>
      <c r="H1505" s="1347"/>
      <c r="I1505" s="1347"/>
      <c r="J1505" s="1347"/>
      <c r="K1505" s="1347"/>
      <c r="L1505" s="1350"/>
      <c r="N1505" s="342"/>
      <c r="O1505" s="342"/>
      <c r="P1505" s="342"/>
      <c r="Q1505" s="342"/>
      <c r="R1505" s="342"/>
      <c r="S1505" s="342"/>
      <c r="T1505" s="342"/>
      <c r="U1505" s="342"/>
    </row>
    <row r="1506" spans="2:21" ht="17.45" customHeight="1">
      <c r="B1506" s="1348" t="s">
        <v>47</v>
      </c>
      <c r="C1506" s="1333" t="s">
        <v>3523</v>
      </c>
      <c r="D1506" s="1335" t="s">
        <v>63</v>
      </c>
      <c r="E1506" s="1335" t="s">
        <v>70</v>
      </c>
      <c r="F1506" s="1335"/>
      <c r="G1506" s="341"/>
      <c r="H1506" s="1335" t="s">
        <v>47</v>
      </c>
      <c r="I1506" s="1333" t="s">
        <v>80</v>
      </c>
      <c r="J1506" s="1335" t="s">
        <v>63</v>
      </c>
      <c r="K1506" s="1335" t="s">
        <v>70</v>
      </c>
      <c r="L1506" s="1337"/>
      <c r="N1506" s="342"/>
      <c r="O1506" s="342"/>
      <c r="P1506" s="342"/>
      <c r="Q1506" s="342"/>
      <c r="R1506" s="342"/>
      <c r="S1506" s="342"/>
      <c r="T1506" s="342"/>
      <c r="U1506" s="342"/>
    </row>
    <row r="1507" spans="2:21" ht="17.45" customHeight="1">
      <c r="B1507" s="1349"/>
      <c r="C1507" s="1334"/>
      <c r="D1507" s="1336"/>
      <c r="E1507" s="1336"/>
      <c r="F1507" s="1336"/>
      <c r="G1507" s="343"/>
      <c r="H1507" s="1336"/>
      <c r="I1507" s="1334"/>
      <c r="J1507" s="1336"/>
      <c r="K1507" s="1336"/>
      <c r="L1507" s="1338"/>
      <c r="M1507" s="342"/>
      <c r="N1507" s="342"/>
      <c r="O1507" s="342"/>
      <c r="P1507" s="342"/>
      <c r="Q1507" s="342"/>
      <c r="R1507" s="342"/>
      <c r="S1507" s="342"/>
      <c r="T1507" s="342"/>
      <c r="U1507" s="342"/>
    </row>
    <row r="1508" spans="2:21" ht="17.45" customHeight="1">
      <c r="B1508" s="344" t="s">
        <v>2984</v>
      </c>
      <c r="C1508" s="345" t="s">
        <v>2873</v>
      </c>
      <c r="D1508" s="345"/>
      <c r="E1508" s="346"/>
      <c r="F1508" s="347"/>
      <c r="G1508" s="348"/>
      <c r="H1508" s="349"/>
      <c r="I1508" s="345"/>
      <c r="J1508" s="345"/>
      <c r="K1508" s="346"/>
      <c r="L1508" s="350"/>
    </row>
    <row r="1509" spans="2:21" ht="17.45" customHeight="1">
      <c r="B1509" s="351" t="s">
        <v>2875</v>
      </c>
      <c r="C1509" s="352" t="s">
        <v>2873</v>
      </c>
      <c r="D1509" s="352"/>
      <c r="E1509" s="353"/>
      <c r="F1509" s="354"/>
      <c r="G1509" s="348"/>
      <c r="H1509" s="355"/>
      <c r="I1509" s="352"/>
      <c r="J1509" s="352"/>
      <c r="K1509" s="353"/>
      <c r="L1509" s="356"/>
    </row>
    <row r="1510" spans="2:21" ht="17.45" customHeight="1">
      <c r="B1510" s="357"/>
      <c r="C1510" s="358"/>
      <c r="D1510" s="358"/>
      <c r="E1510" s="359"/>
      <c r="F1510" s="360"/>
      <c r="G1510" s="348"/>
      <c r="H1510" s="361"/>
      <c r="I1510" s="358"/>
      <c r="J1510" s="358"/>
      <c r="K1510" s="359"/>
      <c r="L1510" s="362"/>
    </row>
    <row r="1511" spans="2:21" ht="17.45" customHeight="1">
      <c r="B1511" s="351"/>
      <c r="C1511" s="352"/>
      <c r="D1511" s="352"/>
      <c r="E1511" s="353"/>
      <c r="F1511" s="354"/>
      <c r="G1511" s="348"/>
      <c r="H1511" s="355"/>
      <c r="I1511" s="352"/>
      <c r="J1511" s="352"/>
      <c r="K1511" s="353"/>
      <c r="L1511" s="356"/>
    </row>
    <row r="1512" spans="2:21" ht="17.45" customHeight="1">
      <c r="B1512" s="363"/>
      <c r="C1512" s="364"/>
      <c r="D1512" s="364"/>
      <c r="E1512" s="365"/>
      <c r="F1512" s="366"/>
      <c r="G1512" s="367"/>
      <c r="H1512" s="368"/>
      <c r="I1512" s="367"/>
      <c r="J1512" s="367"/>
      <c r="K1512" s="369"/>
      <c r="L1512" s="370"/>
    </row>
    <row r="1513" spans="2:21" ht="17.45" customHeight="1">
      <c r="B1513" s="371"/>
      <c r="C1513" s="339"/>
      <c r="D1513" s="339"/>
      <c r="E1513" s="339"/>
      <c r="F1513" s="339"/>
      <c r="G1513" s="339"/>
      <c r="H1513" s="339"/>
      <c r="I1513" s="339"/>
      <c r="J1513" s="339"/>
      <c r="K1513" s="339"/>
      <c r="L1513" s="340"/>
    </row>
    <row r="1514" spans="2:21" ht="17.45" customHeight="1">
      <c r="B1514" s="1346" t="s">
        <v>71</v>
      </c>
      <c r="C1514" s="1347"/>
      <c r="D1514" s="1347"/>
      <c r="E1514" s="1347"/>
      <c r="F1514" s="1347"/>
      <c r="G1514" s="1347"/>
      <c r="H1514" s="1347"/>
      <c r="I1514" s="1347"/>
      <c r="J1514" s="1347"/>
      <c r="K1514" s="1347"/>
      <c r="L1514" s="1347"/>
      <c r="M1514" s="528"/>
      <c r="N1514" s="342"/>
      <c r="O1514" s="342"/>
      <c r="P1514" s="342"/>
      <c r="Q1514" s="342"/>
      <c r="R1514" s="342"/>
      <c r="S1514" s="342"/>
      <c r="T1514" s="342"/>
      <c r="U1514" s="342"/>
    </row>
    <row r="1515" spans="2:21" ht="17.45" customHeight="1">
      <c r="B1515" s="1348" t="s">
        <v>47</v>
      </c>
      <c r="C1515" s="1344"/>
      <c r="D1515" s="1339" t="s">
        <v>72</v>
      </c>
      <c r="E1515" s="1339"/>
      <c r="F1515" s="1340" t="s">
        <v>82</v>
      </c>
      <c r="G1515" s="1344" t="s">
        <v>47</v>
      </c>
      <c r="H1515" s="1339"/>
      <c r="I1515" s="1339" t="s">
        <v>2868</v>
      </c>
      <c r="J1515" s="1339"/>
      <c r="K1515" s="1339" t="s">
        <v>82</v>
      </c>
      <c r="L1515" s="1340"/>
      <c r="M1515" s="1343"/>
      <c r="N1515" s="342"/>
      <c r="O1515" s="342"/>
      <c r="P1515" s="342"/>
      <c r="Q1515" s="342"/>
      <c r="R1515" s="342"/>
      <c r="S1515" s="342"/>
      <c r="T1515" s="342"/>
      <c r="U1515" s="342"/>
    </row>
    <row r="1516" spans="2:21" ht="17.45" customHeight="1">
      <c r="B1516" s="1349"/>
      <c r="C1516" s="1345"/>
      <c r="D1516" s="1341"/>
      <c r="E1516" s="1341"/>
      <c r="F1516" s="1342"/>
      <c r="G1516" s="1345"/>
      <c r="H1516" s="1341"/>
      <c r="I1516" s="1341"/>
      <c r="J1516" s="1341"/>
      <c r="K1516" s="1341"/>
      <c r="L1516" s="1342"/>
      <c r="M1516" s="1343"/>
      <c r="N1516" s="342"/>
      <c r="O1516" s="342"/>
      <c r="P1516" s="342"/>
      <c r="Q1516" s="342"/>
      <c r="R1516" s="342"/>
      <c r="S1516" s="342"/>
      <c r="T1516" s="342"/>
      <c r="U1516" s="342"/>
    </row>
    <row r="1517" spans="2:21" ht="17.45" customHeight="1">
      <c r="B1517" s="1381" t="s">
        <v>3528</v>
      </c>
      <c r="C1517" s="1382"/>
      <c r="D1517" s="1386" t="s">
        <v>3524</v>
      </c>
      <c r="E1517" s="1382"/>
      <c r="F1517" s="546" t="s">
        <v>2975</v>
      </c>
      <c r="G1517" s="1393" t="s">
        <v>3489</v>
      </c>
      <c r="H1517" s="1382"/>
      <c r="I1517" s="1386" t="s">
        <v>1445</v>
      </c>
      <c r="J1517" s="1382"/>
      <c r="K1517" s="1386" t="s">
        <v>3533</v>
      </c>
      <c r="L1517" s="1396"/>
      <c r="M1517" s="529"/>
    </row>
    <row r="1518" spans="2:21" ht="17.45" customHeight="1">
      <c r="B1518" s="1379" t="s">
        <v>3518</v>
      </c>
      <c r="C1518" s="1380"/>
      <c r="D1518" s="1387" t="s">
        <v>3524</v>
      </c>
      <c r="E1518" s="1380"/>
      <c r="F1518" s="547" t="s">
        <v>2975</v>
      </c>
      <c r="G1518" s="1383" t="s">
        <v>3488</v>
      </c>
      <c r="H1518" s="1380"/>
      <c r="I1518" s="1387" t="s">
        <v>1445</v>
      </c>
      <c r="J1518" s="1380"/>
      <c r="K1518" s="1387" t="s">
        <v>3532</v>
      </c>
      <c r="L1518" s="1397"/>
      <c r="M1518" s="529"/>
    </row>
    <row r="1519" spans="2:21" ht="17.45" customHeight="1">
      <c r="B1519" s="1377" t="s">
        <v>3519</v>
      </c>
      <c r="C1519" s="1378"/>
      <c r="D1519" s="1388" t="s">
        <v>3524</v>
      </c>
      <c r="E1519" s="1378"/>
      <c r="F1519" s="548" t="s">
        <v>3192</v>
      </c>
      <c r="G1519" s="1389" t="s">
        <v>3486</v>
      </c>
      <c r="H1519" s="1378"/>
      <c r="I1519" s="1388" t="s">
        <v>1445</v>
      </c>
      <c r="J1519" s="1378"/>
      <c r="K1519" s="1388" t="s">
        <v>3534</v>
      </c>
      <c r="L1519" s="1398"/>
    </row>
    <row r="1520" spans="2:21" ht="17.45" customHeight="1">
      <c r="B1520" s="1379" t="s">
        <v>3520</v>
      </c>
      <c r="C1520" s="1380"/>
      <c r="D1520" s="1387" t="s">
        <v>3524</v>
      </c>
      <c r="E1520" s="1380"/>
      <c r="F1520" s="547" t="s">
        <v>3190</v>
      </c>
      <c r="G1520" s="1383" t="s">
        <v>3483</v>
      </c>
      <c r="H1520" s="1380"/>
      <c r="I1520" s="1387" t="s">
        <v>1445</v>
      </c>
      <c r="J1520" s="1380"/>
      <c r="K1520" s="1387" t="s">
        <v>3532</v>
      </c>
      <c r="L1520" s="1397"/>
    </row>
    <row r="1521" spans="2:13" ht="17.45" customHeight="1">
      <c r="B1521" s="1377" t="s">
        <v>3521</v>
      </c>
      <c r="C1521" s="1378"/>
      <c r="D1521" s="1388" t="s">
        <v>3524</v>
      </c>
      <c r="E1521" s="1378"/>
      <c r="F1521" s="549" t="s">
        <v>3197</v>
      </c>
      <c r="G1521" s="1389" t="s">
        <v>3482</v>
      </c>
      <c r="H1521" s="1378"/>
      <c r="I1521" s="1388" t="s">
        <v>3532</v>
      </c>
      <c r="J1521" s="1378"/>
      <c r="K1521" s="1388" t="s">
        <v>3535</v>
      </c>
      <c r="L1521" s="1398"/>
    </row>
    <row r="1522" spans="2:13" ht="17.45" customHeight="1">
      <c r="B1522" s="1379" t="s">
        <v>3265</v>
      </c>
      <c r="C1522" s="1380"/>
      <c r="D1522" s="1387" t="s">
        <v>2963</v>
      </c>
      <c r="E1522" s="1380"/>
      <c r="F1522" s="550" t="s">
        <v>3192</v>
      </c>
      <c r="G1522" s="1383" t="s">
        <v>3477</v>
      </c>
      <c r="H1522" s="1380"/>
      <c r="I1522" s="1387" t="s">
        <v>1445</v>
      </c>
      <c r="J1522" s="1380"/>
      <c r="K1522" s="1387" t="s">
        <v>1445</v>
      </c>
      <c r="L1522" s="1397"/>
    </row>
    <row r="1523" spans="2:13" ht="16.5">
      <c r="B1523" s="1377" t="s">
        <v>3267</v>
      </c>
      <c r="C1523" s="1378"/>
      <c r="D1523" s="1388" t="s">
        <v>2963</v>
      </c>
      <c r="E1523" s="1378"/>
      <c r="F1523" s="549" t="s">
        <v>3192</v>
      </c>
      <c r="G1523" s="1389" t="s">
        <v>3478</v>
      </c>
      <c r="H1523" s="1378"/>
      <c r="I1523" s="1388" t="s">
        <v>1445</v>
      </c>
      <c r="J1523" s="1378"/>
      <c r="K1523" s="1388" t="s">
        <v>1445</v>
      </c>
      <c r="L1523" s="1398"/>
    </row>
    <row r="1524" spans="2:13" ht="16.5">
      <c r="B1524" s="1379" t="s">
        <v>3269</v>
      </c>
      <c r="C1524" s="1380"/>
      <c r="D1524" s="1387" t="s">
        <v>3012</v>
      </c>
      <c r="E1524" s="1380"/>
      <c r="F1524" s="550" t="s">
        <v>3192</v>
      </c>
      <c r="G1524" s="1383" t="s">
        <v>3481</v>
      </c>
      <c r="H1524" s="1380"/>
      <c r="I1524" s="1387" t="s">
        <v>3532</v>
      </c>
      <c r="J1524" s="1380"/>
      <c r="K1524" s="1387" t="s">
        <v>1445</v>
      </c>
      <c r="L1524" s="1397"/>
    </row>
    <row r="1525" spans="2:13" ht="16.5">
      <c r="B1525" s="1377" t="s">
        <v>3525</v>
      </c>
      <c r="C1525" s="1378"/>
      <c r="D1525" s="1388" t="s">
        <v>2877</v>
      </c>
      <c r="E1525" s="1378"/>
      <c r="F1525" s="549" t="s">
        <v>3192</v>
      </c>
      <c r="G1525" s="1389" t="s">
        <v>3450</v>
      </c>
      <c r="H1525" s="1378"/>
      <c r="I1525" s="1388" t="s">
        <v>1445</v>
      </c>
      <c r="J1525" s="1378"/>
      <c r="K1525" s="1388" t="s">
        <v>3532</v>
      </c>
      <c r="L1525" s="1398"/>
    </row>
    <row r="1526" spans="2:13" ht="16.5">
      <c r="B1526" s="1379" t="s">
        <v>3522</v>
      </c>
      <c r="C1526" s="1380"/>
      <c r="D1526" s="1387" t="s">
        <v>2877</v>
      </c>
      <c r="E1526" s="1380"/>
      <c r="F1526" s="550" t="s">
        <v>3206</v>
      </c>
      <c r="G1526" s="1383" t="s">
        <v>3451</v>
      </c>
      <c r="H1526" s="1380"/>
      <c r="I1526" s="1387" t="s">
        <v>3532</v>
      </c>
      <c r="J1526" s="1380"/>
      <c r="K1526" s="1387" t="s">
        <v>3534</v>
      </c>
      <c r="L1526" s="1397"/>
    </row>
    <row r="1527" spans="2:13" ht="16.5">
      <c r="B1527" s="1377" t="s">
        <v>3191</v>
      </c>
      <c r="C1527" s="1378"/>
      <c r="D1527" s="1388" t="s">
        <v>2975</v>
      </c>
      <c r="E1527" s="1378"/>
      <c r="F1527" s="549" t="s">
        <v>3206</v>
      </c>
      <c r="G1527" s="1389" t="s">
        <v>3455</v>
      </c>
      <c r="H1527" s="1378"/>
      <c r="I1527" s="1388" t="s">
        <v>3532</v>
      </c>
      <c r="J1527" s="1378"/>
      <c r="K1527" s="1388" t="s">
        <v>3532</v>
      </c>
      <c r="L1527" s="1398"/>
    </row>
    <row r="1528" spans="2:13" ht="16.5">
      <c r="B1528" s="1379" t="s">
        <v>3194</v>
      </c>
      <c r="C1528" s="1380"/>
      <c r="D1528" s="1387" t="s">
        <v>2969</v>
      </c>
      <c r="E1528" s="1380"/>
      <c r="F1528" s="547" t="s">
        <v>3192</v>
      </c>
      <c r="G1528" s="1383" t="s">
        <v>3457</v>
      </c>
      <c r="H1528" s="1380"/>
      <c r="I1528" s="1387" t="s">
        <v>1445</v>
      </c>
      <c r="J1528" s="1380"/>
      <c r="K1528" s="1387" t="s">
        <v>3532</v>
      </c>
      <c r="L1528" s="1397"/>
      <c r="M1528" s="527"/>
    </row>
    <row r="1529" spans="2:13" ht="17.45" customHeight="1">
      <c r="B1529" s="1377" t="s">
        <v>3196</v>
      </c>
      <c r="C1529" s="1378"/>
      <c r="D1529" s="1388" t="s">
        <v>2969</v>
      </c>
      <c r="E1529" s="1378"/>
      <c r="F1529" s="549" t="s">
        <v>3202</v>
      </c>
      <c r="G1529" s="1389" t="s">
        <v>3460</v>
      </c>
      <c r="H1529" s="1378"/>
      <c r="I1529" s="1388" t="s">
        <v>1445</v>
      </c>
      <c r="J1529" s="1378"/>
      <c r="K1529" s="1388" t="s">
        <v>3532</v>
      </c>
      <c r="L1529" s="1398"/>
      <c r="M1529" s="527"/>
    </row>
    <row r="1530" spans="2:13" ht="17.45" customHeight="1">
      <c r="B1530" s="1379" t="s">
        <v>3200</v>
      </c>
      <c r="C1530" s="1380"/>
      <c r="D1530" s="1387" t="s">
        <v>2975</v>
      </c>
      <c r="E1530" s="1380"/>
      <c r="F1530" s="547" t="s">
        <v>3204</v>
      </c>
      <c r="G1530" s="1383" t="s">
        <v>3462</v>
      </c>
      <c r="H1530" s="1380"/>
      <c r="I1530" s="1387" t="s">
        <v>1445</v>
      </c>
      <c r="J1530" s="1380"/>
      <c r="K1530" s="1387" t="s">
        <v>1445</v>
      </c>
      <c r="L1530" s="1397"/>
      <c r="M1530" s="527"/>
    </row>
    <row r="1531" spans="2:13" ht="17.45" customHeight="1">
      <c r="B1531" s="1377" t="s">
        <v>3201</v>
      </c>
      <c r="C1531" s="1378"/>
      <c r="D1531" s="1388" t="s">
        <v>2975</v>
      </c>
      <c r="E1531" s="1378"/>
      <c r="F1531" s="549" t="s">
        <v>3197</v>
      </c>
      <c r="G1531" s="1389" t="s">
        <v>3465</v>
      </c>
      <c r="H1531" s="1378"/>
      <c r="I1531" s="1388" t="s">
        <v>1445</v>
      </c>
      <c r="J1531" s="1378"/>
      <c r="K1531" s="1388" t="s">
        <v>3532</v>
      </c>
      <c r="L1531" s="1398"/>
      <c r="M1531" s="527"/>
    </row>
    <row r="1532" spans="2:13" ht="17.45" customHeight="1">
      <c r="B1532" s="1379" t="s">
        <v>3203</v>
      </c>
      <c r="C1532" s="1380"/>
      <c r="D1532" s="1387" t="s">
        <v>2975</v>
      </c>
      <c r="E1532" s="1380"/>
      <c r="F1532" s="550" t="s">
        <v>3192</v>
      </c>
      <c r="G1532" s="1383" t="s">
        <v>3467</v>
      </c>
      <c r="H1532" s="1380"/>
      <c r="I1532" s="1387" t="s">
        <v>1445</v>
      </c>
      <c r="J1532" s="1380"/>
      <c r="K1532" s="1387" t="s">
        <v>1445</v>
      </c>
      <c r="L1532" s="1397"/>
      <c r="M1532" s="527"/>
    </row>
    <row r="1533" spans="2:13" ht="17.45" customHeight="1">
      <c r="B1533" s="1377" t="s">
        <v>3205</v>
      </c>
      <c r="C1533" s="1378"/>
      <c r="D1533" s="1388" t="s">
        <v>2975</v>
      </c>
      <c r="E1533" s="1378"/>
      <c r="F1533" s="549" t="s">
        <v>3192</v>
      </c>
      <c r="G1533" s="1389" t="s">
        <v>3462</v>
      </c>
      <c r="H1533" s="1378"/>
      <c r="I1533" s="1388" t="s">
        <v>1445</v>
      </c>
      <c r="J1533" s="1378"/>
      <c r="K1533" s="1388" t="s">
        <v>1445</v>
      </c>
      <c r="L1533" s="1398"/>
      <c r="M1533" s="527"/>
    </row>
    <row r="1534" spans="2:13" ht="17.45" customHeight="1">
      <c r="B1534" s="1379" t="s">
        <v>3208</v>
      </c>
      <c r="C1534" s="1380"/>
      <c r="D1534" s="1387" t="s">
        <v>2969</v>
      </c>
      <c r="E1534" s="1380"/>
      <c r="F1534" s="547" t="s">
        <v>3192</v>
      </c>
      <c r="G1534" s="1383" t="s">
        <v>3537</v>
      </c>
      <c r="H1534" s="1380"/>
      <c r="I1534" s="1387" t="s">
        <v>3012</v>
      </c>
      <c r="J1534" s="1380"/>
      <c r="K1534" s="1387"/>
      <c r="L1534" s="1397"/>
      <c r="M1534" s="527"/>
    </row>
    <row r="1535" spans="2:13" ht="17.45" customHeight="1">
      <c r="B1535" s="1377" t="s">
        <v>3210</v>
      </c>
      <c r="C1535" s="1378"/>
      <c r="D1535" s="1388" t="s">
        <v>2883</v>
      </c>
      <c r="E1535" s="1378"/>
      <c r="F1535" s="548" t="s">
        <v>3192</v>
      </c>
      <c r="G1535" s="1389" t="s">
        <v>3014</v>
      </c>
      <c r="H1535" s="1378"/>
      <c r="I1535" s="1388" t="s">
        <v>3012</v>
      </c>
      <c r="J1535" s="1378"/>
      <c r="K1535" s="1388"/>
      <c r="L1535" s="1398"/>
      <c r="M1535" s="527"/>
    </row>
    <row r="1536" spans="2:13" ht="17.45" customHeight="1">
      <c r="B1536" s="1379" t="s">
        <v>3212</v>
      </c>
      <c r="C1536" s="1380"/>
      <c r="D1536" s="1387" t="s">
        <v>2975</v>
      </c>
      <c r="E1536" s="1380"/>
      <c r="F1536" s="547" t="s">
        <v>3206</v>
      </c>
      <c r="G1536" s="1383" t="s">
        <v>3016</v>
      </c>
      <c r="H1536" s="1380"/>
      <c r="I1536" s="1387" t="s">
        <v>2963</v>
      </c>
      <c r="J1536" s="1380"/>
      <c r="K1536" s="1387" t="s">
        <v>2975</v>
      </c>
      <c r="L1536" s="1394"/>
      <c r="M1536" s="527"/>
    </row>
    <row r="1537" spans="2:13" ht="17.45" customHeight="1">
      <c r="B1537" s="1377" t="s">
        <v>3212</v>
      </c>
      <c r="C1537" s="1378"/>
      <c r="D1537" s="1388" t="s">
        <v>2969</v>
      </c>
      <c r="E1537" s="1378"/>
      <c r="F1537" s="549" t="s">
        <v>3206</v>
      </c>
      <c r="G1537" s="1389" t="s">
        <v>3017</v>
      </c>
      <c r="H1537" s="1378"/>
      <c r="I1537" s="1388" t="s">
        <v>2963</v>
      </c>
      <c r="J1537" s="1378"/>
      <c r="K1537" s="1388" t="s">
        <v>2975</v>
      </c>
      <c r="L1537" s="1395"/>
      <c r="M1537" s="527"/>
    </row>
    <row r="1538" spans="2:13" ht="17.45" customHeight="1">
      <c r="B1538" s="1379" t="s">
        <v>3214</v>
      </c>
      <c r="C1538" s="1380"/>
      <c r="D1538" s="1387" t="s">
        <v>2975</v>
      </c>
      <c r="E1538" s="1380"/>
      <c r="F1538" s="550" t="s">
        <v>3192</v>
      </c>
      <c r="G1538" s="1383" t="s">
        <v>3018</v>
      </c>
      <c r="H1538" s="1380"/>
      <c r="I1538" s="1387" t="s">
        <v>2963</v>
      </c>
      <c r="J1538" s="1380"/>
      <c r="K1538" s="1387" t="s">
        <v>2975</v>
      </c>
      <c r="L1538" s="1394"/>
      <c r="M1538" s="527"/>
    </row>
    <row r="1539" spans="2:13" ht="17.45" customHeight="1">
      <c r="B1539" s="1377" t="s">
        <v>3200</v>
      </c>
      <c r="C1539" s="1378"/>
      <c r="D1539" s="1388" t="s">
        <v>2969</v>
      </c>
      <c r="E1539" s="1378"/>
      <c r="F1539" s="549" t="s">
        <v>3190</v>
      </c>
      <c r="G1539" s="1389" t="s">
        <v>3019</v>
      </c>
      <c r="H1539" s="1378"/>
      <c r="I1539" s="1388" t="s">
        <v>2963</v>
      </c>
      <c r="J1539" s="1378"/>
      <c r="K1539" s="1388" t="s">
        <v>3012</v>
      </c>
      <c r="L1539" s="1395"/>
      <c r="M1539" s="527"/>
    </row>
    <row r="1540" spans="2:13" ht="17.45" customHeight="1">
      <c r="B1540" s="1379" t="s">
        <v>3201</v>
      </c>
      <c r="C1540" s="1380"/>
      <c r="D1540" s="1387" t="s">
        <v>2975</v>
      </c>
      <c r="E1540" s="1380"/>
      <c r="F1540" s="550" t="s">
        <v>3197</v>
      </c>
      <c r="G1540" s="1383" t="s">
        <v>3021</v>
      </c>
      <c r="H1540" s="1380"/>
      <c r="I1540" s="1387" t="s">
        <v>2963</v>
      </c>
      <c r="J1540" s="1380"/>
      <c r="K1540" s="1387" t="s">
        <v>2975</v>
      </c>
      <c r="L1540" s="1394"/>
      <c r="M1540" s="527"/>
    </row>
    <row r="1541" spans="2:13" ht="17.45" customHeight="1">
      <c r="B1541" s="1377" t="s">
        <v>3203</v>
      </c>
      <c r="C1541" s="1378"/>
      <c r="D1541" s="1388" t="s">
        <v>2975</v>
      </c>
      <c r="E1541" s="1378"/>
      <c r="F1541" s="549" t="s">
        <v>3192</v>
      </c>
      <c r="G1541" s="1389" t="s">
        <v>3024</v>
      </c>
      <c r="H1541" s="1378"/>
      <c r="I1541" s="1388" t="s">
        <v>2963</v>
      </c>
      <c r="J1541" s="1378"/>
      <c r="K1541" s="1388" t="s">
        <v>3012</v>
      </c>
      <c r="L1541" s="1395"/>
      <c r="M1541" s="527"/>
    </row>
    <row r="1542" spans="2:13" ht="17.45" customHeight="1">
      <c r="B1542" s="1379" t="s">
        <v>3203</v>
      </c>
      <c r="C1542" s="1380"/>
      <c r="D1542" s="1387" t="s">
        <v>2975</v>
      </c>
      <c r="E1542" s="1380"/>
      <c r="F1542" s="550" t="s">
        <v>3192</v>
      </c>
      <c r="G1542" s="1383" t="s">
        <v>3336</v>
      </c>
      <c r="H1542" s="1380"/>
      <c r="I1542" s="1387" t="s">
        <v>2963</v>
      </c>
      <c r="J1542" s="1380"/>
      <c r="K1542" s="1387" t="s">
        <v>2969</v>
      </c>
      <c r="L1542" s="1394"/>
      <c r="M1542" s="527"/>
    </row>
    <row r="1543" spans="2:13" ht="17.45" customHeight="1">
      <c r="B1543" s="1377" t="s">
        <v>3216</v>
      </c>
      <c r="C1543" s="1378"/>
      <c r="D1543" s="1388" t="s">
        <v>2975</v>
      </c>
      <c r="E1543" s="1378"/>
      <c r="F1543" s="549" t="s">
        <v>3192</v>
      </c>
      <c r="G1543" s="1389" t="s">
        <v>3536</v>
      </c>
      <c r="H1543" s="1378"/>
      <c r="I1543" s="1388" t="s">
        <v>2883</v>
      </c>
      <c r="J1543" s="1378"/>
      <c r="K1543" s="1388" t="s">
        <v>3337</v>
      </c>
      <c r="L1543" s="1395"/>
      <c r="M1543" s="527"/>
    </row>
    <row r="1544" spans="2:13" ht="17.45" customHeight="1">
      <c r="B1544" s="1379" t="s">
        <v>3208</v>
      </c>
      <c r="C1544" s="1383"/>
      <c r="D1544" s="1392" t="s">
        <v>2969</v>
      </c>
      <c r="E1544" s="1380"/>
      <c r="F1544" s="550" t="s">
        <v>3192</v>
      </c>
      <c r="G1544" s="1383" t="s">
        <v>3342</v>
      </c>
      <c r="H1544" s="1380"/>
      <c r="I1544" s="1387" t="s">
        <v>2883</v>
      </c>
      <c r="J1544" s="1380"/>
      <c r="K1544" s="1387" t="s">
        <v>3337</v>
      </c>
      <c r="L1544" s="1394"/>
      <c r="M1544" s="527"/>
    </row>
    <row r="1545" spans="2:13" ht="17.45" customHeight="1">
      <c r="B1545" s="1377" t="s">
        <v>3219</v>
      </c>
      <c r="C1545" s="1378"/>
      <c r="D1545" s="1388" t="s">
        <v>2883</v>
      </c>
      <c r="E1545" s="1378"/>
      <c r="F1545" s="549" t="s">
        <v>3206</v>
      </c>
      <c r="G1545" s="1389" t="s">
        <v>3346</v>
      </c>
      <c r="H1545" s="1378"/>
      <c r="I1545" s="1388" t="s">
        <v>2883</v>
      </c>
      <c r="J1545" s="1378"/>
      <c r="K1545" s="1388" t="s">
        <v>3337</v>
      </c>
      <c r="L1545" s="1395"/>
      <c r="M1545" s="527"/>
    </row>
    <row r="1546" spans="2:13" ht="17.45" customHeight="1">
      <c r="B1546" s="1379" t="s">
        <v>3221</v>
      </c>
      <c r="C1546" s="1380"/>
      <c r="D1546" s="1387" t="s">
        <v>2975</v>
      </c>
      <c r="E1546" s="1380"/>
      <c r="F1546" s="550" t="s">
        <v>3206</v>
      </c>
      <c r="G1546" s="1379" t="s">
        <v>3349</v>
      </c>
      <c r="H1546" s="1380"/>
      <c r="I1546" s="1387" t="s">
        <v>2883</v>
      </c>
      <c r="J1546" s="1380"/>
      <c r="K1546" s="1387" t="s">
        <v>3337</v>
      </c>
      <c r="L1546" s="1394"/>
      <c r="M1546" s="527"/>
    </row>
    <row r="1547" spans="2:13" ht="17.45" customHeight="1">
      <c r="B1547" s="1377" t="s">
        <v>3223</v>
      </c>
      <c r="C1547" s="1378"/>
      <c r="D1547" s="1388" t="s">
        <v>2969</v>
      </c>
      <c r="E1547" s="1378"/>
      <c r="F1547" s="548" t="s">
        <v>3206</v>
      </c>
      <c r="G1547" s="1377" t="s">
        <v>3351</v>
      </c>
      <c r="H1547" s="1378"/>
      <c r="I1547" s="1388" t="s">
        <v>2883</v>
      </c>
      <c r="J1547" s="1378"/>
      <c r="K1547" s="1388" t="s">
        <v>3337</v>
      </c>
      <c r="L1547" s="1395"/>
      <c r="M1547" s="527"/>
    </row>
    <row r="1548" spans="2:13" ht="17.45" customHeight="1">
      <c r="B1548" s="1379" t="s">
        <v>3200</v>
      </c>
      <c r="C1548" s="1380"/>
      <c r="D1548" s="1387" t="s">
        <v>2969</v>
      </c>
      <c r="E1548" s="1380"/>
      <c r="F1548" s="547" t="s">
        <v>3273</v>
      </c>
      <c r="G1548" s="1379" t="s">
        <v>3270</v>
      </c>
      <c r="H1548" s="1380"/>
      <c r="I1548" s="1387" t="s">
        <v>3012</v>
      </c>
      <c r="J1548" s="1380"/>
      <c r="K1548" s="1387" t="s">
        <v>2975</v>
      </c>
      <c r="L1548" s="1394"/>
      <c r="M1548" s="527"/>
    </row>
    <row r="1549" spans="2:13" ht="17.45" customHeight="1">
      <c r="B1549" s="1377" t="s">
        <v>3201</v>
      </c>
      <c r="C1549" s="1378"/>
      <c r="D1549" s="1388" t="s">
        <v>2975</v>
      </c>
      <c r="E1549" s="1378"/>
      <c r="F1549" s="548" t="s">
        <v>3273</v>
      </c>
      <c r="G1549" s="1377" t="s">
        <v>3356</v>
      </c>
      <c r="H1549" s="1378"/>
      <c r="I1549" s="1388" t="s">
        <v>2883</v>
      </c>
      <c r="J1549" s="1378"/>
      <c r="K1549" s="1388" t="s">
        <v>3337</v>
      </c>
      <c r="L1549" s="1395"/>
      <c r="M1549" s="527"/>
    </row>
    <row r="1550" spans="2:13" ht="17.45" customHeight="1">
      <c r="B1550" s="1379" t="s">
        <v>3203</v>
      </c>
      <c r="C1550" s="1380"/>
      <c r="D1550" s="1387" t="s">
        <v>2975</v>
      </c>
      <c r="E1550" s="1380"/>
      <c r="F1550" s="547" t="s">
        <v>3273</v>
      </c>
      <c r="G1550" s="1379" t="s">
        <v>3358</v>
      </c>
      <c r="H1550" s="1380"/>
      <c r="I1550" s="1387" t="s">
        <v>2883</v>
      </c>
      <c r="J1550" s="1380"/>
      <c r="K1550" s="1387" t="s">
        <v>3337</v>
      </c>
      <c r="L1550" s="1394"/>
      <c r="M1550" s="527"/>
    </row>
    <row r="1551" spans="2:13" ht="16.5">
      <c r="B1551" s="1377" t="s">
        <v>3529</v>
      </c>
      <c r="C1551" s="1378"/>
      <c r="D1551" s="1388" t="s">
        <v>2975</v>
      </c>
      <c r="E1551" s="1378"/>
      <c r="F1551" s="548" t="s">
        <v>3206</v>
      </c>
      <c r="G1551" s="1377" t="s">
        <v>3360</v>
      </c>
      <c r="H1551" s="1378"/>
      <c r="I1551" s="1388" t="s">
        <v>2883</v>
      </c>
      <c r="J1551" s="1378"/>
      <c r="K1551" s="1388" t="s">
        <v>3337</v>
      </c>
      <c r="L1551" s="1395"/>
      <c r="M1551" s="527"/>
    </row>
    <row r="1552" spans="2:13" ht="16.5">
      <c r="B1552" s="1379" t="s">
        <v>3208</v>
      </c>
      <c r="C1552" s="1380"/>
      <c r="D1552" s="1387" t="s">
        <v>2969</v>
      </c>
      <c r="E1552" s="1380"/>
      <c r="F1552" s="547" t="s">
        <v>3206</v>
      </c>
      <c r="G1552" s="1379" t="s">
        <v>3538</v>
      </c>
      <c r="H1552" s="1380"/>
      <c r="I1552" s="1387" t="s">
        <v>2883</v>
      </c>
      <c r="J1552" s="1380"/>
      <c r="K1552" s="1387" t="s">
        <v>3337</v>
      </c>
      <c r="L1552" s="1394"/>
      <c r="M1552" s="527"/>
    </row>
    <row r="1553" spans="2:13" ht="17.45" customHeight="1">
      <c r="B1553" s="1377" t="s">
        <v>3270</v>
      </c>
      <c r="C1553" s="1378"/>
      <c r="D1553" s="1388" t="s">
        <v>2883</v>
      </c>
      <c r="E1553" s="1378"/>
      <c r="F1553" s="548" t="s">
        <v>3206</v>
      </c>
      <c r="G1553" s="1377" t="s">
        <v>3539</v>
      </c>
      <c r="H1553" s="1378"/>
      <c r="I1553" s="1388" t="s">
        <v>3029</v>
      </c>
      <c r="J1553" s="1378"/>
      <c r="K1553" s="543"/>
      <c r="L1553" s="555"/>
      <c r="M1553" s="527"/>
    </row>
    <row r="1554" spans="2:13" ht="17.45" customHeight="1">
      <c r="B1554" s="1379" t="s">
        <v>3272</v>
      </c>
      <c r="C1554" s="1380"/>
      <c r="D1554" s="1387" t="s">
        <v>2883</v>
      </c>
      <c r="E1554" s="1380"/>
      <c r="F1554" s="547" t="s">
        <v>3273</v>
      </c>
      <c r="G1554" s="1379" t="s">
        <v>3540</v>
      </c>
      <c r="H1554" s="1380"/>
      <c r="I1554" s="1387" t="s">
        <v>3012</v>
      </c>
      <c r="J1554" s="1380"/>
      <c r="K1554" s="541"/>
      <c r="L1554" s="552"/>
    </row>
    <row r="1555" spans="2:13" ht="17.45" customHeight="1">
      <c r="B1555" s="1377" t="s">
        <v>3275</v>
      </c>
      <c r="C1555" s="1389"/>
      <c r="D1555" s="1390" t="s">
        <v>2975</v>
      </c>
      <c r="E1555" s="1378"/>
      <c r="F1555" s="549" t="s">
        <v>3273</v>
      </c>
      <c r="G1555" s="1377" t="s">
        <v>3541</v>
      </c>
      <c r="H1555" s="1378"/>
      <c r="I1555" s="1388" t="s">
        <v>3012</v>
      </c>
      <c r="J1555" s="1378"/>
      <c r="K1555" s="543"/>
      <c r="L1555" s="555"/>
    </row>
    <row r="1556" spans="2:13" ht="17.45" customHeight="1">
      <c r="B1556" s="1379" t="s">
        <v>3277</v>
      </c>
      <c r="C1556" s="1380"/>
      <c r="D1556" s="1387" t="s">
        <v>3257</v>
      </c>
      <c r="E1556" s="1380"/>
      <c r="F1556" s="550" t="s">
        <v>3273</v>
      </c>
      <c r="G1556" s="1379" t="s">
        <v>3542</v>
      </c>
      <c r="H1556" s="1380"/>
      <c r="I1556" s="1387" t="s">
        <v>3012</v>
      </c>
      <c r="J1556" s="1380"/>
      <c r="K1556" s="541"/>
      <c r="L1556" s="552"/>
    </row>
    <row r="1557" spans="2:13" ht="17.45" customHeight="1">
      <c r="B1557" s="1377" t="s">
        <v>3526</v>
      </c>
      <c r="C1557" s="1378"/>
      <c r="D1557" s="1388" t="s">
        <v>2883</v>
      </c>
      <c r="E1557" s="1378"/>
      <c r="F1557" s="549" t="s">
        <v>2975</v>
      </c>
      <c r="G1557" s="1377" t="s">
        <v>3543</v>
      </c>
      <c r="H1557" s="1378"/>
      <c r="I1557" s="1388" t="s">
        <v>3012</v>
      </c>
      <c r="J1557" s="1378"/>
      <c r="K1557" s="543"/>
      <c r="L1557" s="555"/>
    </row>
    <row r="1558" spans="2:13" ht="17.45" customHeight="1">
      <c r="B1558" s="1379" t="s">
        <v>3285</v>
      </c>
      <c r="C1558" s="1380"/>
      <c r="D1558" s="1387" t="s">
        <v>3012</v>
      </c>
      <c r="E1558" s="1380"/>
      <c r="F1558" s="550" t="s">
        <v>2975</v>
      </c>
      <c r="G1558" s="1379" t="s">
        <v>3544</v>
      </c>
      <c r="H1558" s="1380"/>
      <c r="I1558" s="1387" t="s">
        <v>3012</v>
      </c>
      <c r="J1558" s="1380"/>
      <c r="K1558" s="541"/>
      <c r="L1558" s="552"/>
    </row>
    <row r="1559" spans="2:13" ht="17.45" customHeight="1">
      <c r="B1559" s="1377" t="s">
        <v>3527</v>
      </c>
      <c r="C1559" s="1378"/>
      <c r="D1559" s="1388" t="s">
        <v>3012</v>
      </c>
      <c r="E1559" s="1378"/>
      <c r="F1559" s="549" t="s">
        <v>3206</v>
      </c>
      <c r="G1559" s="1377" t="s">
        <v>3545</v>
      </c>
      <c r="H1559" s="1378"/>
      <c r="I1559" s="1388" t="s">
        <v>3012</v>
      </c>
      <c r="J1559" s="1378"/>
      <c r="K1559" s="543"/>
      <c r="L1559" s="555"/>
    </row>
    <row r="1560" spans="2:13" ht="17.45" customHeight="1">
      <c r="B1560" s="1379" t="s">
        <v>3208</v>
      </c>
      <c r="C1560" s="1380"/>
      <c r="D1560" s="1387" t="s">
        <v>2969</v>
      </c>
      <c r="E1560" s="1380"/>
      <c r="F1560" s="550" t="s">
        <v>3206</v>
      </c>
      <c r="G1560" s="1379" t="s">
        <v>3159</v>
      </c>
      <c r="H1560" s="1380"/>
      <c r="I1560" s="1387" t="s">
        <v>3012</v>
      </c>
      <c r="J1560" s="1380"/>
      <c r="K1560" s="541"/>
      <c r="L1560" s="552"/>
    </row>
    <row r="1561" spans="2:13" ht="17.45" customHeight="1">
      <c r="B1561" s="1377" t="s">
        <v>3293</v>
      </c>
      <c r="C1561" s="1378"/>
      <c r="D1561" s="1388" t="s">
        <v>2883</v>
      </c>
      <c r="E1561" s="1378"/>
      <c r="F1561" s="548" t="s">
        <v>3206</v>
      </c>
      <c r="G1561" s="534"/>
      <c r="H1561" s="535"/>
      <c r="I1561" s="543"/>
      <c r="J1561" s="535"/>
      <c r="K1561" s="543"/>
      <c r="L1561" s="555"/>
    </row>
    <row r="1562" spans="2:13" ht="17.45" customHeight="1">
      <c r="B1562" s="1379" t="s">
        <v>3298</v>
      </c>
      <c r="C1562" s="1380"/>
      <c r="D1562" s="1387" t="s">
        <v>2883</v>
      </c>
      <c r="E1562" s="1380"/>
      <c r="F1562" s="547" t="s">
        <v>3206</v>
      </c>
      <c r="G1562" s="544"/>
      <c r="H1562" s="542"/>
      <c r="I1562" s="541"/>
      <c r="J1562" s="542"/>
      <c r="K1562" s="541"/>
      <c r="L1562" s="552"/>
    </row>
    <row r="1563" spans="2:13" ht="17.45" customHeight="1">
      <c r="B1563" s="1377" t="s">
        <v>3300</v>
      </c>
      <c r="C1563" s="1378"/>
      <c r="D1563" s="1388" t="s">
        <v>2883</v>
      </c>
      <c r="E1563" s="1378"/>
      <c r="F1563" s="548" t="s">
        <v>3206</v>
      </c>
      <c r="G1563" s="534"/>
      <c r="H1563" s="535"/>
      <c r="I1563" s="543"/>
      <c r="J1563" s="535"/>
      <c r="K1563" s="543"/>
      <c r="L1563" s="555"/>
    </row>
    <row r="1564" spans="2:13" ht="17.45" customHeight="1">
      <c r="B1564" s="1379" t="s">
        <v>3302</v>
      </c>
      <c r="C1564" s="1380"/>
      <c r="D1564" s="1387" t="s">
        <v>2883</v>
      </c>
      <c r="E1564" s="1380"/>
      <c r="F1564" s="547" t="s">
        <v>3206</v>
      </c>
      <c r="G1564" s="544"/>
      <c r="H1564" s="542"/>
      <c r="I1564" s="541"/>
      <c r="J1564" s="542"/>
      <c r="K1564" s="541"/>
      <c r="L1564" s="552"/>
    </row>
    <row r="1565" spans="2:13" ht="17.45" customHeight="1">
      <c r="B1565" s="1377" t="s">
        <v>3530</v>
      </c>
      <c r="C1565" s="1378"/>
      <c r="D1565" s="1388" t="s">
        <v>3532</v>
      </c>
      <c r="E1565" s="1378"/>
      <c r="F1565" s="549" t="s">
        <v>1445</v>
      </c>
      <c r="G1565" s="534"/>
      <c r="H1565" s="535"/>
      <c r="I1565" s="543"/>
      <c r="J1565" s="535"/>
      <c r="K1565" s="543"/>
      <c r="L1565" s="553"/>
    </row>
    <row r="1566" spans="2:13" ht="17.25" customHeight="1" thickBot="1">
      <c r="B1566" s="1384" t="s">
        <v>3476</v>
      </c>
      <c r="C1566" s="1385"/>
      <c r="D1566" s="1391" t="s">
        <v>3531</v>
      </c>
      <c r="E1566" s="1385"/>
      <c r="F1566" s="551" t="s">
        <v>3532</v>
      </c>
      <c r="G1566" s="545"/>
      <c r="H1566" s="540"/>
      <c r="I1566" s="539"/>
      <c r="J1566" s="540"/>
      <c r="K1566" s="539"/>
      <c r="L1566" s="554"/>
    </row>
    <row r="1567" spans="2:13" ht="15" customHeight="1" thickBot="1">
      <c r="J1567" s="327"/>
      <c r="K1567" s="1353"/>
      <c r="L1567" s="1353"/>
    </row>
    <row r="1568" spans="2:13" ht="17.45" customHeight="1">
      <c r="B1568" s="1354" t="s">
        <v>3107</v>
      </c>
      <c r="C1568" s="1355"/>
      <c r="D1568" s="1355"/>
      <c r="E1568" s="1358"/>
      <c r="F1568" s="1358"/>
      <c r="G1568" s="1358"/>
      <c r="H1568" s="1358"/>
      <c r="I1568" s="1358"/>
      <c r="J1568" s="1358"/>
      <c r="K1568" s="1358"/>
      <c r="L1568" s="1359"/>
    </row>
    <row r="1569" spans="2:21" ht="17.45" customHeight="1">
      <c r="B1569" s="1356"/>
      <c r="C1569" s="1357"/>
      <c r="D1569" s="1357"/>
      <c r="E1569" s="1360"/>
      <c r="F1569" s="1360"/>
      <c r="G1569" s="1360"/>
      <c r="H1569" s="1360"/>
      <c r="I1569" s="1360"/>
      <c r="J1569" s="1360"/>
      <c r="K1569" s="1360"/>
      <c r="L1569" s="1361"/>
    </row>
    <row r="1570" spans="2:21" ht="17.45" customHeight="1">
      <c r="B1570" s="330" t="s">
        <v>67</v>
      </c>
      <c r="C1570" s="1362" t="s">
        <v>68</v>
      </c>
      <c r="D1570" s="1363"/>
      <c r="E1570" s="1362" t="s">
        <v>44</v>
      </c>
      <c r="F1570" s="1363"/>
      <c r="G1570" s="331"/>
      <c r="H1570" s="332" t="s">
        <v>56</v>
      </c>
      <c r="I1570" s="332" t="s">
        <v>57</v>
      </c>
      <c r="J1570" s="332" t="s">
        <v>21</v>
      </c>
      <c r="K1570" s="1364" t="s">
        <v>24</v>
      </c>
      <c r="L1570" s="1365"/>
      <c r="N1570" s="342"/>
      <c r="O1570" s="342"/>
      <c r="P1570" s="342"/>
      <c r="Q1570" s="342"/>
      <c r="R1570" s="342"/>
      <c r="S1570" s="342"/>
      <c r="T1570" s="342"/>
      <c r="U1570" s="342"/>
    </row>
    <row r="1571" spans="2:21" ht="17.45" customHeight="1">
      <c r="B1571" s="334"/>
      <c r="C1571" s="1366" t="str">
        <f>B1568</f>
        <v>IMyBatis</v>
      </c>
      <c r="D1571" s="1367"/>
      <c r="E1571" s="1366" t="s">
        <v>3108</v>
      </c>
      <c r="F1571" s="1367"/>
      <c r="G1571" s="331"/>
      <c r="H1571" s="335"/>
      <c r="I1571" s="335"/>
      <c r="J1571" s="336"/>
      <c r="K1571" s="1368"/>
      <c r="L1571" s="1369"/>
      <c r="N1571" s="342"/>
      <c r="O1571" s="342"/>
      <c r="P1571" s="342"/>
      <c r="Q1571" s="342"/>
      <c r="R1571" s="342"/>
      <c r="S1571" s="342"/>
      <c r="T1571" s="342"/>
      <c r="U1571" s="342"/>
    </row>
    <row r="1572" spans="2:21" ht="17.45" customHeight="1">
      <c r="B1572" s="337"/>
      <c r="C1572" s="338"/>
      <c r="D1572" s="338"/>
      <c r="E1572" s="338"/>
      <c r="F1572" s="338"/>
      <c r="G1572" s="339"/>
      <c r="H1572" s="339"/>
      <c r="I1572" s="339"/>
      <c r="J1572" s="339"/>
      <c r="K1572" s="339"/>
      <c r="L1572" s="340"/>
    </row>
    <row r="1573" spans="2:21" ht="17.45" customHeight="1">
      <c r="B1573" s="1346" t="s">
        <v>69</v>
      </c>
      <c r="C1573" s="1347"/>
      <c r="D1573" s="1347"/>
      <c r="E1573" s="1347"/>
      <c r="F1573" s="1347"/>
      <c r="G1573" s="1347"/>
      <c r="H1573" s="1347"/>
      <c r="I1573" s="1347"/>
      <c r="J1573" s="1347"/>
      <c r="K1573" s="1347"/>
      <c r="L1573" s="1350"/>
      <c r="N1573" s="342"/>
      <c r="O1573" s="342"/>
      <c r="P1573" s="342"/>
      <c r="Q1573" s="342"/>
      <c r="R1573" s="342"/>
      <c r="S1573" s="342"/>
      <c r="T1573" s="342"/>
      <c r="U1573" s="342"/>
    </row>
    <row r="1574" spans="2:21" ht="17.45" customHeight="1">
      <c r="B1574" s="1348" t="s">
        <v>47</v>
      </c>
      <c r="C1574" s="1333" t="s">
        <v>3523</v>
      </c>
      <c r="D1574" s="1335" t="s">
        <v>63</v>
      </c>
      <c r="E1574" s="1335" t="s">
        <v>70</v>
      </c>
      <c r="F1574" s="1335"/>
      <c r="G1574" s="341"/>
      <c r="H1574" s="1335" t="s">
        <v>47</v>
      </c>
      <c r="I1574" s="1333" t="s">
        <v>80</v>
      </c>
      <c r="J1574" s="1335" t="s">
        <v>63</v>
      </c>
      <c r="K1574" s="1335" t="s">
        <v>70</v>
      </c>
      <c r="L1574" s="1337"/>
      <c r="N1574" s="342"/>
      <c r="O1574" s="342"/>
      <c r="P1574" s="342"/>
      <c r="Q1574" s="342"/>
      <c r="R1574" s="342"/>
      <c r="S1574" s="342"/>
      <c r="T1574" s="342"/>
      <c r="U1574" s="342"/>
    </row>
    <row r="1575" spans="2:21" ht="17.45" customHeight="1">
      <c r="B1575" s="1349"/>
      <c r="C1575" s="1334"/>
      <c r="D1575" s="1336"/>
      <c r="E1575" s="1336"/>
      <c r="F1575" s="1336"/>
      <c r="G1575" s="343"/>
      <c r="H1575" s="1336"/>
      <c r="I1575" s="1334"/>
      <c r="J1575" s="1336"/>
      <c r="K1575" s="1336"/>
      <c r="L1575" s="1338"/>
      <c r="M1575" s="342"/>
      <c r="N1575" s="342"/>
      <c r="O1575" s="342"/>
      <c r="P1575" s="342"/>
      <c r="Q1575" s="342"/>
      <c r="R1575" s="342"/>
      <c r="S1575" s="342"/>
      <c r="T1575" s="342"/>
      <c r="U1575" s="342"/>
    </row>
    <row r="1576" spans="2:21" ht="17.45" customHeight="1">
      <c r="B1576" s="344" t="s">
        <v>2984</v>
      </c>
      <c r="C1576" s="345" t="s">
        <v>2873</v>
      </c>
      <c r="D1576" s="345"/>
      <c r="E1576" s="346"/>
      <c r="F1576" s="347"/>
      <c r="G1576" s="348"/>
      <c r="H1576" s="349"/>
      <c r="I1576" s="345"/>
      <c r="J1576" s="345"/>
      <c r="K1576" s="346"/>
      <c r="L1576" s="350"/>
    </row>
    <row r="1577" spans="2:21" ht="17.45" customHeight="1">
      <c r="B1577" s="351" t="s">
        <v>2875</v>
      </c>
      <c r="C1577" s="352" t="s">
        <v>2873</v>
      </c>
      <c r="D1577" s="352"/>
      <c r="E1577" s="353"/>
      <c r="F1577" s="354"/>
      <c r="G1577" s="348"/>
      <c r="H1577" s="355"/>
      <c r="I1577" s="352"/>
      <c r="J1577" s="352"/>
      <c r="K1577" s="353"/>
      <c r="L1577" s="356"/>
    </row>
    <row r="1578" spans="2:21" ht="17.45" customHeight="1">
      <c r="B1578" s="357"/>
      <c r="C1578" s="358"/>
      <c r="D1578" s="358"/>
      <c r="E1578" s="359"/>
      <c r="F1578" s="360"/>
      <c r="G1578" s="348"/>
      <c r="H1578" s="361"/>
      <c r="I1578" s="358"/>
      <c r="J1578" s="358"/>
      <c r="K1578" s="359"/>
      <c r="L1578" s="362"/>
    </row>
    <row r="1579" spans="2:21" ht="17.45" customHeight="1">
      <c r="B1579" s="351"/>
      <c r="C1579" s="352"/>
      <c r="D1579" s="352"/>
      <c r="E1579" s="353"/>
      <c r="F1579" s="354"/>
      <c r="G1579" s="348"/>
      <c r="H1579" s="355"/>
      <c r="I1579" s="352"/>
      <c r="J1579" s="352"/>
      <c r="K1579" s="353"/>
      <c r="L1579" s="356"/>
    </row>
    <row r="1580" spans="2:21" ht="17.45" customHeight="1">
      <c r="B1580" s="363"/>
      <c r="C1580" s="364"/>
      <c r="D1580" s="364"/>
      <c r="E1580" s="365"/>
      <c r="F1580" s="366"/>
      <c r="G1580" s="367"/>
      <c r="H1580" s="368"/>
      <c r="I1580" s="367"/>
      <c r="J1580" s="367"/>
      <c r="K1580" s="369"/>
      <c r="L1580" s="370"/>
    </row>
    <row r="1581" spans="2:21" ht="17.45" customHeight="1">
      <c r="B1581" s="371"/>
      <c r="C1581" s="339"/>
      <c r="D1581" s="339"/>
      <c r="E1581" s="339"/>
      <c r="F1581" s="339"/>
      <c r="G1581" s="339"/>
      <c r="H1581" s="339"/>
      <c r="I1581" s="339"/>
      <c r="J1581" s="339"/>
      <c r="K1581" s="339"/>
      <c r="L1581" s="340"/>
    </row>
    <row r="1582" spans="2:21" ht="17.45" customHeight="1">
      <c r="B1582" s="1346" t="s">
        <v>71</v>
      </c>
      <c r="C1582" s="1347"/>
      <c r="D1582" s="1347"/>
      <c r="E1582" s="1347"/>
      <c r="F1582" s="1347"/>
      <c r="G1582" s="1347"/>
      <c r="H1582" s="1347"/>
      <c r="I1582" s="1347"/>
      <c r="J1582" s="1347"/>
      <c r="K1582" s="1347"/>
      <c r="L1582" s="1347"/>
      <c r="M1582" s="528"/>
      <c r="N1582" s="342"/>
      <c r="O1582" s="342"/>
      <c r="P1582" s="342"/>
      <c r="Q1582" s="342"/>
      <c r="R1582" s="342"/>
      <c r="S1582" s="342"/>
      <c r="T1582" s="342"/>
      <c r="U1582" s="342"/>
    </row>
    <row r="1583" spans="2:21" ht="17.45" customHeight="1">
      <c r="B1583" s="1348" t="s">
        <v>47</v>
      </c>
      <c r="C1583" s="1344"/>
      <c r="D1583" s="1339" t="s">
        <v>72</v>
      </c>
      <c r="E1583" s="1339"/>
      <c r="F1583" s="1340" t="s">
        <v>82</v>
      </c>
      <c r="G1583" s="1344" t="s">
        <v>47</v>
      </c>
      <c r="H1583" s="1339"/>
      <c r="I1583" s="1339" t="s">
        <v>2868</v>
      </c>
      <c r="J1583" s="1339"/>
      <c r="K1583" s="1339" t="s">
        <v>82</v>
      </c>
      <c r="L1583" s="1340"/>
      <c r="M1583" s="1343"/>
      <c r="N1583" s="342"/>
      <c r="O1583" s="342"/>
      <c r="P1583" s="342"/>
      <c r="Q1583" s="342"/>
      <c r="R1583" s="342"/>
      <c r="S1583" s="342"/>
      <c r="T1583" s="342"/>
      <c r="U1583" s="342"/>
    </row>
    <row r="1584" spans="2:21" ht="17.45" customHeight="1">
      <c r="B1584" s="1349"/>
      <c r="C1584" s="1345"/>
      <c r="D1584" s="1341"/>
      <c r="E1584" s="1341"/>
      <c r="F1584" s="1342"/>
      <c r="G1584" s="1345"/>
      <c r="H1584" s="1341"/>
      <c r="I1584" s="1341"/>
      <c r="J1584" s="1341"/>
      <c r="K1584" s="1341"/>
      <c r="L1584" s="1342"/>
      <c r="M1584" s="1343"/>
      <c r="N1584" s="342"/>
      <c r="O1584" s="342"/>
      <c r="P1584" s="342"/>
      <c r="Q1584" s="342"/>
      <c r="R1584" s="342"/>
      <c r="S1584" s="342"/>
      <c r="T1584" s="342"/>
      <c r="U1584" s="342"/>
    </row>
    <row r="1585" spans="2:13" ht="17.45" customHeight="1">
      <c r="B1585" s="1381" t="s">
        <v>3238</v>
      </c>
      <c r="C1585" s="1382"/>
      <c r="D1585" s="1386"/>
      <c r="E1585" s="1382"/>
      <c r="F1585" s="560" t="s">
        <v>3177</v>
      </c>
      <c r="G1585" s="1381" t="s">
        <v>3548</v>
      </c>
      <c r="H1585" s="1382"/>
      <c r="I1585" s="1386" t="s">
        <v>3029</v>
      </c>
      <c r="J1585" s="1382"/>
      <c r="K1585" s="1386" t="s">
        <v>3385</v>
      </c>
      <c r="L1585" s="1396"/>
      <c r="M1585" s="529"/>
    </row>
    <row r="1586" spans="2:13" ht="17.45" customHeight="1">
      <c r="B1586" s="1379" t="s">
        <v>3239</v>
      </c>
      <c r="C1586" s="1380"/>
      <c r="D1586" s="1387" t="s">
        <v>3029</v>
      </c>
      <c r="E1586" s="1380"/>
      <c r="F1586" s="561" t="s">
        <v>3177</v>
      </c>
      <c r="G1586" s="1379" t="s">
        <v>3549</v>
      </c>
      <c r="H1586" s="1380"/>
      <c r="I1586" s="1387" t="s">
        <v>3029</v>
      </c>
      <c r="J1586" s="1380"/>
      <c r="K1586" s="1387" t="s">
        <v>2975</v>
      </c>
      <c r="L1586" s="1397"/>
      <c r="M1586" s="529"/>
    </row>
    <row r="1587" spans="2:13" ht="17.45" customHeight="1">
      <c r="B1587" s="1377" t="s">
        <v>3240</v>
      </c>
      <c r="C1587" s="1378"/>
      <c r="D1587" s="1388" t="s">
        <v>3029</v>
      </c>
      <c r="E1587" s="1378"/>
      <c r="F1587" s="562" t="s">
        <v>3177</v>
      </c>
      <c r="G1587" s="1377" t="s">
        <v>3394</v>
      </c>
      <c r="H1587" s="1378"/>
      <c r="I1587" s="1388" t="s">
        <v>3029</v>
      </c>
      <c r="J1587" s="1378"/>
      <c r="K1587" s="1388" t="s">
        <v>2975</v>
      </c>
      <c r="L1587" s="1398"/>
    </row>
    <row r="1588" spans="2:13" ht="17.45" customHeight="1">
      <c r="B1588" s="1379" t="s">
        <v>3242</v>
      </c>
      <c r="C1588" s="1380"/>
      <c r="D1588" s="1387" t="s">
        <v>3012</v>
      </c>
      <c r="E1588" s="1380"/>
      <c r="F1588" s="547" t="s">
        <v>2975</v>
      </c>
      <c r="G1588" s="1379" t="s">
        <v>3395</v>
      </c>
      <c r="H1588" s="1380"/>
      <c r="I1588" s="1387" t="s">
        <v>3029</v>
      </c>
      <c r="J1588" s="1380"/>
      <c r="K1588" s="1387" t="s">
        <v>2975</v>
      </c>
      <c r="L1588" s="1397"/>
    </row>
    <row r="1589" spans="2:13" ht="17.45" customHeight="1">
      <c r="B1589" s="1377" t="s">
        <v>3244</v>
      </c>
      <c r="C1589" s="1378"/>
      <c r="D1589" s="1388" t="s">
        <v>3012</v>
      </c>
      <c r="E1589" s="1378"/>
      <c r="F1589" s="549" t="s">
        <v>2975</v>
      </c>
      <c r="G1589" s="1377" t="s">
        <v>3396</v>
      </c>
      <c r="H1589" s="1378"/>
      <c r="I1589" s="1388" t="s">
        <v>3029</v>
      </c>
      <c r="J1589" s="1378"/>
      <c r="K1589" s="1388" t="s">
        <v>2975</v>
      </c>
      <c r="L1589" s="1398"/>
    </row>
    <row r="1590" spans="2:13" ht="17.45" customHeight="1">
      <c r="B1590" s="1379" t="s">
        <v>3245</v>
      </c>
      <c r="C1590" s="1380"/>
      <c r="D1590" s="1387" t="s">
        <v>3012</v>
      </c>
      <c r="E1590" s="1380"/>
      <c r="F1590" s="550" t="s">
        <v>2975</v>
      </c>
      <c r="G1590" s="1379" t="s">
        <v>3401</v>
      </c>
      <c r="H1590" s="1380"/>
      <c r="I1590" s="1387" t="s">
        <v>3029</v>
      </c>
      <c r="J1590" s="1380"/>
      <c r="K1590" s="1387" t="s">
        <v>2975</v>
      </c>
      <c r="L1590" s="1397"/>
    </row>
    <row r="1591" spans="2:13" ht="16.5">
      <c r="B1591" s="1377" t="s">
        <v>3247</v>
      </c>
      <c r="C1591" s="1378"/>
      <c r="D1591" s="1388" t="s">
        <v>3012</v>
      </c>
      <c r="E1591" s="1378"/>
      <c r="F1591" s="549" t="s">
        <v>2975</v>
      </c>
      <c r="G1591" s="1377" t="s">
        <v>3403</v>
      </c>
      <c r="H1591" s="1378"/>
      <c r="I1591" s="1388" t="s">
        <v>3029</v>
      </c>
      <c r="J1591" s="1378"/>
      <c r="K1591" s="1388" t="s">
        <v>2975</v>
      </c>
      <c r="L1591" s="1398"/>
    </row>
    <row r="1592" spans="2:13" ht="16.5">
      <c r="B1592" s="1379" t="s">
        <v>3249</v>
      </c>
      <c r="C1592" s="1380"/>
      <c r="D1592" s="1387" t="s">
        <v>3012</v>
      </c>
      <c r="E1592" s="1380"/>
      <c r="F1592" s="550" t="s">
        <v>2975</v>
      </c>
      <c r="G1592" s="1379" t="s">
        <v>3404</v>
      </c>
      <c r="H1592" s="1380"/>
      <c r="I1592" s="1387" t="s">
        <v>3029</v>
      </c>
      <c r="J1592" s="1380"/>
      <c r="K1592" s="1387" t="s">
        <v>2975</v>
      </c>
      <c r="L1592" s="1397"/>
    </row>
    <row r="1593" spans="2:13" ht="16.5">
      <c r="B1593" s="1377" t="s">
        <v>3251</v>
      </c>
      <c r="C1593" s="1378"/>
      <c r="D1593" s="1388" t="s">
        <v>3012</v>
      </c>
      <c r="E1593" s="1378"/>
      <c r="F1593" s="549" t="s">
        <v>2975</v>
      </c>
      <c r="G1593" s="1377" t="s">
        <v>3550</v>
      </c>
      <c r="H1593" s="1378"/>
      <c r="I1593" s="1388" t="s">
        <v>3029</v>
      </c>
      <c r="J1593" s="1378"/>
      <c r="K1593" s="1388" t="s">
        <v>2918</v>
      </c>
      <c r="L1593" s="1398"/>
    </row>
    <row r="1594" spans="2:13" ht="16.5">
      <c r="B1594" s="1379" t="s">
        <v>3052</v>
      </c>
      <c r="C1594" s="1380"/>
      <c r="D1594" s="1387" t="s">
        <v>3012</v>
      </c>
      <c r="E1594" s="1380"/>
      <c r="F1594" s="550" t="s">
        <v>3053</v>
      </c>
      <c r="G1594" s="1379" t="s">
        <v>3551</v>
      </c>
      <c r="H1594" s="1380"/>
      <c r="I1594" s="1387" t="s">
        <v>3029</v>
      </c>
      <c r="J1594" s="1380"/>
      <c r="K1594" s="1387" t="s">
        <v>2947</v>
      </c>
      <c r="L1594" s="1397"/>
    </row>
    <row r="1595" spans="2:13" ht="16.5">
      <c r="B1595" s="1377" t="s">
        <v>3054</v>
      </c>
      <c r="C1595" s="1378"/>
      <c r="D1595" s="1388" t="s">
        <v>3012</v>
      </c>
      <c r="E1595" s="1378"/>
      <c r="F1595" s="549"/>
      <c r="G1595" s="533"/>
      <c r="H1595" s="535"/>
      <c r="I1595" s="543"/>
      <c r="J1595" s="535"/>
      <c r="K1595" s="543"/>
      <c r="L1595" s="555"/>
    </row>
    <row r="1596" spans="2:13" ht="16.5">
      <c r="B1596" s="1379" t="s">
        <v>3056</v>
      </c>
      <c r="C1596" s="1380"/>
      <c r="D1596" s="1387" t="s">
        <v>3012</v>
      </c>
      <c r="E1596" s="1380"/>
      <c r="F1596" s="547"/>
      <c r="G1596" s="557"/>
      <c r="H1596" s="542"/>
      <c r="I1596" s="541"/>
      <c r="J1596" s="542"/>
      <c r="K1596" s="541"/>
      <c r="L1596" s="552"/>
      <c r="M1596" s="527"/>
    </row>
    <row r="1597" spans="2:13" ht="17.45" customHeight="1">
      <c r="B1597" s="1377" t="s">
        <v>3058</v>
      </c>
      <c r="C1597" s="1378"/>
      <c r="D1597" s="1388" t="s">
        <v>3012</v>
      </c>
      <c r="E1597" s="1378"/>
      <c r="F1597" s="549"/>
      <c r="G1597" s="533"/>
      <c r="H1597" s="535"/>
      <c r="I1597" s="543"/>
      <c r="J1597" s="535"/>
      <c r="K1597" s="543"/>
      <c r="L1597" s="555"/>
      <c r="M1597" s="527"/>
    </row>
    <row r="1598" spans="2:13" ht="17.45" customHeight="1">
      <c r="B1598" s="1379" t="s">
        <v>3060</v>
      </c>
      <c r="C1598" s="1380"/>
      <c r="D1598" s="1387" t="s">
        <v>3012</v>
      </c>
      <c r="E1598" s="1380"/>
      <c r="F1598" s="547"/>
      <c r="G1598" s="557"/>
      <c r="H1598" s="542"/>
      <c r="I1598" s="541"/>
      <c r="J1598" s="542"/>
      <c r="K1598" s="541"/>
      <c r="L1598" s="552"/>
      <c r="M1598" s="527"/>
    </row>
    <row r="1599" spans="2:13" ht="17.45" customHeight="1">
      <c r="B1599" s="1377" t="s">
        <v>3062</v>
      </c>
      <c r="C1599" s="1378"/>
      <c r="D1599" s="1388" t="s">
        <v>3012</v>
      </c>
      <c r="E1599" s="1378"/>
      <c r="F1599" s="549"/>
      <c r="G1599" s="533"/>
      <c r="H1599" s="535"/>
      <c r="I1599" s="543"/>
      <c r="J1599" s="535"/>
      <c r="K1599" s="543"/>
      <c r="L1599" s="555"/>
      <c r="M1599" s="527"/>
    </row>
    <row r="1600" spans="2:13" ht="17.45" customHeight="1">
      <c r="B1600" s="1379" t="s">
        <v>3064</v>
      </c>
      <c r="C1600" s="1380"/>
      <c r="D1600" s="1387"/>
      <c r="E1600" s="1380"/>
      <c r="F1600" s="550"/>
      <c r="G1600" s="557"/>
      <c r="H1600" s="542"/>
      <c r="I1600" s="541"/>
      <c r="J1600" s="542"/>
      <c r="K1600" s="541"/>
      <c r="L1600" s="552"/>
      <c r="M1600" s="527"/>
    </row>
    <row r="1601" spans="2:13" ht="17.45" customHeight="1">
      <c r="B1601" s="1377" t="s">
        <v>3066</v>
      </c>
      <c r="C1601" s="1378"/>
      <c r="D1601" s="1388" t="s">
        <v>3029</v>
      </c>
      <c r="E1601" s="1378"/>
      <c r="F1601" s="549" t="s">
        <v>3053</v>
      </c>
      <c r="G1601" s="533"/>
      <c r="H1601" s="535"/>
      <c r="I1601" s="543"/>
      <c r="J1601" s="535"/>
      <c r="K1601" s="543"/>
      <c r="L1601" s="555"/>
      <c r="M1601" s="527"/>
    </row>
    <row r="1602" spans="2:13" ht="17.45" customHeight="1">
      <c r="B1602" s="1379" t="s">
        <v>3068</v>
      </c>
      <c r="C1602" s="1380"/>
      <c r="D1602" s="1387" t="s">
        <v>3012</v>
      </c>
      <c r="E1602" s="1380"/>
      <c r="F1602" s="547" t="s">
        <v>3053</v>
      </c>
      <c r="G1602" s="557"/>
      <c r="H1602" s="542"/>
      <c r="I1602" s="541"/>
      <c r="J1602" s="542"/>
      <c r="K1602" s="541"/>
      <c r="L1602" s="552"/>
      <c r="M1602" s="527"/>
    </row>
    <row r="1603" spans="2:13" ht="17.45" customHeight="1">
      <c r="B1603" s="1377" t="s">
        <v>3373</v>
      </c>
      <c r="C1603" s="1378"/>
      <c r="D1603" s="1388" t="s">
        <v>3029</v>
      </c>
      <c r="E1603" s="1378"/>
      <c r="F1603" s="548" t="s">
        <v>3372</v>
      </c>
      <c r="G1603" s="533"/>
      <c r="H1603" s="535"/>
      <c r="I1603" s="543"/>
      <c r="J1603" s="535"/>
      <c r="K1603" s="543"/>
      <c r="L1603" s="555"/>
      <c r="M1603" s="527"/>
    </row>
    <row r="1604" spans="2:13" ht="17.45" customHeight="1">
      <c r="B1604" s="1379" t="s">
        <v>3374</v>
      </c>
      <c r="C1604" s="1380"/>
      <c r="D1604" s="1387" t="s">
        <v>3012</v>
      </c>
      <c r="E1604" s="1380"/>
      <c r="F1604" s="547"/>
      <c r="G1604" s="557"/>
      <c r="H1604" s="542"/>
      <c r="I1604" s="541"/>
      <c r="J1604" s="542"/>
      <c r="K1604" s="541"/>
      <c r="L1604" s="552"/>
      <c r="M1604" s="527"/>
    </row>
    <row r="1605" spans="2:13" ht="17.45" customHeight="1">
      <c r="B1605" s="1377" t="s">
        <v>3375</v>
      </c>
      <c r="C1605" s="1378"/>
      <c r="D1605" s="1388" t="s">
        <v>3012</v>
      </c>
      <c r="E1605" s="1378"/>
      <c r="F1605" s="549"/>
      <c r="G1605" s="533"/>
      <c r="H1605" s="535"/>
      <c r="I1605" s="543"/>
      <c r="J1605" s="535"/>
      <c r="K1605" s="543"/>
      <c r="L1605" s="555"/>
      <c r="M1605" s="527"/>
    </row>
    <row r="1606" spans="2:13" ht="17.45" customHeight="1">
      <c r="B1606" s="1379" t="s">
        <v>3376</v>
      </c>
      <c r="C1606" s="1380"/>
      <c r="D1606" s="1387" t="s">
        <v>3012</v>
      </c>
      <c r="E1606" s="1380"/>
      <c r="F1606" s="550"/>
      <c r="G1606" s="557"/>
      <c r="H1606" s="542"/>
      <c r="I1606" s="541"/>
      <c r="J1606" s="542"/>
      <c r="K1606" s="541"/>
      <c r="L1606" s="552"/>
      <c r="M1606" s="527"/>
    </row>
    <row r="1607" spans="2:13" ht="17.45" customHeight="1">
      <c r="B1607" s="1377" t="s">
        <v>3030</v>
      </c>
      <c r="C1607" s="1378"/>
      <c r="D1607" s="1388" t="s">
        <v>3029</v>
      </c>
      <c r="E1607" s="1378"/>
      <c r="F1607" s="549" t="s">
        <v>3372</v>
      </c>
      <c r="G1607" s="533"/>
      <c r="H1607" s="535"/>
      <c r="I1607" s="543"/>
      <c r="J1607" s="535"/>
      <c r="K1607" s="543"/>
      <c r="L1607" s="555"/>
      <c r="M1607" s="527"/>
    </row>
    <row r="1608" spans="2:13" ht="17.45" customHeight="1">
      <c r="B1608" s="1379" t="s">
        <v>3031</v>
      </c>
      <c r="C1608" s="1380"/>
      <c r="D1608" s="1387" t="s">
        <v>3029</v>
      </c>
      <c r="E1608" s="1380"/>
      <c r="F1608" s="550" t="s">
        <v>3372</v>
      </c>
      <c r="G1608" s="557"/>
      <c r="H1608" s="542"/>
      <c r="I1608" s="541"/>
      <c r="J1608" s="542"/>
      <c r="K1608" s="541"/>
      <c r="L1608" s="552"/>
      <c r="M1608" s="527"/>
    </row>
    <row r="1609" spans="2:13" ht="17.45" customHeight="1">
      <c r="B1609" s="1377" t="s">
        <v>3378</v>
      </c>
      <c r="C1609" s="1378"/>
      <c r="D1609" s="1388" t="s">
        <v>3012</v>
      </c>
      <c r="E1609" s="1378"/>
      <c r="F1609" s="549"/>
      <c r="G1609" s="533"/>
      <c r="H1609" s="535"/>
      <c r="I1609" s="543"/>
      <c r="J1609" s="535"/>
      <c r="K1609" s="543"/>
      <c r="L1609" s="555"/>
      <c r="M1609" s="527"/>
    </row>
    <row r="1610" spans="2:13" ht="17.45" customHeight="1">
      <c r="B1610" s="1379" t="s">
        <v>3380</v>
      </c>
      <c r="C1610" s="1380"/>
      <c r="D1610" s="1387" t="s">
        <v>3012</v>
      </c>
      <c r="E1610" s="1380"/>
      <c r="F1610" s="550"/>
      <c r="G1610" s="557"/>
      <c r="H1610" s="542"/>
      <c r="I1610" s="541"/>
      <c r="J1610" s="542"/>
      <c r="K1610" s="541"/>
      <c r="L1610" s="552"/>
      <c r="M1610" s="527"/>
    </row>
    <row r="1611" spans="2:13" ht="17.45" customHeight="1">
      <c r="B1611" s="1377" t="s">
        <v>3381</v>
      </c>
      <c r="C1611" s="1378"/>
      <c r="D1611" s="1388" t="s">
        <v>3012</v>
      </c>
      <c r="E1611" s="1378"/>
      <c r="F1611" s="549"/>
      <c r="G1611" s="533"/>
      <c r="H1611" s="535"/>
      <c r="I1611" s="543"/>
      <c r="J1611" s="535"/>
      <c r="K1611" s="543"/>
      <c r="L1611" s="555"/>
      <c r="M1611" s="527"/>
    </row>
    <row r="1612" spans="2:13" ht="17.45" customHeight="1">
      <c r="B1612" s="1379" t="s">
        <v>3176</v>
      </c>
      <c r="C1612" s="1400"/>
      <c r="D1612" s="1392"/>
      <c r="E1612" s="1380"/>
      <c r="F1612" s="558" t="s">
        <v>3177</v>
      </c>
      <c r="G1612" s="557"/>
      <c r="H1612" s="542"/>
      <c r="I1612" s="541"/>
      <c r="J1612" s="542"/>
      <c r="K1612" s="541"/>
      <c r="L1612" s="552"/>
      <c r="M1612" s="527"/>
    </row>
    <row r="1613" spans="2:13" ht="17.45" customHeight="1">
      <c r="B1613" s="1377" t="s">
        <v>3179</v>
      </c>
      <c r="C1613" s="1378"/>
      <c r="D1613" s="1388" t="s">
        <v>3029</v>
      </c>
      <c r="E1613" s="1378"/>
      <c r="F1613" s="559" t="s">
        <v>3177</v>
      </c>
      <c r="G1613" s="533"/>
      <c r="H1613" s="535"/>
      <c r="I1613" s="543"/>
      <c r="J1613" s="535"/>
      <c r="K1613" s="543"/>
      <c r="L1613" s="555"/>
      <c r="M1613" s="527"/>
    </row>
    <row r="1614" spans="2:13" ht="17.45" customHeight="1">
      <c r="B1614" s="1379" t="s">
        <v>3181</v>
      </c>
      <c r="C1614" s="1380"/>
      <c r="D1614" s="1387" t="s">
        <v>3012</v>
      </c>
      <c r="E1614" s="1380"/>
      <c r="F1614" s="550" t="s">
        <v>2975</v>
      </c>
      <c r="G1614" s="557"/>
      <c r="H1614" s="542"/>
      <c r="I1614" s="541"/>
      <c r="J1614" s="542"/>
      <c r="K1614" s="541"/>
      <c r="L1614" s="552"/>
      <c r="M1614" s="527"/>
    </row>
    <row r="1615" spans="2:13" ht="17.45" customHeight="1">
      <c r="B1615" s="1377" t="s">
        <v>3183</v>
      </c>
      <c r="C1615" s="1378"/>
      <c r="D1615" s="1388" t="s">
        <v>3012</v>
      </c>
      <c r="E1615" s="1378"/>
      <c r="F1615" s="548" t="s">
        <v>2975</v>
      </c>
      <c r="G1615" s="533"/>
      <c r="H1615" s="535"/>
      <c r="I1615" s="543"/>
      <c r="J1615" s="535"/>
      <c r="K1615" s="543"/>
      <c r="L1615" s="555"/>
      <c r="M1615" s="527"/>
    </row>
    <row r="1616" spans="2:13" ht="17.45" customHeight="1">
      <c r="B1616" s="1379" t="s">
        <v>3092</v>
      </c>
      <c r="C1616" s="1380"/>
      <c r="D1616" s="1387"/>
      <c r="E1616" s="1380"/>
      <c r="F1616" s="547"/>
      <c r="G1616" s="557"/>
      <c r="H1616" s="542"/>
      <c r="I1616" s="541"/>
      <c r="J1616" s="542"/>
      <c r="K1616" s="541"/>
      <c r="L1616" s="552"/>
      <c r="M1616" s="527"/>
    </row>
    <row r="1617" spans="2:13" ht="17.45" customHeight="1">
      <c r="B1617" s="1377" t="s">
        <v>3094</v>
      </c>
      <c r="C1617" s="1378"/>
      <c r="D1617" s="1388" t="s">
        <v>3029</v>
      </c>
      <c r="E1617" s="1378"/>
      <c r="F1617" s="548" t="s">
        <v>3053</v>
      </c>
      <c r="G1617" s="533"/>
      <c r="H1617" s="535"/>
      <c r="I1617" s="543"/>
      <c r="J1617" s="535"/>
      <c r="K1617" s="543"/>
      <c r="L1617" s="555"/>
      <c r="M1617" s="527"/>
    </row>
    <row r="1618" spans="2:13" ht="17.45" customHeight="1">
      <c r="B1618" s="1379" t="s">
        <v>3096</v>
      </c>
      <c r="C1618" s="1380"/>
      <c r="D1618" s="1387" t="s">
        <v>3012</v>
      </c>
      <c r="E1618" s="1380"/>
      <c r="F1618" s="547" t="s">
        <v>2975</v>
      </c>
      <c r="G1618" s="536"/>
      <c r="H1618" s="537"/>
      <c r="I1618" s="541"/>
      <c r="J1618" s="542"/>
      <c r="K1618" s="541"/>
      <c r="L1618" s="552"/>
      <c r="M1618" s="527"/>
    </row>
    <row r="1619" spans="2:13" ht="16.5">
      <c r="B1619" s="1377" t="s">
        <v>3098</v>
      </c>
      <c r="C1619" s="1378"/>
      <c r="D1619" s="1388" t="s">
        <v>3012</v>
      </c>
      <c r="E1619" s="1378"/>
      <c r="F1619" s="548" t="s">
        <v>2975</v>
      </c>
      <c r="G1619" s="530"/>
      <c r="H1619" s="531"/>
      <c r="I1619" s="543"/>
      <c r="J1619" s="535"/>
      <c r="K1619" s="543"/>
      <c r="L1619" s="555"/>
      <c r="M1619" s="527"/>
    </row>
    <row r="1620" spans="2:13" ht="16.5">
      <c r="B1620" s="1379" t="s">
        <v>3100</v>
      </c>
      <c r="C1620" s="1380"/>
      <c r="D1620" s="1387" t="s">
        <v>3012</v>
      </c>
      <c r="E1620" s="1380"/>
      <c r="F1620" s="547" t="s">
        <v>2975</v>
      </c>
      <c r="G1620" s="536"/>
      <c r="H1620" s="537"/>
      <c r="I1620" s="541"/>
      <c r="J1620" s="542"/>
      <c r="K1620" s="541"/>
      <c r="L1620" s="552"/>
      <c r="M1620" s="527"/>
    </row>
    <row r="1621" spans="2:13" ht="17.45" customHeight="1">
      <c r="B1621" s="1377" t="s">
        <v>3102</v>
      </c>
      <c r="C1621" s="1378"/>
      <c r="D1621" s="1388" t="s">
        <v>3012</v>
      </c>
      <c r="E1621" s="1378"/>
      <c r="F1621" s="548" t="s">
        <v>2975</v>
      </c>
      <c r="G1621" s="532"/>
      <c r="H1621" s="531"/>
      <c r="I1621" s="543"/>
      <c r="J1621" s="535"/>
      <c r="K1621" s="543"/>
      <c r="L1621" s="555"/>
      <c r="M1621" s="527"/>
    </row>
    <row r="1622" spans="2:13" ht="17.45" customHeight="1">
      <c r="B1622" s="1379" t="s">
        <v>3104</v>
      </c>
      <c r="C1622" s="1380"/>
      <c r="D1622" s="1387" t="s">
        <v>3012</v>
      </c>
      <c r="E1622" s="1380"/>
      <c r="F1622" s="547" t="s">
        <v>2975</v>
      </c>
      <c r="G1622" s="538"/>
      <c r="H1622" s="537"/>
      <c r="I1622" s="541"/>
      <c r="J1622" s="542"/>
      <c r="K1622" s="541"/>
      <c r="L1622" s="552"/>
    </row>
    <row r="1623" spans="2:13" ht="17.45" customHeight="1">
      <c r="B1623" s="1377" t="s">
        <v>3106</v>
      </c>
      <c r="C1623" s="1399"/>
      <c r="D1623" s="1390" t="s">
        <v>3012</v>
      </c>
      <c r="E1623" s="1378"/>
      <c r="F1623" s="549" t="s">
        <v>2975</v>
      </c>
      <c r="G1623" s="532"/>
      <c r="H1623" s="531"/>
      <c r="I1623" s="543"/>
      <c r="J1623" s="535"/>
      <c r="K1623" s="543"/>
      <c r="L1623" s="555"/>
    </row>
    <row r="1624" spans="2:13" ht="17.45" customHeight="1">
      <c r="B1624" s="1379" t="s">
        <v>3311</v>
      </c>
      <c r="C1624" s="1380"/>
      <c r="D1624" s="1387"/>
      <c r="E1624" s="1380"/>
      <c r="F1624" s="558" t="s">
        <v>3177</v>
      </c>
      <c r="G1624" s="538"/>
      <c r="H1624" s="537"/>
      <c r="I1624" s="541"/>
      <c r="J1624" s="542"/>
      <c r="K1624" s="541"/>
      <c r="L1624" s="552"/>
    </row>
    <row r="1625" spans="2:13" ht="17.45" customHeight="1">
      <c r="B1625" s="1377" t="s">
        <v>3312</v>
      </c>
      <c r="C1625" s="1378"/>
      <c r="D1625" s="1388" t="s">
        <v>3029</v>
      </c>
      <c r="E1625" s="1378"/>
      <c r="F1625" s="559" t="s">
        <v>3177</v>
      </c>
      <c r="G1625" s="532"/>
      <c r="H1625" s="531"/>
      <c r="I1625" s="543"/>
      <c r="J1625" s="535"/>
      <c r="K1625" s="543"/>
      <c r="L1625" s="555"/>
    </row>
    <row r="1626" spans="2:13" ht="17.45" customHeight="1">
      <c r="B1626" s="1379" t="s">
        <v>3313</v>
      </c>
      <c r="C1626" s="1380"/>
      <c r="D1626" s="1387" t="s">
        <v>3029</v>
      </c>
      <c r="E1626" s="1380"/>
      <c r="F1626" s="558" t="s">
        <v>3177</v>
      </c>
      <c r="G1626" s="538"/>
      <c r="H1626" s="537"/>
      <c r="I1626" s="541"/>
      <c r="J1626" s="542"/>
      <c r="K1626" s="541"/>
      <c r="L1626" s="552"/>
    </row>
    <row r="1627" spans="2:13" ht="17.45" customHeight="1">
      <c r="B1627" s="1377" t="s">
        <v>3314</v>
      </c>
      <c r="C1627" s="1378"/>
      <c r="D1627" s="1388" t="s">
        <v>3012</v>
      </c>
      <c r="E1627" s="1378"/>
      <c r="F1627" s="549" t="s">
        <v>2975</v>
      </c>
      <c r="G1627" s="532"/>
      <c r="H1627" s="531"/>
      <c r="I1627" s="543"/>
      <c r="J1627" s="535"/>
      <c r="K1627" s="543"/>
      <c r="L1627" s="555"/>
    </row>
    <row r="1628" spans="2:13" ht="17.45" customHeight="1">
      <c r="B1628" s="1379" t="s">
        <v>3315</v>
      </c>
      <c r="C1628" s="1380"/>
      <c r="D1628" s="1387" t="s">
        <v>3012</v>
      </c>
      <c r="E1628" s="1380"/>
      <c r="F1628" s="550" t="s">
        <v>2975</v>
      </c>
      <c r="G1628" s="538"/>
      <c r="H1628" s="537"/>
      <c r="I1628" s="541"/>
      <c r="J1628" s="542"/>
      <c r="K1628" s="541"/>
      <c r="L1628" s="552"/>
    </row>
    <row r="1629" spans="2:13" ht="17.45" customHeight="1">
      <c r="B1629" s="1377" t="s">
        <v>3316</v>
      </c>
      <c r="C1629" s="1378"/>
      <c r="D1629" s="1388" t="s">
        <v>3012</v>
      </c>
      <c r="E1629" s="1378"/>
      <c r="F1629" s="548" t="s">
        <v>2975</v>
      </c>
      <c r="G1629" s="533"/>
      <c r="H1629" s="535"/>
      <c r="I1629" s="543"/>
      <c r="J1629" s="535"/>
      <c r="K1629" s="543"/>
      <c r="L1629" s="555"/>
    </row>
    <row r="1630" spans="2:13" ht="17.45" customHeight="1">
      <c r="B1630" s="1379" t="s">
        <v>3317</v>
      </c>
      <c r="C1630" s="1380"/>
      <c r="D1630" s="1387" t="s">
        <v>3012</v>
      </c>
      <c r="E1630" s="1380"/>
      <c r="F1630" s="547" t="s">
        <v>2975</v>
      </c>
      <c r="G1630" s="557"/>
      <c r="H1630" s="542"/>
      <c r="I1630" s="541"/>
      <c r="J1630" s="542"/>
      <c r="K1630" s="541"/>
      <c r="L1630" s="552"/>
    </row>
    <row r="1631" spans="2:13" ht="17.45" customHeight="1">
      <c r="B1631" s="1377" t="s">
        <v>3318</v>
      </c>
      <c r="C1631" s="1378"/>
      <c r="D1631" s="1388" t="s">
        <v>3012</v>
      </c>
      <c r="E1631" s="1378"/>
      <c r="F1631" s="548" t="s">
        <v>2975</v>
      </c>
      <c r="G1631" s="533"/>
      <c r="H1631" s="535"/>
      <c r="I1631" s="543"/>
      <c r="J1631" s="535"/>
      <c r="K1631" s="543"/>
      <c r="L1631" s="555"/>
    </row>
    <row r="1632" spans="2:13" ht="17.45" customHeight="1">
      <c r="B1632" s="1379" t="s">
        <v>3319</v>
      </c>
      <c r="C1632" s="1380"/>
      <c r="D1632" s="1387" t="s">
        <v>3012</v>
      </c>
      <c r="E1632" s="1380"/>
      <c r="F1632" s="547" t="s">
        <v>2975</v>
      </c>
      <c r="G1632" s="557"/>
      <c r="H1632" s="542"/>
      <c r="I1632" s="541"/>
      <c r="J1632" s="542"/>
      <c r="K1632" s="541"/>
      <c r="L1632" s="552"/>
    </row>
    <row r="1633" spans="2:12" ht="17.45" customHeight="1">
      <c r="B1633" s="1377" t="s">
        <v>3546</v>
      </c>
      <c r="C1633" s="1378"/>
      <c r="D1633" s="1388" t="s">
        <v>3029</v>
      </c>
      <c r="E1633" s="1378"/>
      <c r="F1633" s="549" t="s">
        <v>3053</v>
      </c>
      <c r="G1633" s="533"/>
      <c r="H1633" s="535"/>
      <c r="I1633" s="543"/>
      <c r="J1633" s="535"/>
      <c r="K1633" s="543"/>
      <c r="L1633" s="553"/>
    </row>
    <row r="1634" spans="2:12" ht="17.25" customHeight="1" thickBot="1">
      <c r="B1634" s="1384" t="s">
        <v>3547</v>
      </c>
      <c r="C1634" s="1385"/>
      <c r="D1634" s="1391" t="s">
        <v>3029</v>
      </c>
      <c r="E1634" s="1385"/>
      <c r="F1634" s="551" t="s">
        <v>3029</v>
      </c>
      <c r="G1634" s="556"/>
      <c r="H1634" s="540"/>
      <c r="I1634" s="539"/>
      <c r="J1634" s="540"/>
      <c r="K1634" s="539"/>
      <c r="L1634" s="554"/>
    </row>
    <row r="1639" spans="2:12" ht="15" customHeight="1">
      <c r="G1639" s="563"/>
      <c r="H1639" s="563"/>
    </row>
  </sheetData>
  <mergeCells count="1116">
    <mergeCell ref="B1455:L1455"/>
    <mergeCell ref="E1456:F1456"/>
    <mergeCell ref="G1456:H1456"/>
    <mergeCell ref="I1456:L1456"/>
    <mergeCell ref="B1466:D1467"/>
    <mergeCell ref="K1467:L1467"/>
    <mergeCell ref="C1468:D1468"/>
    <mergeCell ref="E1468:F1468"/>
    <mergeCell ref="K1468:L1468"/>
    <mergeCell ref="B1489:L1489"/>
    <mergeCell ref="B1490:B1491"/>
    <mergeCell ref="C1490:C1491"/>
    <mergeCell ref="D1490:D1491"/>
    <mergeCell ref="E1490:F1490"/>
    <mergeCell ref="G1490:H1490"/>
    <mergeCell ref="I1490:L1490"/>
    <mergeCell ref="C1469:D1469"/>
    <mergeCell ref="E1469:F1469"/>
    <mergeCell ref="K1469:L1469"/>
    <mergeCell ref="B1471:L1471"/>
    <mergeCell ref="B1472:B1473"/>
    <mergeCell ref="C1472:C1473"/>
    <mergeCell ref="D1472:D1473"/>
    <mergeCell ref="E1472:F1473"/>
    <mergeCell ref="H1472:H1473"/>
    <mergeCell ref="I1472:I1473"/>
    <mergeCell ref="J1472:J1473"/>
    <mergeCell ref="K1472:L1473"/>
    <mergeCell ref="B1421:L1421"/>
    <mergeCell ref="B1422:B1423"/>
    <mergeCell ref="C1422:C1423"/>
    <mergeCell ref="D1422:D1423"/>
    <mergeCell ref="E1422:F1422"/>
    <mergeCell ref="G1422:H1422"/>
    <mergeCell ref="I1422:L1422"/>
    <mergeCell ref="B1432:D1433"/>
    <mergeCell ref="K1433:L1433"/>
    <mergeCell ref="C1434:D1434"/>
    <mergeCell ref="E1434:F1434"/>
    <mergeCell ref="K1434:L1434"/>
    <mergeCell ref="C1435:D1435"/>
    <mergeCell ref="E1435:F1435"/>
    <mergeCell ref="K1435:L1435"/>
    <mergeCell ref="B1437:L1437"/>
    <mergeCell ref="B1438:B1439"/>
    <mergeCell ref="C1438:C1439"/>
    <mergeCell ref="D1438:D1439"/>
    <mergeCell ref="E1438:F1439"/>
    <mergeCell ref="H1438:H1439"/>
    <mergeCell ref="I1438:I1439"/>
    <mergeCell ref="J1438:J1439"/>
    <mergeCell ref="K1438:L1439"/>
    <mergeCell ref="B1387:L1387"/>
    <mergeCell ref="B1388:B1389"/>
    <mergeCell ref="C1388:C1389"/>
    <mergeCell ref="D1388:D1389"/>
    <mergeCell ref="E1388:F1388"/>
    <mergeCell ref="G1388:H1388"/>
    <mergeCell ref="I1388:L1388"/>
    <mergeCell ref="B1398:D1399"/>
    <mergeCell ref="K1399:L1399"/>
    <mergeCell ref="C1400:D1400"/>
    <mergeCell ref="E1400:F1400"/>
    <mergeCell ref="K1400:L1400"/>
    <mergeCell ref="C1401:D1401"/>
    <mergeCell ref="E1401:F1401"/>
    <mergeCell ref="K1401:L1401"/>
    <mergeCell ref="B1403:L1403"/>
    <mergeCell ref="B1404:B1405"/>
    <mergeCell ref="C1404:C1405"/>
    <mergeCell ref="D1404:D1405"/>
    <mergeCell ref="E1404:F1405"/>
    <mergeCell ref="H1404:H1405"/>
    <mergeCell ref="I1404:I1405"/>
    <mergeCell ref="J1404:J1405"/>
    <mergeCell ref="K1404:L1405"/>
    <mergeCell ref="J1302:J1303"/>
    <mergeCell ref="K1302:L1303"/>
    <mergeCell ref="I1315:I1326"/>
    <mergeCell ref="B1364:D1365"/>
    <mergeCell ref="K1365:L1365"/>
    <mergeCell ref="B1310:L1310"/>
    <mergeCell ref="B1311:B1312"/>
    <mergeCell ref="C1311:C1312"/>
    <mergeCell ref="D1311:D1312"/>
    <mergeCell ref="E1311:F1311"/>
    <mergeCell ref="G1311:H1311"/>
    <mergeCell ref="I1311:L1311"/>
    <mergeCell ref="K1331:L1331"/>
    <mergeCell ref="E1331:F1331"/>
    <mergeCell ref="C1331:D1331"/>
    <mergeCell ref="K1330:L1330"/>
    <mergeCell ref="B1329:D1330"/>
    <mergeCell ref="C1332:D1332"/>
    <mergeCell ref="E1332:F1332"/>
    <mergeCell ref="I1353:L1353"/>
    <mergeCell ref="K1332:L1332"/>
    <mergeCell ref="B1334:L1334"/>
    <mergeCell ref="B1352:L1352"/>
    <mergeCell ref="B1353:B1354"/>
    <mergeCell ref="C1353:C1354"/>
    <mergeCell ref="D1353:D1354"/>
    <mergeCell ref="E1353:F1353"/>
    <mergeCell ref="G1353:H1353"/>
    <mergeCell ref="K3:L3"/>
    <mergeCell ref="B1296:D1297"/>
    <mergeCell ref="E1296:L1297"/>
    <mergeCell ref="C1298:D1298"/>
    <mergeCell ref="E1298:F1298"/>
    <mergeCell ref="K1298:L1298"/>
    <mergeCell ref="C1299:D1299"/>
    <mergeCell ref="E1299:F1299"/>
    <mergeCell ref="K1299:L1299"/>
    <mergeCell ref="B1174:L1174"/>
    <mergeCell ref="B1175:B1176"/>
    <mergeCell ref="C1175:C1176"/>
    <mergeCell ref="D1175:D1176"/>
    <mergeCell ref="E1175:F1175"/>
    <mergeCell ref="G1175:H1175"/>
    <mergeCell ref="I1175:L1175"/>
    <mergeCell ref="C1162:D1162"/>
    <mergeCell ref="E1162:F1162"/>
    <mergeCell ref="K1162:L1162"/>
    <mergeCell ref="C1163:D1163"/>
    <mergeCell ref="E1163:F1163"/>
    <mergeCell ref="K1163:L1163"/>
    <mergeCell ref="B1165:L1165"/>
    <mergeCell ref="B1166:B1167"/>
    <mergeCell ref="C996:C997"/>
    <mergeCell ref="D996:D997"/>
    <mergeCell ref="E996:F997"/>
    <mergeCell ref="H996:H997"/>
    <mergeCell ref="I996:I997"/>
    <mergeCell ref="J996:J997"/>
    <mergeCell ref="K996:L997"/>
    <mergeCell ref="C1166:C1167"/>
    <mergeCell ref="B1004:L1004"/>
    <mergeCell ref="B1005:B1006"/>
    <mergeCell ref="C1005:C1006"/>
    <mergeCell ref="D1005:D1006"/>
    <mergeCell ref="E1005:F1005"/>
    <mergeCell ref="G1005:H1005"/>
    <mergeCell ref="I1005:L1005"/>
    <mergeCell ref="B1160:D1161"/>
    <mergeCell ref="E1160:L1161"/>
    <mergeCell ref="K1027:L1027"/>
    <mergeCell ref="B1029:L1029"/>
    <mergeCell ref="B1142:L1142"/>
    <mergeCell ref="B1143:B1144"/>
    <mergeCell ref="C1143:C1144"/>
    <mergeCell ref="D1143:D1144"/>
    <mergeCell ref="E1143:F1143"/>
    <mergeCell ref="G1143:H1143"/>
    <mergeCell ref="K1130:L1130"/>
    <mergeCell ref="C1131:D1131"/>
    <mergeCell ref="E1131:F1131"/>
    <mergeCell ref="K1131:L1131"/>
    <mergeCell ref="B1092:D1093"/>
    <mergeCell ref="E1092:L1093"/>
    <mergeCell ref="C1094:D1094"/>
    <mergeCell ref="E1094:F1094"/>
    <mergeCell ref="K1094:L1094"/>
    <mergeCell ref="B1038:L1038"/>
    <mergeCell ref="B1039:B1040"/>
    <mergeCell ref="C1039:C1040"/>
    <mergeCell ref="D1039:D1040"/>
    <mergeCell ref="E1039:F1039"/>
    <mergeCell ref="G1039:H1039"/>
    <mergeCell ref="B990:D991"/>
    <mergeCell ref="K991:L991"/>
    <mergeCell ref="B1275:L1275"/>
    <mergeCell ref="B1276:B1277"/>
    <mergeCell ref="C1276:C1277"/>
    <mergeCell ref="D1276:D1277"/>
    <mergeCell ref="E1276:F1276"/>
    <mergeCell ref="G1276:H1276"/>
    <mergeCell ref="I1276:L1276"/>
    <mergeCell ref="J1267:J1268"/>
    <mergeCell ref="K1267:L1268"/>
    <mergeCell ref="C1264:D1264"/>
    <mergeCell ref="E1264:F1264"/>
    <mergeCell ref="K1264:L1264"/>
    <mergeCell ref="B1266:L1266"/>
    <mergeCell ref="B1267:B1268"/>
    <mergeCell ref="C1267:C1268"/>
    <mergeCell ref="D1267:D1268"/>
    <mergeCell ref="E1267:F1268"/>
    <mergeCell ref="H1267:H1268"/>
    <mergeCell ref="I1267:I1268"/>
    <mergeCell ref="K1026:L1026"/>
    <mergeCell ref="C1027:D1027"/>
    <mergeCell ref="E1027:F1027"/>
    <mergeCell ref="C992:D992"/>
    <mergeCell ref="E992:F992"/>
    <mergeCell ref="K992:L992"/>
    <mergeCell ref="C993:D993"/>
    <mergeCell ref="E993:F993"/>
    <mergeCell ref="K993:L993"/>
    <mergeCell ref="B995:L995"/>
    <mergeCell ref="B996:B997"/>
    <mergeCell ref="K139:L139"/>
    <mergeCell ref="B140:D141"/>
    <mergeCell ref="E140:L141"/>
    <mergeCell ref="C142:D142"/>
    <mergeCell ref="E142:F142"/>
    <mergeCell ref="K142:L142"/>
    <mergeCell ref="C143:D143"/>
    <mergeCell ref="E143:F143"/>
    <mergeCell ref="K143:L143"/>
    <mergeCell ref="K146:L147"/>
    <mergeCell ref="B154:L154"/>
    <mergeCell ref="B155:B156"/>
    <mergeCell ref="C155:C156"/>
    <mergeCell ref="D155:D156"/>
    <mergeCell ref="E155:F155"/>
    <mergeCell ref="G155:H155"/>
    <mergeCell ref="I155:L155"/>
    <mergeCell ref="B145:L145"/>
    <mergeCell ref="B146:B147"/>
    <mergeCell ref="C146:C147"/>
    <mergeCell ref="D146:D147"/>
    <mergeCell ref="E146:F147"/>
    <mergeCell ref="H146:H147"/>
    <mergeCell ref="I146:I147"/>
    <mergeCell ref="J146:J147"/>
    <mergeCell ref="I1039:L1039"/>
    <mergeCell ref="B1024:D1025"/>
    <mergeCell ref="E1024:L1025"/>
    <mergeCell ref="C1026:D1026"/>
    <mergeCell ref="E1026:F1026"/>
    <mergeCell ref="C1210:C1211"/>
    <mergeCell ref="D1210:D1211"/>
    <mergeCell ref="E1210:F1210"/>
    <mergeCell ref="G1210:H1210"/>
    <mergeCell ref="I1143:L1143"/>
    <mergeCell ref="B1133:L1133"/>
    <mergeCell ref="B1128:D1129"/>
    <mergeCell ref="E1128:L1129"/>
    <mergeCell ref="C1130:D1130"/>
    <mergeCell ref="E1130:F1130"/>
    <mergeCell ref="D1166:D1167"/>
    <mergeCell ref="E1166:F1167"/>
    <mergeCell ref="H1166:H1167"/>
    <mergeCell ref="I1166:I1167"/>
    <mergeCell ref="J1166:J1167"/>
    <mergeCell ref="K1166:L1167"/>
    <mergeCell ref="I1107:L1107"/>
    <mergeCell ref="B1106:L1106"/>
    <mergeCell ref="C1095:D1095"/>
    <mergeCell ref="E1095:F1095"/>
    <mergeCell ref="K1095:L1095"/>
    <mergeCell ref="B1097:L1097"/>
    <mergeCell ref="B1030:B1031"/>
    <mergeCell ref="C1030:C1031"/>
    <mergeCell ref="D1030:D1031"/>
    <mergeCell ref="E1030:F1031"/>
    <mergeCell ref="H1030:H1031"/>
    <mergeCell ref="B698:L698"/>
    <mergeCell ref="B699:B700"/>
    <mergeCell ref="C699:C700"/>
    <mergeCell ref="D699:D700"/>
    <mergeCell ref="E699:F699"/>
    <mergeCell ref="G699:H699"/>
    <mergeCell ref="I699:L699"/>
    <mergeCell ref="B894:B895"/>
    <mergeCell ref="B893:L893"/>
    <mergeCell ref="B902:L902"/>
    <mergeCell ref="B903:B904"/>
    <mergeCell ref="B971:B972"/>
    <mergeCell ref="C971:C972"/>
    <mergeCell ref="D971:D972"/>
    <mergeCell ref="E971:F971"/>
    <mergeCell ref="G971:H971"/>
    <mergeCell ref="I971:L971"/>
    <mergeCell ref="K962:L963"/>
    <mergeCell ref="B970:L970"/>
    <mergeCell ref="B956:D957"/>
    <mergeCell ref="K957:L957"/>
    <mergeCell ref="C958:D958"/>
    <mergeCell ref="E958:F958"/>
    <mergeCell ref="K958:L958"/>
    <mergeCell ref="K894:L895"/>
    <mergeCell ref="K751:L751"/>
    <mergeCell ref="B752:D753"/>
    <mergeCell ref="B962:B963"/>
    <mergeCell ref="C962:C963"/>
    <mergeCell ref="D962:D963"/>
    <mergeCell ref="B961:L961"/>
    <mergeCell ref="I894:I895"/>
    <mergeCell ref="I690:I691"/>
    <mergeCell ref="J690:J691"/>
    <mergeCell ref="K690:L691"/>
    <mergeCell ref="I622:I623"/>
    <mergeCell ref="J622:J623"/>
    <mergeCell ref="K622:L623"/>
    <mergeCell ref="E891:F891"/>
    <mergeCell ref="K891:L891"/>
    <mergeCell ref="B630:L630"/>
    <mergeCell ref="B631:B632"/>
    <mergeCell ref="C631:C632"/>
    <mergeCell ref="E962:F963"/>
    <mergeCell ref="H962:H963"/>
    <mergeCell ref="I962:I963"/>
    <mergeCell ref="J962:J963"/>
    <mergeCell ref="K343:L343"/>
    <mergeCell ref="B344:D345"/>
    <mergeCell ref="E344:L345"/>
    <mergeCell ref="C346:D346"/>
    <mergeCell ref="E346:F346"/>
    <mergeCell ref="K346:L346"/>
    <mergeCell ref="C347:D347"/>
    <mergeCell ref="E347:F347"/>
    <mergeCell ref="K347:L347"/>
    <mergeCell ref="C350:C351"/>
    <mergeCell ref="D350:D351"/>
    <mergeCell ref="E350:F351"/>
    <mergeCell ref="H350:H351"/>
    <mergeCell ref="I350:I351"/>
    <mergeCell ref="C959:D959"/>
    <mergeCell ref="E959:F959"/>
    <mergeCell ref="K959:L959"/>
    <mergeCell ref="J554:J555"/>
    <mergeCell ref="K554:L555"/>
    <mergeCell ref="B562:L562"/>
    <mergeCell ref="B563:B564"/>
    <mergeCell ref="C563:C564"/>
    <mergeCell ref="D563:D564"/>
    <mergeCell ref="E563:F563"/>
    <mergeCell ref="C619:D619"/>
    <mergeCell ref="E619:F619"/>
    <mergeCell ref="K619:L619"/>
    <mergeCell ref="B621:L621"/>
    <mergeCell ref="C903:C904"/>
    <mergeCell ref="D903:D904"/>
    <mergeCell ref="E894:F895"/>
    <mergeCell ref="H894:H895"/>
    <mergeCell ref="G563:H563"/>
    <mergeCell ref="I563:L563"/>
    <mergeCell ref="K683:L683"/>
    <mergeCell ref="B684:D685"/>
    <mergeCell ref="E684:L685"/>
    <mergeCell ref="C686:D686"/>
    <mergeCell ref="E686:F686"/>
    <mergeCell ref="K686:L686"/>
    <mergeCell ref="C687:D687"/>
    <mergeCell ref="E687:F687"/>
    <mergeCell ref="K687:L687"/>
    <mergeCell ref="B689:L689"/>
    <mergeCell ref="B690:B691"/>
    <mergeCell ref="C690:C691"/>
    <mergeCell ref="D690:D691"/>
    <mergeCell ref="E690:F691"/>
    <mergeCell ref="H690:H691"/>
    <mergeCell ref="D1234:D1235"/>
    <mergeCell ref="E1234:F1235"/>
    <mergeCell ref="H1234:H1235"/>
    <mergeCell ref="I1234:I1235"/>
    <mergeCell ref="J1234:J1235"/>
    <mergeCell ref="D1243:D1244"/>
    <mergeCell ref="E1243:F1243"/>
    <mergeCell ref="G1243:H1243"/>
    <mergeCell ref="I1243:L1243"/>
    <mergeCell ref="B554:B555"/>
    <mergeCell ref="C554:C555"/>
    <mergeCell ref="D554:D555"/>
    <mergeCell ref="E554:F555"/>
    <mergeCell ref="H554:H555"/>
    <mergeCell ref="B622:B623"/>
    <mergeCell ref="C622:C623"/>
    <mergeCell ref="D622:D623"/>
    <mergeCell ref="E622:F623"/>
    <mergeCell ref="H622:H623"/>
    <mergeCell ref="E616:L617"/>
    <mergeCell ref="C618:D618"/>
    <mergeCell ref="E618:F618"/>
    <mergeCell ref="B1209:L1209"/>
    <mergeCell ref="B1210:B1211"/>
    <mergeCell ref="K615:L615"/>
    <mergeCell ref="B616:D617"/>
    <mergeCell ref="B1107:B1108"/>
    <mergeCell ref="C1107:C1108"/>
    <mergeCell ref="B1195:D1196"/>
    <mergeCell ref="I554:I555"/>
    <mergeCell ref="K1234:L1235"/>
    <mergeCell ref="C1231:D1231"/>
    <mergeCell ref="E1231:F1231"/>
    <mergeCell ref="K1231:L1231"/>
    <mergeCell ref="B1233:L1233"/>
    <mergeCell ref="B1335:B1336"/>
    <mergeCell ref="C1335:C1336"/>
    <mergeCell ref="D1335:D1336"/>
    <mergeCell ref="E1335:F1336"/>
    <mergeCell ref="H1335:H1336"/>
    <mergeCell ref="I1335:I1336"/>
    <mergeCell ref="J1335:J1336"/>
    <mergeCell ref="K1335:L1336"/>
    <mergeCell ref="B1134:B1135"/>
    <mergeCell ref="C1134:C1135"/>
    <mergeCell ref="D1134:D1135"/>
    <mergeCell ref="E1134:F1135"/>
    <mergeCell ref="H1134:H1135"/>
    <mergeCell ref="I1134:I1135"/>
    <mergeCell ref="J1134:J1135"/>
    <mergeCell ref="B1261:D1262"/>
    <mergeCell ref="E1261:L1262"/>
    <mergeCell ref="C1263:D1263"/>
    <mergeCell ref="E1263:F1263"/>
    <mergeCell ref="K1263:L1263"/>
    <mergeCell ref="B1301:L1301"/>
    <mergeCell ref="B1302:B1303"/>
    <mergeCell ref="C1302:C1303"/>
    <mergeCell ref="D1302:D1303"/>
    <mergeCell ref="E1302:F1303"/>
    <mergeCell ref="H1302:H1303"/>
    <mergeCell ref="I1302:I1303"/>
    <mergeCell ref="K1198:L1198"/>
    <mergeCell ref="B1200:L1200"/>
    <mergeCell ref="C418:C419"/>
    <mergeCell ref="D418:D419"/>
    <mergeCell ref="E418:F419"/>
    <mergeCell ref="H418:H419"/>
    <mergeCell ref="K551:L551"/>
    <mergeCell ref="J350:J351"/>
    <mergeCell ref="K350:L351"/>
    <mergeCell ref="E276:L277"/>
    <mergeCell ref="B358:L358"/>
    <mergeCell ref="B359:B360"/>
    <mergeCell ref="C359:C360"/>
    <mergeCell ref="D359:D360"/>
    <mergeCell ref="E359:F359"/>
    <mergeCell ref="G359:H359"/>
    <mergeCell ref="I359:L359"/>
    <mergeCell ref="B349:L349"/>
    <mergeCell ref="B350:B351"/>
    <mergeCell ref="I291:L291"/>
    <mergeCell ref="E291:F291"/>
    <mergeCell ref="C279:D279"/>
    <mergeCell ref="E279:F279"/>
    <mergeCell ref="K279:L279"/>
    <mergeCell ref="B281:L281"/>
    <mergeCell ref="C278:D278"/>
    <mergeCell ref="E278:F278"/>
    <mergeCell ref="K278:L278"/>
    <mergeCell ref="K486:L487"/>
    <mergeCell ref="C551:D551"/>
    <mergeCell ref="E551:F551"/>
    <mergeCell ref="K1098:L1099"/>
    <mergeCell ref="K275:L275"/>
    <mergeCell ref="B276:D277"/>
    <mergeCell ref="K411:L411"/>
    <mergeCell ref="B412:D413"/>
    <mergeCell ref="E412:L413"/>
    <mergeCell ref="I418:I419"/>
    <mergeCell ref="J418:J419"/>
    <mergeCell ref="K418:L419"/>
    <mergeCell ref="C414:D414"/>
    <mergeCell ref="E414:F414"/>
    <mergeCell ref="K414:L414"/>
    <mergeCell ref="C415:D415"/>
    <mergeCell ref="E415:F415"/>
    <mergeCell ref="K415:L415"/>
    <mergeCell ref="B548:D549"/>
    <mergeCell ref="E548:L549"/>
    <mergeCell ref="C550:D550"/>
    <mergeCell ref="E550:F550"/>
    <mergeCell ref="K550:L550"/>
    <mergeCell ref="B426:L426"/>
    <mergeCell ref="G291:H291"/>
    <mergeCell ref="K547:L547"/>
    <mergeCell ref="B282:B283"/>
    <mergeCell ref="C282:C283"/>
    <mergeCell ref="D282:D283"/>
    <mergeCell ref="E282:F283"/>
    <mergeCell ref="H282:H283"/>
    <mergeCell ref="I282:I283"/>
    <mergeCell ref="J282:J283"/>
    <mergeCell ref="B417:L417"/>
    <mergeCell ref="B418:B419"/>
    <mergeCell ref="K1230:L1230"/>
    <mergeCell ref="I1506:I1507"/>
    <mergeCell ref="J1506:J1507"/>
    <mergeCell ref="K1506:L1507"/>
    <mergeCell ref="K826:L827"/>
    <mergeCell ref="K1134:L1135"/>
    <mergeCell ref="C1456:C1457"/>
    <mergeCell ref="D1456:D1457"/>
    <mergeCell ref="B1201:B1202"/>
    <mergeCell ref="C1201:C1202"/>
    <mergeCell ref="D1201:D1202"/>
    <mergeCell ref="E1201:F1202"/>
    <mergeCell ref="H1201:H1202"/>
    <mergeCell ref="I1201:I1202"/>
    <mergeCell ref="J1201:J1202"/>
    <mergeCell ref="B1234:B1235"/>
    <mergeCell ref="C1234:C1235"/>
    <mergeCell ref="D1107:D1108"/>
    <mergeCell ref="E1107:F1107"/>
    <mergeCell ref="G1107:H1107"/>
    <mergeCell ref="B1228:D1229"/>
    <mergeCell ref="E1228:L1229"/>
    <mergeCell ref="C1230:D1230"/>
    <mergeCell ref="E1230:F1230"/>
    <mergeCell ref="K1201:L1202"/>
    <mergeCell ref="B1098:B1099"/>
    <mergeCell ref="C1098:C1099"/>
    <mergeCell ref="D1098:D1099"/>
    <mergeCell ref="E1098:F1099"/>
    <mergeCell ref="H1098:H1099"/>
    <mergeCell ref="I1098:I1099"/>
    <mergeCell ref="J1098:J1099"/>
    <mergeCell ref="C1366:D1366"/>
    <mergeCell ref="E1366:F1366"/>
    <mergeCell ref="K1366:L1366"/>
    <mergeCell ref="C1367:D1367"/>
    <mergeCell ref="E1367:F1367"/>
    <mergeCell ref="K1367:L1367"/>
    <mergeCell ref="B1369:L1369"/>
    <mergeCell ref="B1370:B1371"/>
    <mergeCell ref="C1370:C1371"/>
    <mergeCell ref="D1370:D1371"/>
    <mergeCell ref="E1370:F1371"/>
    <mergeCell ref="H1370:H1371"/>
    <mergeCell ref="I1370:I1371"/>
    <mergeCell ref="J1370:J1371"/>
    <mergeCell ref="K1370:L1371"/>
    <mergeCell ref="K618:L618"/>
    <mergeCell ref="K282:L283"/>
    <mergeCell ref="B427:B428"/>
    <mergeCell ref="C427:C428"/>
    <mergeCell ref="D427:D428"/>
    <mergeCell ref="E427:F427"/>
    <mergeCell ref="G427:H427"/>
    <mergeCell ref="I427:L427"/>
    <mergeCell ref="B290:L290"/>
    <mergeCell ref="B291:B292"/>
    <mergeCell ref="C291:C292"/>
    <mergeCell ref="D291:D292"/>
    <mergeCell ref="C1197:D1197"/>
    <mergeCell ref="E1197:F1197"/>
    <mergeCell ref="K1197:L1197"/>
    <mergeCell ref="C1198:D1198"/>
    <mergeCell ref="E1198:F1198"/>
    <mergeCell ref="I826:I827"/>
    <mergeCell ref="J826:J827"/>
    <mergeCell ref="C894:C895"/>
    <mergeCell ref="D894:D895"/>
    <mergeCell ref="E903:F903"/>
    <mergeCell ref="G903:H903"/>
    <mergeCell ref="I903:L903"/>
    <mergeCell ref="B888:D889"/>
    <mergeCell ref="E888:L889"/>
    <mergeCell ref="C890:D890"/>
    <mergeCell ref="E890:F890"/>
    <mergeCell ref="K890:L890"/>
    <mergeCell ref="C891:D891"/>
    <mergeCell ref="K207:L207"/>
    <mergeCell ref="B208:D209"/>
    <mergeCell ref="E208:L209"/>
    <mergeCell ref="C210:D210"/>
    <mergeCell ref="E210:F210"/>
    <mergeCell ref="K210:L210"/>
    <mergeCell ref="C211:D211"/>
    <mergeCell ref="E211:F211"/>
    <mergeCell ref="K211:L211"/>
    <mergeCell ref="B213:L213"/>
    <mergeCell ref="B222:L222"/>
    <mergeCell ref="B223:B224"/>
    <mergeCell ref="C223:C224"/>
    <mergeCell ref="D223:D224"/>
    <mergeCell ref="E223:F223"/>
    <mergeCell ref="G223:H223"/>
    <mergeCell ref="I223:L223"/>
    <mergeCell ref="B214:B215"/>
    <mergeCell ref="C214:C215"/>
    <mergeCell ref="D214:D215"/>
    <mergeCell ref="E214:F215"/>
    <mergeCell ref="H214:H215"/>
    <mergeCell ref="I214:I215"/>
    <mergeCell ref="J214:J215"/>
    <mergeCell ref="K214:L215"/>
    <mergeCell ref="B4:D5"/>
    <mergeCell ref="E4:L5"/>
    <mergeCell ref="B72:D73"/>
    <mergeCell ref="E72:L73"/>
    <mergeCell ref="C74:D74"/>
    <mergeCell ref="E74:F74"/>
    <mergeCell ref="K74:L74"/>
    <mergeCell ref="C75:D75"/>
    <mergeCell ref="E75:F75"/>
    <mergeCell ref="K75:L75"/>
    <mergeCell ref="E19:F19"/>
    <mergeCell ref="G19:H19"/>
    <mergeCell ref="I19:L19"/>
    <mergeCell ref="B78:B79"/>
    <mergeCell ref="C78:C79"/>
    <mergeCell ref="D78:D79"/>
    <mergeCell ref="E78:F79"/>
    <mergeCell ref="H78:H79"/>
    <mergeCell ref="I78:I79"/>
    <mergeCell ref="J78:J79"/>
    <mergeCell ref="K78:L79"/>
    <mergeCell ref="B77:L77"/>
    <mergeCell ref="B86:L86"/>
    <mergeCell ref="B87:B88"/>
    <mergeCell ref="C87:C88"/>
    <mergeCell ref="D87:D88"/>
    <mergeCell ref="C6:D6"/>
    <mergeCell ref="E6:F6"/>
    <mergeCell ref="K6:L6"/>
    <mergeCell ref="C7:D7"/>
    <mergeCell ref="E7:F7"/>
    <mergeCell ref="K7:L7"/>
    <mergeCell ref="B10:B11"/>
    <mergeCell ref="C10:C11"/>
    <mergeCell ref="D10:D11"/>
    <mergeCell ref="E10:F11"/>
    <mergeCell ref="H10:H11"/>
    <mergeCell ref="I10:I11"/>
    <mergeCell ref="J10:J11"/>
    <mergeCell ref="K10:L11"/>
    <mergeCell ref="B9:L9"/>
    <mergeCell ref="B18:L18"/>
    <mergeCell ref="B19:B20"/>
    <mergeCell ref="C19:C20"/>
    <mergeCell ref="D19:D20"/>
    <mergeCell ref="K71:L71"/>
    <mergeCell ref="E87:F87"/>
    <mergeCell ref="G87:H87"/>
    <mergeCell ref="I87:L87"/>
    <mergeCell ref="J894:J895"/>
    <mergeCell ref="G767:H767"/>
    <mergeCell ref="I767:L767"/>
    <mergeCell ref="C755:D755"/>
    <mergeCell ref="E755:F755"/>
    <mergeCell ref="K755:L755"/>
    <mergeCell ref="B757:L757"/>
    <mergeCell ref="B758:B759"/>
    <mergeCell ref="C758:C759"/>
    <mergeCell ref="D758:D759"/>
    <mergeCell ref="E758:F759"/>
    <mergeCell ref="H758:H759"/>
    <mergeCell ref="I758:I759"/>
    <mergeCell ref="J758:J759"/>
    <mergeCell ref="K758:L759"/>
    <mergeCell ref="B834:L834"/>
    <mergeCell ref="B835:B836"/>
    <mergeCell ref="C835:C836"/>
    <mergeCell ref="D835:D836"/>
    <mergeCell ref="E835:F835"/>
    <mergeCell ref="G835:H835"/>
    <mergeCell ref="I835:L835"/>
    <mergeCell ref="K819:L819"/>
    <mergeCell ref="B820:D821"/>
    <mergeCell ref="E820:L821"/>
    <mergeCell ref="C822:D822"/>
    <mergeCell ref="E822:F822"/>
    <mergeCell ref="K822:L822"/>
    <mergeCell ref="B825:L825"/>
    <mergeCell ref="C823:D823"/>
    <mergeCell ref="E823:F823"/>
    <mergeCell ref="K823:L823"/>
    <mergeCell ref="D631:D632"/>
    <mergeCell ref="E631:F631"/>
    <mergeCell ref="G631:H631"/>
    <mergeCell ref="I631:L631"/>
    <mergeCell ref="K479:L479"/>
    <mergeCell ref="B480:D481"/>
    <mergeCell ref="E480:L481"/>
    <mergeCell ref="C482:D482"/>
    <mergeCell ref="E482:F482"/>
    <mergeCell ref="K482:L482"/>
    <mergeCell ref="B494:L494"/>
    <mergeCell ref="B495:B496"/>
    <mergeCell ref="C495:C496"/>
    <mergeCell ref="D495:D496"/>
    <mergeCell ref="E495:F495"/>
    <mergeCell ref="G495:H495"/>
    <mergeCell ref="I495:L495"/>
    <mergeCell ref="C483:D483"/>
    <mergeCell ref="E483:F483"/>
    <mergeCell ref="K483:L483"/>
    <mergeCell ref="B485:L485"/>
    <mergeCell ref="B486:B487"/>
    <mergeCell ref="C486:C487"/>
    <mergeCell ref="D486:D487"/>
    <mergeCell ref="E486:F487"/>
    <mergeCell ref="H486:H487"/>
    <mergeCell ref="I486:I487"/>
    <mergeCell ref="J486:J487"/>
    <mergeCell ref="B553:L553"/>
    <mergeCell ref="B826:B827"/>
    <mergeCell ref="C826:C827"/>
    <mergeCell ref="D826:D827"/>
    <mergeCell ref="E826:F827"/>
    <mergeCell ref="H826:H827"/>
    <mergeCell ref="E752:L753"/>
    <mergeCell ref="C754:D754"/>
    <mergeCell ref="E754:F754"/>
    <mergeCell ref="K754:L754"/>
    <mergeCell ref="B766:L766"/>
    <mergeCell ref="B767:B768"/>
    <mergeCell ref="C767:C768"/>
    <mergeCell ref="D767:D768"/>
    <mergeCell ref="E767:F767"/>
    <mergeCell ref="B1568:D1569"/>
    <mergeCell ref="E1568:L1569"/>
    <mergeCell ref="K1523:L1523"/>
    <mergeCell ref="K1524:L1524"/>
    <mergeCell ref="K1525:L1525"/>
    <mergeCell ref="K1526:L1526"/>
    <mergeCell ref="K1527:L1527"/>
    <mergeCell ref="K1517:L1517"/>
    <mergeCell ref="K1518:L1518"/>
    <mergeCell ref="K1519:L1519"/>
    <mergeCell ref="K1520:L1520"/>
    <mergeCell ref="K1521:L1521"/>
    <mergeCell ref="K1539:L1539"/>
    <mergeCell ref="K1538:L1538"/>
    <mergeCell ref="K1537:L1537"/>
    <mergeCell ref="K1522:L1522"/>
    <mergeCell ref="I1517:J1517"/>
    <mergeCell ref="C1570:D1570"/>
    <mergeCell ref="E1570:F1570"/>
    <mergeCell ref="K1570:L1570"/>
    <mergeCell ref="K1540:L1540"/>
    <mergeCell ref="K1541:L1541"/>
    <mergeCell ref="K1542:L1542"/>
    <mergeCell ref="K1543:L1543"/>
    <mergeCell ref="K1544:L1544"/>
    <mergeCell ref="K1545:L1545"/>
    <mergeCell ref="K1534:L1534"/>
    <mergeCell ref="K1535:L1535"/>
    <mergeCell ref="K1528:L1528"/>
    <mergeCell ref="K1529:L1529"/>
    <mergeCell ref="K1530:L1530"/>
    <mergeCell ref="K1531:L1531"/>
    <mergeCell ref="K1532:L1532"/>
    <mergeCell ref="K1533:L1533"/>
    <mergeCell ref="I1544:J1544"/>
    <mergeCell ref="I1545:J1545"/>
    <mergeCell ref="I1548:J1548"/>
    <mergeCell ref="I1549:J1549"/>
    <mergeCell ref="I1538:J1538"/>
    <mergeCell ref="I1539:J1539"/>
    <mergeCell ref="I1540:J1540"/>
    <mergeCell ref="I1541:J1541"/>
    <mergeCell ref="I1542:J1542"/>
    <mergeCell ref="G1557:H1557"/>
    <mergeCell ref="G1558:H1558"/>
    <mergeCell ref="G1559:H1559"/>
    <mergeCell ref="G1548:H1548"/>
    <mergeCell ref="K1536:L1536"/>
    <mergeCell ref="I1543:J1543"/>
    <mergeCell ref="B1634:C1634"/>
    <mergeCell ref="D1634:E1634"/>
    <mergeCell ref="G1553:H1553"/>
    <mergeCell ref="G1552:H1552"/>
    <mergeCell ref="G1551:H1551"/>
    <mergeCell ref="G1550:H1550"/>
    <mergeCell ref="B1631:C1631"/>
    <mergeCell ref="D1631:E1631"/>
    <mergeCell ref="B1632:C1632"/>
    <mergeCell ref="D1632:E1632"/>
    <mergeCell ref="B1633:C1633"/>
    <mergeCell ref="D1633:E1633"/>
    <mergeCell ref="B1628:C1628"/>
    <mergeCell ref="D1628:E1628"/>
    <mergeCell ref="B1629:C1629"/>
    <mergeCell ref="D1629:E1629"/>
    <mergeCell ref="B1582:L1582"/>
    <mergeCell ref="B1583:C1584"/>
    <mergeCell ref="D1583:E1584"/>
    <mergeCell ref="F1583:F1584"/>
    <mergeCell ref="G1583:H1584"/>
    <mergeCell ref="I1583:J1584"/>
    <mergeCell ref="K1583:L1584"/>
    <mergeCell ref="C1571:D1571"/>
    <mergeCell ref="E1571:F1571"/>
    <mergeCell ref="K1571:L1571"/>
    <mergeCell ref="B1573:L1573"/>
    <mergeCell ref="B1574:B1575"/>
    <mergeCell ref="C1574:C1575"/>
    <mergeCell ref="D1574:D1575"/>
    <mergeCell ref="E1574:F1575"/>
    <mergeCell ref="H1574:H1575"/>
    <mergeCell ref="B1609:C1609"/>
    <mergeCell ref="D1609:E1609"/>
    <mergeCell ref="B1610:C1610"/>
    <mergeCell ref="D1610:E1610"/>
    <mergeCell ref="B1607:C1607"/>
    <mergeCell ref="D1607:E1607"/>
    <mergeCell ref="B1608:C1608"/>
    <mergeCell ref="D1608:E1608"/>
    <mergeCell ref="B1605:C1605"/>
    <mergeCell ref="D1605:E1605"/>
    <mergeCell ref="B1606:C1606"/>
    <mergeCell ref="D1606:E1606"/>
    <mergeCell ref="B1613:C1613"/>
    <mergeCell ref="D1613:E1613"/>
    <mergeCell ref="B1614:C1614"/>
    <mergeCell ref="D1614:E1614"/>
    <mergeCell ref="B1615:C1615"/>
    <mergeCell ref="D1615:E1615"/>
    <mergeCell ref="B1611:C1611"/>
    <mergeCell ref="D1611:E1611"/>
    <mergeCell ref="B1612:C1612"/>
    <mergeCell ref="D1612:E1612"/>
    <mergeCell ref="B1621:C1621"/>
    <mergeCell ref="D1621:E1621"/>
    <mergeCell ref="B1616:C1616"/>
    <mergeCell ref="D1616:E1616"/>
    <mergeCell ref="B1617:C1617"/>
    <mergeCell ref="D1617:E1617"/>
    <mergeCell ref="B1618:C1618"/>
    <mergeCell ref="D1618:E1618"/>
    <mergeCell ref="B1630:C1630"/>
    <mergeCell ref="D1630:E1630"/>
    <mergeCell ref="B1625:C1625"/>
    <mergeCell ref="D1625:E1625"/>
    <mergeCell ref="B1626:C1626"/>
    <mergeCell ref="D1626:E1626"/>
    <mergeCell ref="B1627:C1627"/>
    <mergeCell ref="D1627:E1627"/>
    <mergeCell ref="B1622:C1622"/>
    <mergeCell ref="D1622:E1622"/>
    <mergeCell ref="B1623:C1623"/>
    <mergeCell ref="D1623:E1623"/>
    <mergeCell ref="B1624:C1624"/>
    <mergeCell ref="D1624:E1624"/>
    <mergeCell ref="B1619:C1619"/>
    <mergeCell ref="D1619:E1619"/>
    <mergeCell ref="B1620:C1620"/>
    <mergeCell ref="D1620:E1620"/>
    <mergeCell ref="B1597:C1597"/>
    <mergeCell ref="D1597:E1597"/>
    <mergeCell ref="B1598:C1598"/>
    <mergeCell ref="D1598:E1598"/>
    <mergeCell ref="B1595:C1595"/>
    <mergeCell ref="D1595:E1595"/>
    <mergeCell ref="B1596:C1596"/>
    <mergeCell ref="D1596:E1596"/>
    <mergeCell ref="B1593:C1593"/>
    <mergeCell ref="D1593:E1593"/>
    <mergeCell ref="B1603:C1603"/>
    <mergeCell ref="D1603:E1603"/>
    <mergeCell ref="B1604:C1604"/>
    <mergeCell ref="D1604:E1604"/>
    <mergeCell ref="B1601:C1601"/>
    <mergeCell ref="D1601:E1601"/>
    <mergeCell ref="B1602:C1602"/>
    <mergeCell ref="D1602:E1602"/>
    <mergeCell ref="B1599:C1599"/>
    <mergeCell ref="D1599:E1599"/>
    <mergeCell ref="B1600:C1600"/>
    <mergeCell ref="D1600:E1600"/>
    <mergeCell ref="B1589:C1589"/>
    <mergeCell ref="D1589:E1589"/>
    <mergeCell ref="G1589:H1589"/>
    <mergeCell ref="I1589:J1589"/>
    <mergeCell ref="K1589:L1589"/>
    <mergeCell ref="B1590:C1590"/>
    <mergeCell ref="D1590:E1590"/>
    <mergeCell ref="G1590:H1590"/>
    <mergeCell ref="I1590:J1590"/>
    <mergeCell ref="K1590:L1590"/>
    <mergeCell ref="G1593:H1593"/>
    <mergeCell ref="I1593:J1593"/>
    <mergeCell ref="K1593:L1593"/>
    <mergeCell ref="B1594:C1594"/>
    <mergeCell ref="D1594:E1594"/>
    <mergeCell ref="G1594:H1594"/>
    <mergeCell ref="I1594:J1594"/>
    <mergeCell ref="K1594:L1594"/>
    <mergeCell ref="B1591:C1591"/>
    <mergeCell ref="D1591:E1591"/>
    <mergeCell ref="G1591:H1591"/>
    <mergeCell ref="I1591:J1591"/>
    <mergeCell ref="K1591:L1591"/>
    <mergeCell ref="B1592:C1592"/>
    <mergeCell ref="D1592:E1592"/>
    <mergeCell ref="G1592:H1592"/>
    <mergeCell ref="I1592:J1592"/>
    <mergeCell ref="K1592:L1592"/>
    <mergeCell ref="B1585:C1585"/>
    <mergeCell ref="D1585:E1585"/>
    <mergeCell ref="G1585:H1585"/>
    <mergeCell ref="I1585:J1585"/>
    <mergeCell ref="K1585:L1585"/>
    <mergeCell ref="B1586:C1586"/>
    <mergeCell ref="D1586:E1586"/>
    <mergeCell ref="G1586:H1586"/>
    <mergeCell ref="I1586:J1586"/>
    <mergeCell ref="K1586:L1586"/>
    <mergeCell ref="B1587:C1587"/>
    <mergeCell ref="D1587:E1587"/>
    <mergeCell ref="G1587:H1587"/>
    <mergeCell ref="I1587:J1587"/>
    <mergeCell ref="K1587:L1587"/>
    <mergeCell ref="B1588:C1588"/>
    <mergeCell ref="D1588:E1588"/>
    <mergeCell ref="G1588:H1588"/>
    <mergeCell ref="I1588:J1588"/>
    <mergeCell ref="K1588:L1588"/>
    <mergeCell ref="M1583:M1584"/>
    <mergeCell ref="G1549:H1549"/>
    <mergeCell ref="K1552:L1552"/>
    <mergeCell ref="K1546:L1546"/>
    <mergeCell ref="K1547:L1547"/>
    <mergeCell ref="K1548:L1548"/>
    <mergeCell ref="K1549:L1549"/>
    <mergeCell ref="K1550:L1550"/>
    <mergeCell ref="K1551:L1551"/>
    <mergeCell ref="I1556:J1556"/>
    <mergeCell ref="I1557:J1557"/>
    <mergeCell ref="I1558:J1558"/>
    <mergeCell ref="I1559:J1559"/>
    <mergeCell ref="I1560:J1560"/>
    <mergeCell ref="I1550:J1550"/>
    <mergeCell ref="I1551:J1551"/>
    <mergeCell ref="I1552:J1552"/>
    <mergeCell ref="I1553:J1553"/>
    <mergeCell ref="I1554:J1554"/>
    <mergeCell ref="I1555:J1555"/>
    <mergeCell ref="G1560:H1560"/>
    <mergeCell ref="G1554:H1554"/>
    <mergeCell ref="G1555:H1555"/>
    <mergeCell ref="G1556:H1556"/>
    <mergeCell ref="G1547:H1547"/>
    <mergeCell ref="G1546:H1546"/>
    <mergeCell ref="I1574:I1575"/>
    <mergeCell ref="J1574:J1575"/>
    <mergeCell ref="K1574:L1575"/>
    <mergeCell ref="K1567:L1567"/>
    <mergeCell ref="I1546:J1546"/>
    <mergeCell ref="I1547:J154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32:J1532"/>
    <mergeCell ref="I1533:J1533"/>
    <mergeCell ref="I1534:J1534"/>
    <mergeCell ref="I1535:J1535"/>
    <mergeCell ref="I1536:J1536"/>
    <mergeCell ref="I1537:J1537"/>
    <mergeCell ref="I1526:J1526"/>
    <mergeCell ref="I1527:J1527"/>
    <mergeCell ref="I1528:J1528"/>
    <mergeCell ref="I1529:J1529"/>
    <mergeCell ref="I1530:J1530"/>
    <mergeCell ref="I1531:J1531"/>
    <mergeCell ref="G1522:H1522"/>
    <mergeCell ref="G1521:H1521"/>
    <mergeCell ref="G1520:H1520"/>
    <mergeCell ref="G1519:H1519"/>
    <mergeCell ref="G1518:H1518"/>
    <mergeCell ref="G1517:H1517"/>
    <mergeCell ref="G1528:H1528"/>
    <mergeCell ref="G1527:H1527"/>
    <mergeCell ref="G1526:H1526"/>
    <mergeCell ref="G1525:H1525"/>
    <mergeCell ref="G1524:H1524"/>
    <mergeCell ref="G1523:H1523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G1541:H1541"/>
    <mergeCell ref="D1566:E1566"/>
    <mergeCell ref="G1531:H1531"/>
    <mergeCell ref="G1530:H1530"/>
    <mergeCell ref="G1529:H1529"/>
    <mergeCell ref="G1532:H1532"/>
    <mergeCell ref="G1533:H1533"/>
    <mergeCell ref="G1534:H1534"/>
    <mergeCell ref="G1535:H1535"/>
    <mergeCell ref="D1538:E1538"/>
    <mergeCell ref="D1537:E1537"/>
    <mergeCell ref="D1536:E1536"/>
    <mergeCell ref="D1561:E1561"/>
    <mergeCell ref="D1562:E1562"/>
    <mergeCell ref="D1563:E1563"/>
    <mergeCell ref="D1544:E1544"/>
    <mergeCell ref="D1543:E1543"/>
    <mergeCell ref="D1542:E1542"/>
    <mergeCell ref="D1541:E1541"/>
    <mergeCell ref="D1540:E1540"/>
    <mergeCell ref="D1539:E1539"/>
    <mergeCell ref="D1550:E1550"/>
    <mergeCell ref="D1549:E1549"/>
    <mergeCell ref="D1527:E1527"/>
    <mergeCell ref="D1528:E1528"/>
    <mergeCell ref="D1526:E1526"/>
    <mergeCell ref="D1529:E1529"/>
    <mergeCell ref="D1547:E1547"/>
    <mergeCell ref="D1548:E1548"/>
    <mergeCell ref="D1546:E1546"/>
    <mergeCell ref="D1545:E1545"/>
    <mergeCell ref="D1560:E1560"/>
    <mergeCell ref="D1559:E1559"/>
    <mergeCell ref="D1558:E1558"/>
    <mergeCell ref="D1557:E1557"/>
    <mergeCell ref="D1556:E1556"/>
    <mergeCell ref="D1555:E1555"/>
    <mergeCell ref="D1551:E1551"/>
    <mergeCell ref="D1564:E1564"/>
    <mergeCell ref="D1565:E1565"/>
    <mergeCell ref="B1564:C1564"/>
    <mergeCell ref="B1565:C1565"/>
    <mergeCell ref="B1566:C1566"/>
    <mergeCell ref="D1517:E1517"/>
    <mergeCell ref="D1518:E1518"/>
    <mergeCell ref="D1520:E1520"/>
    <mergeCell ref="D1521:E1521"/>
    <mergeCell ref="D1522:E1522"/>
    <mergeCell ref="D1523:E1523"/>
    <mergeCell ref="D1524:E1524"/>
    <mergeCell ref="B1558:C1558"/>
    <mergeCell ref="B1559:C1559"/>
    <mergeCell ref="B1560:C1560"/>
    <mergeCell ref="B1561:C1561"/>
    <mergeCell ref="B1562:C1562"/>
    <mergeCell ref="B1563:C1563"/>
    <mergeCell ref="B1554:C1554"/>
    <mergeCell ref="B1555:C1555"/>
    <mergeCell ref="B1543:C1543"/>
    <mergeCell ref="B1556:C1556"/>
    <mergeCell ref="B1557:C1557"/>
    <mergeCell ref="D1554:E1554"/>
    <mergeCell ref="D1553:E1553"/>
    <mergeCell ref="D1552:E1552"/>
    <mergeCell ref="D1531:E1531"/>
    <mergeCell ref="D1532:E1532"/>
    <mergeCell ref="D1533:E1533"/>
    <mergeCell ref="D1534:E1534"/>
    <mergeCell ref="D1535:E1535"/>
    <mergeCell ref="D1530:E1530"/>
    <mergeCell ref="D1519:E1519"/>
    <mergeCell ref="D1525:E1525"/>
    <mergeCell ref="B1540:C1540"/>
    <mergeCell ref="B1529:C1529"/>
    <mergeCell ref="B1530:C1530"/>
    <mergeCell ref="B1531:C1531"/>
    <mergeCell ref="B1532:C1532"/>
    <mergeCell ref="B1533:C1533"/>
    <mergeCell ref="B1534:C1534"/>
    <mergeCell ref="B1548:C1548"/>
    <mergeCell ref="B1549:C1549"/>
    <mergeCell ref="B1550:C1550"/>
    <mergeCell ref="B1551:C1551"/>
    <mergeCell ref="B1552:C1552"/>
    <mergeCell ref="B1553:C1553"/>
    <mergeCell ref="B1541:C1541"/>
    <mergeCell ref="B1542:C1542"/>
    <mergeCell ref="B1544:C1544"/>
    <mergeCell ref="B1545:C1545"/>
    <mergeCell ref="B1546:C1546"/>
    <mergeCell ref="B1547:C1547"/>
    <mergeCell ref="B1523:C1523"/>
    <mergeCell ref="B1524:C1524"/>
    <mergeCell ref="B1525:C1525"/>
    <mergeCell ref="B1526:C1526"/>
    <mergeCell ref="B1527:C1527"/>
    <mergeCell ref="B1528:C1528"/>
    <mergeCell ref="B1517:C1517"/>
    <mergeCell ref="B1518:C1518"/>
    <mergeCell ref="B1519:C1519"/>
    <mergeCell ref="B1520:C1520"/>
    <mergeCell ref="B1521:C1521"/>
    <mergeCell ref="B1522:C1522"/>
    <mergeCell ref="B1535:C1535"/>
    <mergeCell ref="B1536:C1536"/>
    <mergeCell ref="B1537:C1537"/>
    <mergeCell ref="B1538:C1538"/>
    <mergeCell ref="B1539:C1539"/>
    <mergeCell ref="I1030:I1031"/>
    <mergeCell ref="J1030:J1031"/>
    <mergeCell ref="K1030:L1031"/>
    <mergeCell ref="K1515:L1516"/>
    <mergeCell ref="M1515:M1516"/>
    <mergeCell ref="D1515:E1516"/>
    <mergeCell ref="F1515:F1516"/>
    <mergeCell ref="G1515:H1516"/>
    <mergeCell ref="I1515:J1516"/>
    <mergeCell ref="B1514:L1514"/>
    <mergeCell ref="B1515:C1516"/>
    <mergeCell ref="B1505:L1505"/>
    <mergeCell ref="K1196:L1196"/>
    <mergeCell ref="K1499:L1499"/>
    <mergeCell ref="B1500:D1501"/>
    <mergeCell ref="E1500:L1501"/>
    <mergeCell ref="C1502:D1502"/>
    <mergeCell ref="E1502:F1502"/>
    <mergeCell ref="K1502:L1502"/>
    <mergeCell ref="C1503:D1503"/>
    <mergeCell ref="E1503:F1503"/>
    <mergeCell ref="K1503:L1503"/>
    <mergeCell ref="B1506:B1507"/>
    <mergeCell ref="C1506:C1507"/>
    <mergeCell ref="D1506:D1507"/>
    <mergeCell ref="E1506:F1507"/>
    <mergeCell ref="H1506:H1507"/>
    <mergeCell ref="B1242:L1242"/>
    <mergeCell ref="B1243:B1244"/>
    <mergeCell ref="C1243:C1244"/>
    <mergeCell ref="I1210:L1210"/>
    <mergeCell ref="B1456:B1457"/>
  </mergeCells>
  <phoneticPr fontId="1" type="noConversion"/>
  <pageMargins left="0.70866141732283472" right="0.70866141732283472" top="0.94488188976377963" bottom="1.4566929133858268" header="0.31496062992125984" footer="0.31496062992125984"/>
  <pageSetup paperSize="9" scale="5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BB282"/>
  <sheetViews>
    <sheetView view="pageBreakPreview" zoomScale="85" zoomScaleNormal="100" zoomScaleSheetLayoutView="85" workbookViewId="0">
      <selection activeCell="AJ9" sqref="AJ9"/>
    </sheetView>
  </sheetViews>
  <sheetFormatPr defaultColWidth="2.375" defaultRowHeight="22.15" customHeight="1"/>
  <cols>
    <col min="1" max="1" width="3.375" style="2" bestFit="1" customWidth="1"/>
    <col min="2" max="39" width="2.75" style="2" customWidth="1"/>
    <col min="40" max="49" width="2.375" style="2"/>
    <col min="50" max="50" width="4.75" style="2" bestFit="1" customWidth="1"/>
    <col min="51" max="16384" width="2.375" style="2"/>
  </cols>
  <sheetData>
    <row r="1" spans="1:50" ht="20.100000000000001" customHeight="1">
      <c r="A1" s="1">
        <v>1</v>
      </c>
      <c r="B1" s="1196" t="s">
        <v>155</v>
      </c>
      <c r="C1" s="1197"/>
      <c r="D1" s="1197"/>
      <c r="E1" s="1197"/>
      <c r="F1" s="1197"/>
      <c r="G1" s="1197"/>
      <c r="H1" s="1202" t="s">
        <v>99</v>
      </c>
      <c r="I1" s="1203"/>
      <c r="J1" s="1203"/>
      <c r="K1" s="1203"/>
      <c r="L1" s="1203"/>
      <c r="M1" s="1203"/>
      <c r="N1" s="1203"/>
      <c r="O1" s="1203"/>
      <c r="P1" s="1203"/>
      <c r="Q1" s="1203"/>
      <c r="R1" s="1203"/>
      <c r="S1" s="1203"/>
      <c r="T1" s="1203"/>
      <c r="U1" s="1203"/>
      <c r="V1" s="1203"/>
      <c r="W1" s="1204"/>
      <c r="X1" s="1475" t="s">
        <v>3</v>
      </c>
      <c r="Y1" s="1476"/>
      <c r="Z1" s="1476"/>
      <c r="AA1" s="1476"/>
      <c r="AB1" s="1477"/>
      <c r="AC1" s="1209" t="s">
        <v>159</v>
      </c>
      <c r="AD1" s="1209"/>
      <c r="AE1" s="1209"/>
      <c r="AF1" s="1209"/>
      <c r="AG1" s="1209"/>
      <c r="AH1" s="1210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899999999999999" customHeight="1">
      <c r="A2" s="1">
        <v>2</v>
      </c>
      <c r="B2" s="1198"/>
      <c r="C2" s="1199"/>
      <c r="D2" s="1199"/>
      <c r="E2" s="1199"/>
      <c r="F2" s="1199"/>
      <c r="G2" s="1199"/>
      <c r="H2" s="1205"/>
      <c r="I2" s="1206"/>
      <c r="J2" s="1206"/>
      <c r="K2" s="1206"/>
      <c r="L2" s="1206"/>
      <c r="M2" s="1206"/>
      <c r="N2" s="1206"/>
      <c r="O2" s="1206"/>
      <c r="P2" s="1206"/>
      <c r="Q2" s="1206"/>
      <c r="R2" s="1206"/>
      <c r="S2" s="1206"/>
      <c r="T2" s="1206"/>
      <c r="U2" s="1206"/>
      <c r="V2" s="1206"/>
      <c r="W2" s="1207"/>
      <c r="X2" s="1472" t="s">
        <v>2</v>
      </c>
      <c r="Y2" s="1473"/>
      <c r="Z2" s="1473"/>
      <c r="AA2" s="1473"/>
      <c r="AB2" s="1474"/>
      <c r="AC2" s="1212" t="s">
        <v>12</v>
      </c>
      <c r="AD2" s="1212"/>
      <c r="AE2" s="1212"/>
      <c r="AF2" s="1212"/>
      <c r="AG2" s="1212"/>
      <c r="AH2" s="1213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899999999999999" customHeight="1">
      <c r="A3" s="1">
        <v>3</v>
      </c>
      <c r="B3" s="1198"/>
      <c r="C3" s="1199"/>
      <c r="D3" s="1199"/>
      <c r="E3" s="1199"/>
      <c r="F3" s="1199"/>
      <c r="G3" s="1199"/>
      <c r="H3" s="1443" t="s">
        <v>219</v>
      </c>
      <c r="I3" s="1215"/>
      <c r="J3" s="1215"/>
      <c r="K3" s="1215"/>
      <c r="L3" s="1215"/>
      <c r="M3" s="1215"/>
      <c r="N3" s="1215"/>
      <c r="O3" s="1215"/>
      <c r="P3" s="1215"/>
      <c r="Q3" s="1215"/>
      <c r="R3" s="1215"/>
      <c r="S3" s="1215"/>
      <c r="T3" s="1215"/>
      <c r="U3" s="1215"/>
      <c r="V3" s="1215"/>
      <c r="W3" s="1216"/>
      <c r="X3" s="1472" t="s">
        <v>4</v>
      </c>
      <c r="Y3" s="1473"/>
      <c r="Z3" s="1473"/>
      <c r="AA3" s="1473"/>
      <c r="AB3" s="1474"/>
      <c r="AC3" s="1220">
        <v>42987</v>
      </c>
      <c r="AD3" s="1220"/>
      <c r="AE3" s="1220"/>
      <c r="AF3" s="1220"/>
      <c r="AG3" s="1220"/>
      <c r="AH3" s="122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200"/>
      <c r="C4" s="1201"/>
      <c r="D4" s="1201"/>
      <c r="E4" s="1201"/>
      <c r="F4" s="1201"/>
      <c r="G4" s="1201"/>
      <c r="H4" s="1217"/>
      <c r="I4" s="1218"/>
      <c r="J4" s="1218"/>
      <c r="K4" s="1218"/>
      <c r="L4" s="1218"/>
      <c r="M4" s="1218"/>
      <c r="N4" s="1218"/>
      <c r="O4" s="1218"/>
      <c r="P4" s="1218"/>
      <c r="Q4" s="1218"/>
      <c r="R4" s="1218"/>
      <c r="S4" s="1218"/>
      <c r="T4" s="1218"/>
      <c r="U4" s="1218"/>
      <c r="V4" s="1218"/>
      <c r="W4" s="1219"/>
      <c r="X4" s="1193" t="s">
        <v>5</v>
      </c>
      <c r="Y4" s="1450"/>
      <c r="Z4" s="1450"/>
      <c r="AA4" s="1450"/>
      <c r="AB4" s="1194"/>
      <c r="AC4" s="1191">
        <v>1</v>
      </c>
      <c r="AD4" s="1192"/>
      <c r="AE4" s="1193" t="s">
        <v>6</v>
      </c>
      <c r="AF4" s="1194"/>
      <c r="AG4" s="1191">
        <v>5</v>
      </c>
      <c r="AH4" s="1195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15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15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15" customHeight="1">
      <c r="A12" s="1">
        <v>12</v>
      </c>
      <c r="B12" s="1"/>
      <c r="C12" s="1"/>
      <c r="D12" s="1472" t="s">
        <v>2</v>
      </c>
      <c r="E12" s="1473"/>
      <c r="F12" s="1473"/>
      <c r="G12" s="1474"/>
      <c r="H12" s="1472" t="s">
        <v>15</v>
      </c>
      <c r="I12" s="1473"/>
      <c r="J12" s="1473"/>
      <c r="K12" s="1473"/>
      <c r="L12" s="1474"/>
      <c r="M12" s="1472" t="s">
        <v>16</v>
      </c>
      <c r="N12" s="1473"/>
      <c r="O12" s="1473"/>
      <c r="P12" s="1473"/>
      <c r="Q12" s="1473"/>
      <c r="R12" s="1473"/>
      <c r="S12" s="1473"/>
      <c r="T12" s="1473"/>
      <c r="U12" s="1473"/>
      <c r="V12" s="1473"/>
      <c r="W12" s="1473"/>
      <c r="X12" s="1473"/>
      <c r="Y12" s="1473"/>
      <c r="Z12" s="1473"/>
      <c r="AA12" s="1473"/>
      <c r="AB12" s="1473"/>
      <c r="AC12" s="1473"/>
      <c r="AD12" s="1473"/>
      <c r="AE12" s="1473"/>
      <c r="AF12" s="1474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15" customHeight="1">
      <c r="A13" s="1">
        <v>13</v>
      </c>
      <c r="B13" s="1"/>
      <c r="C13" s="1"/>
      <c r="D13" s="1464" t="s">
        <v>12</v>
      </c>
      <c r="E13" s="1462"/>
      <c r="F13" s="1462"/>
      <c r="G13" s="1463"/>
      <c r="H13" s="1466">
        <v>42986</v>
      </c>
      <c r="I13" s="1467"/>
      <c r="J13" s="1467"/>
      <c r="K13" s="1467"/>
      <c r="L13" s="1468"/>
      <c r="M13" s="1469" t="s">
        <v>157</v>
      </c>
      <c r="N13" s="1470"/>
      <c r="O13" s="1470"/>
      <c r="P13" s="1470"/>
      <c r="Q13" s="1470"/>
      <c r="R13" s="1470"/>
      <c r="S13" s="1470"/>
      <c r="T13" s="1470"/>
      <c r="U13" s="1470"/>
      <c r="V13" s="1470"/>
      <c r="W13" s="1470"/>
      <c r="X13" s="1470"/>
      <c r="Y13" s="1470"/>
      <c r="Z13" s="1470"/>
      <c r="AA13" s="1470"/>
      <c r="AB13" s="1470"/>
      <c r="AC13" s="1470"/>
      <c r="AD13" s="1470"/>
      <c r="AE13" s="1470"/>
      <c r="AF13" s="1471"/>
      <c r="AG13" s="1"/>
      <c r="AH13" s="1"/>
      <c r="AI13" s="1"/>
      <c r="AJ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15" customHeight="1">
      <c r="A14" s="1">
        <v>14</v>
      </c>
      <c r="B14" s="1"/>
      <c r="C14" s="1"/>
      <c r="D14" s="1464"/>
      <c r="E14" s="1462"/>
      <c r="F14" s="1462"/>
      <c r="G14" s="1463"/>
      <c r="H14" s="1466"/>
      <c r="I14" s="1467"/>
      <c r="J14" s="1467"/>
      <c r="K14" s="1467"/>
      <c r="L14" s="1468"/>
      <c r="M14" s="1469"/>
      <c r="N14" s="1470"/>
      <c r="O14" s="1470"/>
      <c r="P14" s="1470"/>
      <c r="Q14" s="1470"/>
      <c r="R14" s="1470"/>
      <c r="S14" s="1470"/>
      <c r="T14" s="1470"/>
      <c r="U14" s="1470"/>
      <c r="V14" s="1470"/>
      <c r="W14" s="1470"/>
      <c r="X14" s="1470"/>
      <c r="Y14" s="1470"/>
      <c r="Z14" s="1470"/>
      <c r="AA14" s="1470"/>
      <c r="AB14" s="1470"/>
      <c r="AC14" s="1470"/>
      <c r="AD14" s="1470"/>
      <c r="AE14" s="1470"/>
      <c r="AF14" s="147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15" customHeight="1">
      <c r="A15" s="1">
        <v>15</v>
      </c>
      <c r="B15" s="1"/>
      <c r="C15" s="1"/>
      <c r="D15" s="1464"/>
      <c r="E15" s="1462"/>
      <c r="F15" s="1462"/>
      <c r="G15" s="1463"/>
      <c r="H15" s="1466"/>
      <c r="I15" s="1467"/>
      <c r="J15" s="1467"/>
      <c r="K15" s="1467"/>
      <c r="L15" s="1468"/>
      <c r="M15" s="1469"/>
      <c r="N15" s="1470"/>
      <c r="O15" s="1470"/>
      <c r="P15" s="1470"/>
      <c r="Q15" s="1470"/>
      <c r="R15" s="1470"/>
      <c r="S15" s="1470"/>
      <c r="T15" s="1470"/>
      <c r="U15" s="1470"/>
      <c r="V15" s="1470"/>
      <c r="W15" s="1470"/>
      <c r="X15" s="1470"/>
      <c r="Y15" s="1470"/>
      <c r="Z15" s="1470"/>
      <c r="AA15" s="1470"/>
      <c r="AB15" s="1470"/>
      <c r="AC15" s="1470"/>
      <c r="AD15" s="1470"/>
      <c r="AE15" s="1470"/>
      <c r="AF15" s="147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15" customHeight="1">
      <c r="A16" s="1">
        <v>16</v>
      </c>
      <c r="B16" s="1"/>
      <c r="C16" s="1"/>
      <c r="D16" s="1464"/>
      <c r="E16" s="1462"/>
      <c r="F16" s="1462"/>
      <c r="G16" s="1463"/>
      <c r="H16" s="1466"/>
      <c r="I16" s="1467"/>
      <c r="J16" s="1467"/>
      <c r="K16" s="1467"/>
      <c r="L16" s="1468"/>
      <c r="M16" s="1469"/>
      <c r="N16" s="1470"/>
      <c r="O16" s="1470"/>
      <c r="P16" s="1470"/>
      <c r="Q16" s="1470"/>
      <c r="R16" s="1470"/>
      <c r="S16" s="1470"/>
      <c r="T16" s="1470"/>
      <c r="U16" s="1470"/>
      <c r="V16" s="1470"/>
      <c r="W16" s="1470"/>
      <c r="X16" s="1470"/>
      <c r="Y16" s="1470"/>
      <c r="Z16" s="1470"/>
      <c r="AA16" s="1470"/>
      <c r="AB16" s="1470"/>
      <c r="AC16" s="1470"/>
      <c r="AD16" s="1470"/>
      <c r="AE16" s="1470"/>
      <c r="AF16" s="147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54" ht="22.15" customHeight="1">
      <c r="A17" s="1">
        <v>17</v>
      </c>
      <c r="B17" s="1"/>
      <c r="C17" s="1"/>
      <c r="D17" s="1464"/>
      <c r="E17" s="1462"/>
      <c r="F17" s="1462"/>
      <c r="G17" s="1463"/>
      <c r="H17" s="1466"/>
      <c r="I17" s="1467"/>
      <c r="J17" s="1467"/>
      <c r="K17" s="1467"/>
      <c r="L17" s="1468"/>
      <c r="M17" s="1469"/>
      <c r="N17" s="1470"/>
      <c r="O17" s="1470"/>
      <c r="P17" s="1470"/>
      <c r="Q17" s="1470"/>
      <c r="R17" s="1470"/>
      <c r="S17" s="1470"/>
      <c r="T17" s="1470"/>
      <c r="U17" s="1470"/>
      <c r="V17" s="1470"/>
      <c r="W17" s="1470"/>
      <c r="X17" s="1470"/>
      <c r="Y17" s="1470"/>
      <c r="Z17" s="1470"/>
      <c r="AA17" s="1470"/>
      <c r="AB17" s="1470"/>
      <c r="AC17" s="1470"/>
      <c r="AD17" s="1470"/>
      <c r="AE17" s="1470"/>
      <c r="AF17" s="147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54" ht="22.15" customHeight="1">
      <c r="A18" s="1">
        <v>18</v>
      </c>
      <c r="B18" s="1"/>
      <c r="C18" s="1"/>
      <c r="D18" s="1464"/>
      <c r="E18" s="1462"/>
      <c r="F18" s="1462"/>
      <c r="G18" s="1463"/>
      <c r="H18" s="1466"/>
      <c r="I18" s="1467"/>
      <c r="J18" s="1467"/>
      <c r="K18" s="1467"/>
      <c r="L18" s="1468"/>
      <c r="M18" s="1469"/>
      <c r="N18" s="1470"/>
      <c r="O18" s="1470"/>
      <c r="P18" s="1470"/>
      <c r="Q18" s="1470"/>
      <c r="R18" s="1470"/>
      <c r="S18" s="1470"/>
      <c r="T18" s="1470"/>
      <c r="U18" s="1470"/>
      <c r="V18" s="1470"/>
      <c r="W18" s="1470"/>
      <c r="X18" s="1470"/>
      <c r="Y18" s="1470"/>
      <c r="Z18" s="1470"/>
      <c r="AA18" s="1470"/>
      <c r="AB18" s="1470"/>
      <c r="AC18" s="1470"/>
      <c r="AD18" s="1470"/>
      <c r="AE18" s="1470"/>
      <c r="AF18" s="147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54" ht="22.15" customHeight="1">
      <c r="A19" s="1">
        <v>19</v>
      </c>
      <c r="B19" s="1"/>
      <c r="C19" s="1"/>
      <c r="D19" s="1464"/>
      <c r="E19" s="1462"/>
      <c r="F19" s="1462"/>
      <c r="G19" s="1463"/>
      <c r="H19" s="1466"/>
      <c r="I19" s="1467"/>
      <c r="J19" s="1467"/>
      <c r="K19" s="1467"/>
      <c r="L19" s="1468"/>
      <c r="M19" s="1469"/>
      <c r="N19" s="1470"/>
      <c r="O19" s="1470"/>
      <c r="P19" s="1470"/>
      <c r="Q19" s="1470"/>
      <c r="R19" s="1470"/>
      <c r="S19" s="1470"/>
      <c r="T19" s="1470"/>
      <c r="U19" s="1470"/>
      <c r="V19" s="1470"/>
      <c r="W19" s="1470"/>
      <c r="X19" s="1470"/>
      <c r="Y19" s="1470"/>
      <c r="Z19" s="1470"/>
      <c r="AA19" s="1470"/>
      <c r="AB19" s="1470"/>
      <c r="AC19" s="1470"/>
      <c r="AD19" s="1470"/>
      <c r="AE19" s="1470"/>
      <c r="AF19" s="147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BB19" s="1"/>
    </row>
    <row r="20" spans="1:54" ht="22.15" customHeight="1">
      <c r="A20" s="1">
        <v>20</v>
      </c>
      <c r="B20" s="1"/>
      <c r="C20" s="1"/>
      <c r="D20" s="1464"/>
      <c r="E20" s="1462"/>
      <c r="F20" s="1462"/>
      <c r="G20" s="1463"/>
      <c r="H20" s="1466"/>
      <c r="I20" s="1467"/>
      <c r="J20" s="1467"/>
      <c r="K20" s="1467"/>
      <c r="L20" s="1468"/>
      <c r="M20" s="1469"/>
      <c r="N20" s="1470"/>
      <c r="O20" s="1470"/>
      <c r="P20" s="1470"/>
      <c r="Q20" s="1470"/>
      <c r="R20" s="1470"/>
      <c r="S20" s="1470"/>
      <c r="T20" s="1470"/>
      <c r="U20" s="1470"/>
      <c r="V20" s="1470"/>
      <c r="W20" s="1470"/>
      <c r="X20" s="1470"/>
      <c r="Y20" s="1470"/>
      <c r="Z20" s="1470"/>
      <c r="AA20" s="1470"/>
      <c r="AB20" s="1470"/>
      <c r="AC20" s="1470"/>
      <c r="AD20" s="1470"/>
      <c r="AE20" s="1470"/>
      <c r="AF20" s="147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54" ht="22.15" customHeight="1">
      <c r="A21" s="1">
        <v>21</v>
      </c>
      <c r="B21" s="1"/>
      <c r="C21" s="1"/>
      <c r="D21" s="1464"/>
      <c r="E21" s="1462"/>
      <c r="F21" s="1462"/>
      <c r="G21" s="1463"/>
      <c r="H21" s="1466"/>
      <c r="I21" s="1467"/>
      <c r="J21" s="1467"/>
      <c r="K21" s="1467"/>
      <c r="L21" s="1468"/>
      <c r="M21" s="1469"/>
      <c r="N21" s="1470"/>
      <c r="O21" s="1470"/>
      <c r="P21" s="1470"/>
      <c r="Q21" s="1470"/>
      <c r="R21" s="1470"/>
      <c r="S21" s="1470"/>
      <c r="T21" s="1470"/>
      <c r="U21" s="1470"/>
      <c r="V21" s="1470"/>
      <c r="W21" s="1470"/>
      <c r="X21" s="1470"/>
      <c r="Y21" s="1470"/>
      <c r="Z21" s="1470"/>
      <c r="AA21" s="1470"/>
      <c r="AB21" s="1470"/>
      <c r="AC21" s="1470"/>
      <c r="AD21" s="1470"/>
      <c r="AE21" s="1470"/>
      <c r="AF21" s="147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54" ht="22.15" customHeight="1">
      <c r="A22" s="1">
        <v>22</v>
      </c>
      <c r="B22" s="1"/>
      <c r="C22" s="1"/>
      <c r="D22" s="1464"/>
      <c r="E22" s="1462"/>
      <c r="F22" s="1462"/>
      <c r="G22" s="1463"/>
      <c r="H22" s="1466"/>
      <c r="I22" s="1467"/>
      <c r="J22" s="1467"/>
      <c r="K22" s="1467"/>
      <c r="L22" s="1468"/>
      <c r="M22" s="1469"/>
      <c r="N22" s="1470"/>
      <c r="O22" s="1470"/>
      <c r="P22" s="1470"/>
      <c r="Q22" s="1470"/>
      <c r="R22" s="1470"/>
      <c r="S22" s="1470"/>
      <c r="T22" s="1470"/>
      <c r="U22" s="1470"/>
      <c r="V22" s="1470"/>
      <c r="W22" s="1470"/>
      <c r="X22" s="1470"/>
      <c r="Y22" s="1470"/>
      <c r="Z22" s="1470"/>
      <c r="AA22" s="1470"/>
      <c r="AB22" s="1470"/>
      <c r="AC22" s="1470"/>
      <c r="AD22" s="1470"/>
      <c r="AE22" s="1470"/>
      <c r="AF22" s="147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54" ht="22.15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54" ht="22.15" customHeight="1">
      <c r="A24" s="1">
        <v>24</v>
      </c>
    </row>
    <row r="25" spans="1:54" ht="22.15" customHeight="1">
      <c r="A25" s="1">
        <v>25</v>
      </c>
    </row>
    <row r="26" spans="1:54" ht="22.15" customHeight="1">
      <c r="A26" s="1">
        <v>26</v>
      </c>
    </row>
    <row r="27" spans="1:54" ht="22.15" customHeight="1">
      <c r="A27" s="1">
        <v>27</v>
      </c>
    </row>
    <row r="28" spans="1:54" ht="22.15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54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54" ht="22.15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54" ht="22.15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54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15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15" customHeight="1">
      <c r="A34" s="1">
        <v>34</v>
      </c>
      <c r="B34" s="1452"/>
      <c r="C34" s="1453"/>
      <c r="D34" s="1453"/>
      <c r="E34" s="1453"/>
      <c r="F34" s="1453"/>
      <c r="G34" s="1453"/>
      <c r="H34" s="1453"/>
      <c r="I34" s="1453"/>
      <c r="J34" s="1453"/>
      <c r="K34" s="1453"/>
      <c r="L34" s="1454"/>
      <c r="M34" s="1457"/>
      <c r="N34" s="1453"/>
      <c r="O34" s="1453"/>
      <c r="P34" s="1453"/>
      <c r="Q34" s="1453"/>
      <c r="R34" s="1453"/>
      <c r="S34" s="1453"/>
      <c r="T34" s="1453"/>
      <c r="U34" s="1453"/>
      <c r="V34" s="1453"/>
      <c r="W34" s="1454"/>
      <c r="X34" s="1457"/>
      <c r="Y34" s="1453"/>
      <c r="Z34" s="1453"/>
      <c r="AA34" s="1453"/>
      <c r="AB34" s="1453"/>
      <c r="AC34" s="1453"/>
      <c r="AD34" s="1453"/>
      <c r="AE34" s="1453"/>
      <c r="AF34" s="1453"/>
      <c r="AG34" s="1453"/>
      <c r="AH34" s="1458"/>
    </row>
    <row r="35" spans="1:50" s="1" customFormat="1" ht="22.15" customHeight="1">
      <c r="A35" s="1">
        <v>35</v>
      </c>
      <c r="B35" s="1455"/>
      <c r="C35" s="1215"/>
      <c r="D35" s="1215"/>
      <c r="E35" s="1215"/>
      <c r="F35" s="1215"/>
      <c r="G35" s="1215"/>
      <c r="H35" s="1215"/>
      <c r="I35" s="1215"/>
      <c r="J35" s="1215"/>
      <c r="K35" s="1215"/>
      <c r="L35" s="1216"/>
      <c r="M35" s="1214"/>
      <c r="N35" s="1215"/>
      <c r="O35" s="1215"/>
      <c r="P35" s="1215"/>
      <c r="Q35" s="1215"/>
      <c r="R35" s="1215"/>
      <c r="S35" s="1215"/>
      <c r="T35" s="1215"/>
      <c r="U35" s="1215"/>
      <c r="V35" s="1215"/>
      <c r="W35" s="1216"/>
      <c r="X35" s="1214"/>
      <c r="Y35" s="1215"/>
      <c r="Z35" s="1215"/>
      <c r="AA35" s="1215"/>
      <c r="AB35" s="1215"/>
      <c r="AC35" s="1215"/>
      <c r="AD35" s="1215"/>
      <c r="AE35" s="1215"/>
      <c r="AF35" s="1215"/>
      <c r="AG35" s="1215"/>
      <c r="AH35" s="1459"/>
    </row>
    <row r="36" spans="1:50" s="1" customFormat="1" ht="22.15" customHeight="1">
      <c r="A36" s="1">
        <v>36</v>
      </c>
      <c r="B36" s="1456"/>
      <c r="C36" s="1249"/>
      <c r="D36" s="1249"/>
      <c r="E36" s="1249"/>
      <c r="F36" s="1249"/>
      <c r="G36" s="1249"/>
      <c r="H36" s="1249"/>
      <c r="I36" s="1249"/>
      <c r="J36" s="1249"/>
      <c r="K36" s="1249"/>
      <c r="L36" s="1250"/>
      <c r="M36" s="1248"/>
      <c r="N36" s="1249"/>
      <c r="O36" s="1249"/>
      <c r="P36" s="1249"/>
      <c r="Q36" s="1249"/>
      <c r="R36" s="1249"/>
      <c r="S36" s="1249"/>
      <c r="T36" s="1249"/>
      <c r="U36" s="1249"/>
      <c r="V36" s="1249"/>
      <c r="W36" s="1250"/>
      <c r="X36" s="1248"/>
      <c r="Y36" s="1249"/>
      <c r="Z36" s="1249"/>
      <c r="AA36" s="1249"/>
      <c r="AB36" s="1249"/>
      <c r="AC36" s="1249"/>
      <c r="AD36" s="1249"/>
      <c r="AE36" s="1249"/>
      <c r="AF36" s="1249"/>
      <c r="AG36" s="1249"/>
      <c r="AH36" s="1460"/>
    </row>
    <row r="37" spans="1:50" s="1" customFormat="1" ht="22.15" customHeight="1">
      <c r="A37" s="1">
        <v>37</v>
      </c>
      <c r="B37" s="1461"/>
      <c r="C37" s="1462"/>
      <c r="D37" s="1462"/>
      <c r="E37" s="1462"/>
      <c r="F37" s="1462"/>
      <c r="G37" s="1462"/>
      <c r="H37" s="1462"/>
      <c r="I37" s="1462"/>
      <c r="J37" s="1462"/>
      <c r="K37" s="1462"/>
      <c r="L37" s="1463"/>
      <c r="M37" s="1464"/>
      <c r="N37" s="1462"/>
      <c r="O37" s="1462"/>
      <c r="P37" s="1462"/>
      <c r="Q37" s="1462"/>
      <c r="R37" s="1462"/>
      <c r="S37" s="1462"/>
      <c r="T37" s="1462"/>
      <c r="U37" s="1462"/>
      <c r="V37" s="1462"/>
      <c r="W37" s="1463"/>
      <c r="X37" s="1464"/>
      <c r="Y37" s="1462"/>
      <c r="Z37" s="1462"/>
      <c r="AA37" s="1462"/>
      <c r="AB37" s="1462"/>
      <c r="AC37" s="1462"/>
      <c r="AD37" s="1462"/>
      <c r="AE37" s="1462"/>
      <c r="AF37" s="1462"/>
      <c r="AG37" s="1462"/>
      <c r="AH37" s="1465"/>
    </row>
    <row r="38" spans="1:50" s="1" customFormat="1" ht="22.15" customHeight="1" thickBot="1">
      <c r="A38" s="1">
        <v>38</v>
      </c>
      <c r="B38" s="1449" t="s">
        <v>8</v>
      </c>
      <c r="C38" s="1450"/>
      <c r="D38" s="1450"/>
      <c r="E38" s="1450"/>
      <c r="F38" s="1450"/>
      <c r="G38" s="1450"/>
      <c r="H38" s="1450"/>
      <c r="I38" s="1450"/>
      <c r="J38" s="1450"/>
      <c r="K38" s="1450"/>
      <c r="L38" s="1194"/>
      <c r="M38" s="1193" t="s">
        <v>0</v>
      </c>
      <c r="N38" s="1450"/>
      <c r="O38" s="1450"/>
      <c r="P38" s="1450"/>
      <c r="Q38" s="1450"/>
      <c r="R38" s="1450"/>
      <c r="S38" s="1450"/>
      <c r="T38" s="1450"/>
      <c r="U38" s="1450"/>
      <c r="V38" s="1450"/>
      <c r="W38" s="1194"/>
      <c r="X38" s="1193" t="s">
        <v>1</v>
      </c>
      <c r="Y38" s="1450"/>
      <c r="Z38" s="1450"/>
      <c r="AA38" s="1450"/>
      <c r="AB38" s="1450"/>
      <c r="AC38" s="1450"/>
      <c r="AD38" s="1450"/>
      <c r="AE38" s="1450"/>
      <c r="AF38" s="1450"/>
      <c r="AG38" s="1450"/>
      <c r="AH38" s="1451"/>
    </row>
    <row r="39" spans="1:50" ht="22.15" customHeight="1" thickBot="1">
      <c r="A39" s="1">
        <v>39</v>
      </c>
      <c r="B39" s="1190" t="s">
        <v>99</v>
      </c>
      <c r="C39" s="1190"/>
      <c r="D39" s="1190"/>
      <c r="E39" s="1190"/>
      <c r="F39" s="1190"/>
      <c r="G39" s="1190"/>
      <c r="H39" s="1190"/>
      <c r="I39" s="1190"/>
      <c r="J39" s="1190"/>
      <c r="K39" s="1190"/>
      <c r="L39" s="1190"/>
      <c r="M39" s="1190"/>
      <c r="N39" s="1190"/>
      <c r="O39" s="1190"/>
      <c r="P39" s="1190"/>
      <c r="Q39" s="1190"/>
      <c r="R39" s="1190"/>
      <c r="S39" s="1190"/>
      <c r="T39" s="1190"/>
      <c r="U39" s="1190"/>
      <c r="V39" s="1190"/>
      <c r="W39" s="1190"/>
      <c r="X39" s="1190"/>
      <c r="Y39" s="1190"/>
      <c r="Z39" s="1190"/>
      <c r="AA39" s="1190"/>
      <c r="AB39" s="1190"/>
      <c r="AC39" s="1190"/>
      <c r="AD39" s="1190"/>
      <c r="AE39" s="1190"/>
      <c r="AF39" s="1190"/>
      <c r="AG39" s="1190"/>
      <c r="AH39" s="1190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196" t="s">
        <v>155</v>
      </c>
      <c r="C40" s="1197"/>
      <c r="D40" s="1197"/>
      <c r="E40" s="1197"/>
      <c r="F40" s="1197"/>
      <c r="G40" s="1197"/>
      <c r="H40" s="1202" t="s">
        <v>99</v>
      </c>
      <c r="I40" s="1203"/>
      <c r="J40" s="1203"/>
      <c r="K40" s="1203"/>
      <c r="L40" s="1203"/>
      <c r="M40" s="1203"/>
      <c r="N40" s="1203"/>
      <c r="O40" s="1203"/>
      <c r="P40" s="1203"/>
      <c r="Q40" s="1203"/>
      <c r="R40" s="1203"/>
      <c r="S40" s="1203"/>
      <c r="T40" s="1203"/>
      <c r="U40" s="1203"/>
      <c r="V40" s="1203"/>
      <c r="W40" s="1204"/>
      <c r="X40" s="1208" t="s">
        <v>3</v>
      </c>
      <c r="Y40" s="1208"/>
      <c r="Z40" s="1208"/>
      <c r="AA40" s="1208"/>
      <c r="AB40" s="1208"/>
      <c r="AC40" s="1209" t="s">
        <v>134</v>
      </c>
      <c r="AD40" s="1209"/>
      <c r="AE40" s="1209"/>
      <c r="AF40" s="1209"/>
      <c r="AG40" s="1209"/>
      <c r="AH40" s="1210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899999999999999" customHeight="1">
      <c r="A41" s="1">
        <v>2</v>
      </c>
      <c r="B41" s="1198"/>
      <c r="C41" s="1199"/>
      <c r="D41" s="1199"/>
      <c r="E41" s="1199"/>
      <c r="F41" s="1199"/>
      <c r="G41" s="1199"/>
      <c r="H41" s="1205"/>
      <c r="I41" s="1206"/>
      <c r="J41" s="1206"/>
      <c r="K41" s="1206"/>
      <c r="L41" s="1206"/>
      <c r="M41" s="1206"/>
      <c r="N41" s="1206"/>
      <c r="O41" s="1206"/>
      <c r="P41" s="1206"/>
      <c r="Q41" s="1206"/>
      <c r="R41" s="1206"/>
      <c r="S41" s="1206"/>
      <c r="T41" s="1206"/>
      <c r="U41" s="1206"/>
      <c r="V41" s="1206"/>
      <c r="W41" s="1207"/>
      <c r="X41" s="1211" t="s">
        <v>2</v>
      </c>
      <c r="Y41" s="1211"/>
      <c r="Z41" s="1211"/>
      <c r="AA41" s="1211"/>
      <c r="AB41" s="1211"/>
      <c r="AC41" s="1212" t="s">
        <v>12</v>
      </c>
      <c r="AD41" s="1212"/>
      <c r="AE41" s="1212"/>
      <c r="AF41" s="1212"/>
      <c r="AG41" s="1212"/>
      <c r="AH41" s="1213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899999999999999" customHeight="1">
      <c r="A42" s="1">
        <v>3</v>
      </c>
      <c r="B42" s="1198"/>
      <c r="C42" s="1199"/>
      <c r="D42" s="1199"/>
      <c r="E42" s="1199"/>
      <c r="F42" s="1199"/>
      <c r="G42" s="1199"/>
      <c r="H42" s="1443" t="s">
        <v>219</v>
      </c>
      <c r="I42" s="1215"/>
      <c r="J42" s="1215"/>
      <c r="K42" s="1215"/>
      <c r="L42" s="1215"/>
      <c r="M42" s="1215"/>
      <c r="N42" s="1215"/>
      <c r="O42" s="1215"/>
      <c r="P42" s="1215"/>
      <c r="Q42" s="1215"/>
      <c r="R42" s="1215"/>
      <c r="S42" s="1215"/>
      <c r="T42" s="1215"/>
      <c r="U42" s="1215"/>
      <c r="V42" s="1215"/>
      <c r="W42" s="1216"/>
      <c r="X42" s="1211" t="s">
        <v>4</v>
      </c>
      <c r="Y42" s="1211"/>
      <c r="Z42" s="1211"/>
      <c r="AA42" s="1211"/>
      <c r="AB42" s="1211"/>
      <c r="AC42" s="1220">
        <v>42987</v>
      </c>
      <c r="AD42" s="1220"/>
      <c r="AE42" s="1220"/>
      <c r="AF42" s="1220"/>
      <c r="AG42" s="1220"/>
      <c r="AH42" s="122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200"/>
      <c r="C43" s="1201"/>
      <c r="D43" s="1201"/>
      <c r="E43" s="1201"/>
      <c r="F43" s="1201"/>
      <c r="G43" s="1201"/>
      <c r="H43" s="1217"/>
      <c r="I43" s="1218"/>
      <c r="J43" s="1218"/>
      <c r="K43" s="1218"/>
      <c r="L43" s="1218"/>
      <c r="M43" s="1218"/>
      <c r="N43" s="1218"/>
      <c r="O43" s="1218"/>
      <c r="P43" s="1218"/>
      <c r="Q43" s="1218"/>
      <c r="R43" s="1218"/>
      <c r="S43" s="1218"/>
      <c r="T43" s="1218"/>
      <c r="U43" s="1218"/>
      <c r="V43" s="1218"/>
      <c r="W43" s="1219"/>
      <c r="X43" s="1222" t="s">
        <v>5</v>
      </c>
      <c r="Y43" s="1222"/>
      <c r="Z43" s="1222"/>
      <c r="AA43" s="1222"/>
      <c r="AB43" s="1222"/>
      <c r="AC43" s="1191">
        <v>2</v>
      </c>
      <c r="AD43" s="1192"/>
      <c r="AE43" s="1193" t="s">
        <v>6</v>
      </c>
      <c r="AF43" s="1194"/>
      <c r="AG43" s="1191">
        <v>5</v>
      </c>
      <c r="AH43" s="1195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15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15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15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15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15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>
        <v>11</v>
      </c>
      <c r="B50" s="5"/>
      <c r="C50" s="5"/>
      <c r="D50" s="5"/>
      <c r="E50" s="5"/>
      <c r="F50" s="5"/>
      <c r="G50" s="1445" t="s">
        <v>18</v>
      </c>
      <c r="H50" s="1445"/>
      <c r="I50" s="1445"/>
      <c r="J50" s="1445"/>
      <c r="K50" s="1445"/>
      <c r="L50" s="1445"/>
      <c r="M50" s="1445"/>
      <c r="N50" s="1445"/>
      <c r="O50" s="1445"/>
      <c r="P50" s="1445"/>
      <c r="Q50" s="1445"/>
      <c r="R50" s="1445"/>
      <c r="S50" s="1445"/>
      <c r="T50" s="1445"/>
      <c r="U50" s="1445"/>
      <c r="V50" s="1445"/>
      <c r="W50" s="1445"/>
      <c r="X50" s="1445"/>
      <c r="Y50" s="1445"/>
      <c r="Z50" s="1445"/>
      <c r="AA50" s="1445"/>
      <c r="AB50" s="1445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15" customHeight="1">
      <c r="A53" s="1">
        <v>14</v>
      </c>
      <c r="B53" s="1"/>
      <c r="C53" s="1"/>
      <c r="D53" s="9"/>
      <c r="F53" s="1446"/>
      <c r="G53" s="1447"/>
      <c r="H53" s="1448"/>
      <c r="I53" s="1434" t="s">
        <v>19</v>
      </c>
      <c r="J53" s="1435"/>
      <c r="K53" s="1435"/>
      <c r="L53" s="1435"/>
      <c r="M53" s="1435"/>
      <c r="N53" s="1435"/>
      <c r="O53" s="1435"/>
      <c r="P53" s="1435"/>
      <c r="Q53" s="1435"/>
      <c r="R53" s="1435"/>
      <c r="S53" s="1435"/>
      <c r="T53" s="1435"/>
      <c r="U53" s="1435"/>
      <c r="V53" s="1435"/>
      <c r="W53" s="1435"/>
      <c r="X53" s="1435"/>
      <c r="Y53" s="1435"/>
      <c r="Z53" s="1436"/>
      <c r="AA53" s="35"/>
      <c r="AB53" s="35"/>
      <c r="AC53" s="35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15" customHeight="1">
      <c r="A54" s="1">
        <v>15</v>
      </c>
      <c r="B54" s="1"/>
      <c r="C54" s="1"/>
      <c r="D54" s="9"/>
      <c r="F54" s="1216"/>
      <c r="G54" s="1444"/>
      <c r="H54" s="1214"/>
      <c r="I54" s="1437" t="s">
        <v>214</v>
      </c>
      <c r="J54" s="1438"/>
      <c r="K54" s="1438"/>
      <c r="L54" s="1438"/>
      <c r="M54" s="1438"/>
      <c r="N54" s="1438"/>
      <c r="O54" s="1438"/>
      <c r="P54" s="1438"/>
      <c r="Q54" s="1438"/>
      <c r="R54" s="1438"/>
      <c r="S54" s="1438"/>
      <c r="T54" s="1438"/>
      <c r="U54" s="1438"/>
      <c r="V54" s="1438"/>
      <c r="W54" s="1438"/>
      <c r="X54" s="1438"/>
      <c r="Y54" s="1438"/>
      <c r="Z54" s="1439"/>
      <c r="AA54" s="34"/>
      <c r="AB54" s="34"/>
      <c r="AC54" s="34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15" customHeight="1">
      <c r="A55" s="1">
        <v>16</v>
      </c>
      <c r="B55" s="1"/>
      <c r="C55" s="1"/>
      <c r="D55" s="9"/>
      <c r="F55" s="1216"/>
      <c r="G55" s="1444"/>
      <c r="H55" s="1214"/>
      <c r="I55" s="1437" t="s">
        <v>216</v>
      </c>
      <c r="J55" s="1438"/>
      <c r="K55" s="1438"/>
      <c r="L55" s="1438"/>
      <c r="M55" s="1438"/>
      <c r="N55" s="1438"/>
      <c r="O55" s="1438"/>
      <c r="P55" s="1438"/>
      <c r="Q55" s="1438"/>
      <c r="R55" s="1438"/>
      <c r="S55" s="1438"/>
      <c r="T55" s="1438"/>
      <c r="U55" s="1438"/>
      <c r="V55" s="1438"/>
      <c r="W55" s="1438"/>
      <c r="X55" s="1438"/>
      <c r="Y55" s="1438"/>
      <c r="Z55" s="1439"/>
      <c r="AA55" s="34"/>
      <c r="AB55" s="34"/>
      <c r="AC55" s="34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15" customHeight="1">
      <c r="A56" s="1">
        <v>17</v>
      </c>
      <c r="B56" s="1"/>
      <c r="C56" s="1"/>
      <c r="D56" s="9"/>
      <c r="F56" s="1216"/>
      <c r="G56" s="1444"/>
      <c r="H56" s="1214"/>
      <c r="I56" s="1437" t="s">
        <v>215</v>
      </c>
      <c r="J56" s="1438"/>
      <c r="K56" s="1438"/>
      <c r="L56" s="1438"/>
      <c r="M56" s="1438"/>
      <c r="N56" s="1438"/>
      <c r="O56" s="1438"/>
      <c r="P56" s="1438"/>
      <c r="Q56" s="1438"/>
      <c r="R56" s="1438"/>
      <c r="S56" s="1438"/>
      <c r="T56" s="1438"/>
      <c r="U56" s="1438"/>
      <c r="V56" s="1438"/>
      <c r="W56" s="1438"/>
      <c r="X56" s="1438"/>
      <c r="Y56" s="1438"/>
      <c r="Z56" s="1439"/>
      <c r="AA56" s="34"/>
      <c r="AB56" s="34"/>
      <c r="AC56" s="34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15" customHeight="1">
      <c r="A57" s="1">
        <v>18</v>
      </c>
      <c r="B57" s="1"/>
      <c r="C57" s="1"/>
      <c r="D57" s="9"/>
      <c r="F57" s="1216"/>
      <c r="G57" s="1444"/>
      <c r="H57" s="1214"/>
      <c r="I57" s="1440"/>
      <c r="J57" s="1441"/>
      <c r="K57" s="1441"/>
      <c r="L57" s="1441"/>
      <c r="M57" s="1441"/>
      <c r="N57" s="1441"/>
      <c r="O57" s="1441"/>
      <c r="P57" s="1441"/>
      <c r="Q57" s="1441"/>
      <c r="R57" s="1441"/>
      <c r="S57" s="1441"/>
      <c r="T57" s="1441"/>
      <c r="U57" s="1441"/>
      <c r="V57" s="1441"/>
      <c r="W57" s="1441"/>
      <c r="X57" s="1441"/>
      <c r="Y57" s="1441"/>
      <c r="Z57" s="1442"/>
      <c r="AA57" s="34"/>
      <c r="AB57" s="34"/>
      <c r="AC57" s="34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15" customHeight="1">
      <c r="A58" s="1">
        <v>19</v>
      </c>
      <c r="B58" s="1"/>
      <c r="C58" s="1"/>
      <c r="D58" s="9"/>
      <c r="F58" s="1216"/>
      <c r="G58" s="1444"/>
      <c r="H58" s="1214"/>
      <c r="I58" s="1440"/>
      <c r="J58" s="1441"/>
      <c r="K58" s="1441"/>
      <c r="L58" s="1441"/>
      <c r="M58" s="1441"/>
      <c r="N58" s="1441"/>
      <c r="O58" s="1441"/>
      <c r="P58" s="1441"/>
      <c r="Q58" s="1441"/>
      <c r="R58" s="1441"/>
      <c r="S58" s="1441"/>
      <c r="T58" s="1441"/>
      <c r="U58" s="1441"/>
      <c r="V58" s="1441"/>
      <c r="W58" s="1441"/>
      <c r="X58" s="1441"/>
      <c r="Y58" s="1441"/>
      <c r="Z58" s="1442"/>
      <c r="AA58" s="34"/>
      <c r="AB58" s="34"/>
      <c r="AC58" s="34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15" customHeight="1">
      <c r="A59" s="1">
        <v>20</v>
      </c>
      <c r="B59" s="1"/>
      <c r="C59" s="1"/>
      <c r="D59" s="9"/>
      <c r="F59" s="1216"/>
      <c r="G59" s="1444"/>
      <c r="H59" s="1214"/>
      <c r="I59" s="1440"/>
      <c r="J59" s="1441"/>
      <c r="K59" s="1441"/>
      <c r="L59" s="1441"/>
      <c r="M59" s="1441"/>
      <c r="N59" s="1441"/>
      <c r="O59" s="1441"/>
      <c r="P59" s="1441"/>
      <c r="Q59" s="1441"/>
      <c r="R59" s="1441"/>
      <c r="S59" s="1441"/>
      <c r="T59" s="1441"/>
      <c r="U59" s="1441"/>
      <c r="V59" s="1441"/>
      <c r="W59" s="1441"/>
      <c r="X59" s="1441"/>
      <c r="Y59" s="1441"/>
      <c r="Z59" s="1442"/>
      <c r="AA59" s="34"/>
      <c r="AB59" s="34"/>
      <c r="AC59" s="34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15" customHeight="1">
      <c r="A60" s="1">
        <v>21</v>
      </c>
      <c r="B60" s="1"/>
      <c r="C60" s="1"/>
      <c r="D60" s="9"/>
      <c r="F60" s="1216"/>
      <c r="G60" s="1444"/>
      <c r="H60" s="1214"/>
      <c r="I60" s="1440"/>
      <c r="J60" s="1441"/>
      <c r="K60" s="1441"/>
      <c r="L60" s="1441"/>
      <c r="M60" s="1441"/>
      <c r="N60" s="1441"/>
      <c r="O60" s="1441"/>
      <c r="P60" s="1441"/>
      <c r="Q60" s="1441"/>
      <c r="R60" s="1441"/>
      <c r="S60" s="1441"/>
      <c r="T60" s="1441"/>
      <c r="U60" s="1441"/>
      <c r="V60" s="1441"/>
      <c r="W60" s="1441"/>
      <c r="X60" s="1441"/>
      <c r="Y60" s="1441"/>
      <c r="Z60" s="1442"/>
      <c r="AA60" s="34"/>
      <c r="AB60" s="34"/>
      <c r="AC60" s="34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15" customHeight="1">
      <c r="A61" s="1">
        <v>22</v>
      </c>
      <c r="B61" s="1"/>
      <c r="C61" s="1"/>
      <c r="D61" s="9"/>
      <c r="F61" s="1216"/>
      <c r="G61" s="1444"/>
      <c r="H61" s="1214"/>
      <c r="I61" s="1440"/>
      <c r="J61" s="1441"/>
      <c r="K61" s="1441"/>
      <c r="L61" s="1441"/>
      <c r="M61" s="1441"/>
      <c r="N61" s="1441"/>
      <c r="O61" s="1441"/>
      <c r="P61" s="1441"/>
      <c r="Q61" s="1441"/>
      <c r="R61" s="1441"/>
      <c r="S61" s="1441"/>
      <c r="T61" s="1441"/>
      <c r="U61" s="1441"/>
      <c r="V61" s="1441"/>
      <c r="W61" s="1441"/>
      <c r="X61" s="1441"/>
      <c r="Y61" s="1441"/>
      <c r="Z61" s="1442"/>
      <c r="AA61" s="34"/>
      <c r="AB61" s="34"/>
      <c r="AC61" s="34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15" customHeight="1">
      <c r="A62" s="1">
        <v>23</v>
      </c>
      <c r="B62" s="1"/>
      <c r="C62" s="1"/>
      <c r="D62" s="1"/>
      <c r="F62" s="1216"/>
      <c r="G62" s="1444"/>
      <c r="H62" s="1214"/>
      <c r="I62" s="1440"/>
      <c r="J62" s="1441"/>
      <c r="K62" s="1441"/>
      <c r="L62" s="1441"/>
      <c r="M62" s="1441"/>
      <c r="N62" s="1441"/>
      <c r="O62" s="1441"/>
      <c r="P62" s="1441"/>
      <c r="Q62" s="1441"/>
      <c r="R62" s="1441"/>
      <c r="S62" s="1441"/>
      <c r="T62" s="1441"/>
      <c r="U62" s="1441"/>
      <c r="V62" s="1441"/>
      <c r="W62" s="1441"/>
      <c r="X62" s="1441"/>
      <c r="Y62" s="1441"/>
      <c r="Z62" s="1442"/>
      <c r="AA62" s="34"/>
      <c r="AB62" s="34"/>
      <c r="AC62" s="34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15" customHeight="1">
      <c r="A63" s="1">
        <v>24</v>
      </c>
      <c r="F63" s="1216"/>
      <c r="G63" s="1444"/>
      <c r="H63" s="1214"/>
      <c r="I63" s="1440"/>
      <c r="J63" s="1441"/>
      <c r="K63" s="1441"/>
      <c r="L63" s="1441"/>
      <c r="M63" s="1441"/>
      <c r="N63" s="1441"/>
      <c r="O63" s="1441"/>
      <c r="P63" s="1441"/>
      <c r="Q63" s="1441"/>
      <c r="R63" s="1441"/>
      <c r="S63" s="1441"/>
      <c r="T63" s="1441"/>
      <c r="U63" s="1441"/>
      <c r="V63" s="1441"/>
      <c r="W63" s="1441"/>
      <c r="X63" s="1441"/>
      <c r="Y63" s="1441"/>
      <c r="Z63" s="1442"/>
      <c r="AA63" s="34"/>
      <c r="AB63" s="34"/>
      <c r="AC63" s="34"/>
    </row>
    <row r="64" spans="1:49" ht="22.15" customHeight="1">
      <c r="A64" s="1">
        <v>25</v>
      </c>
      <c r="F64" s="1215"/>
      <c r="G64" s="1215"/>
      <c r="H64" s="1215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34"/>
      <c r="Y64" s="34"/>
      <c r="Z64" s="34"/>
      <c r="AA64" s="34"/>
      <c r="AB64" s="34"/>
      <c r="AC64" s="34"/>
    </row>
    <row r="65" spans="1:49" ht="22.15" customHeight="1">
      <c r="A65" s="1">
        <v>26</v>
      </c>
      <c r="F65" s="1215"/>
      <c r="G65" s="1215"/>
      <c r="H65" s="1215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34"/>
      <c r="Y65" s="34"/>
      <c r="Z65" s="34"/>
      <c r="AA65" s="34"/>
      <c r="AB65" s="34"/>
      <c r="AC65" s="34"/>
    </row>
    <row r="66" spans="1:49" ht="22.15" customHeight="1">
      <c r="A66" s="1">
        <v>27</v>
      </c>
      <c r="F66" s="1215"/>
      <c r="G66" s="1215"/>
      <c r="H66" s="1215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34"/>
      <c r="Y66" s="34"/>
      <c r="Z66" s="34"/>
      <c r="AA66" s="34"/>
      <c r="AB66" s="34"/>
      <c r="AC66" s="34"/>
    </row>
    <row r="67" spans="1:49" ht="22.15" customHeight="1">
      <c r="A67" s="1">
        <v>28</v>
      </c>
      <c r="B67" s="1"/>
      <c r="C67" s="1"/>
      <c r="D67" s="1"/>
      <c r="F67" s="1215"/>
      <c r="G67" s="1215"/>
      <c r="H67" s="1215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34"/>
      <c r="Y67" s="34"/>
      <c r="Z67" s="34"/>
      <c r="AA67" s="34"/>
      <c r="AB67" s="34"/>
      <c r="AC67" s="34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15" customHeight="1">
      <c r="A68" s="1">
        <v>29</v>
      </c>
      <c r="B68" s="1"/>
      <c r="C68" s="1"/>
      <c r="D68" s="1"/>
      <c r="F68" s="1215"/>
      <c r="G68" s="1215"/>
      <c r="H68" s="1215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34"/>
      <c r="Y68" s="34"/>
      <c r="Z68" s="34"/>
      <c r="AA68" s="34"/>
      <c r="AB68" s="34"/>
      <c r="AC68" s="34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15" customHeight="1">
      <c r="A69" s="1">
        <v>30</v>
      </c>
      <c r="B69" s="1"/>
      <c r="C69" s="1"/>
      <c r="D69" s="1"/>
      <c r="F69" s="1215"/>
      <c r="G69" s="1215"/>
      <c r="H69" s="1215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34"/>
      <c r="Y69" s="34"/>
      <c r="Z69" s="34"/>
      <c r="AA69" s="34"/>
      <c r="AB69" s="34"/>
      <c r="AC69" s="34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15" customHeight="1">
      <c r="A70" s="1">
        <v>31</v>
      </c>
      <c r="B70" s="1"/>
      <c r="C70" s="1"/>
      <c r="D70" s="1"/>
      <c r="F70" s="1215"/>
      <c r="G70" s="1215"/>
      <c r="H70" s="1215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34"/>
      <c r="Y70" s="34"/>
      <c r="Z70" s="34"/>
      <c r="AA70" s="34"/>
      <c r="AB70" s="34"/>
      <c r="AC70" s="34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15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15" customHeight="1">
      <c r="A72" s="1">
        <v>33</v>
      </c>
    </row>
    <row r="73" spans="1:49" s="1" customFormat="1" ht="22.15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15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15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15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15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15" customHeight="1" thickBot="1">
      <c r="A78" s="1">
        <v>39</v>
      </c>
      <c r="B78" s="1190" t="s">
        <v>99</v>
      </c>
      <c r="C78" s="1190"/>
      <c r="D78" s="1190"/>
      <c r="E78" s="1190"/>
      <c r="F78" s="1190"/>
      <c r="G78" s="1190"/>
      <c r="H78" s="1190"/>
      <c r="I78" s="1190"/>
      <c r="J78" s="1190"/>
      <c r="K78" s="1190"/>
      <c r="L78" s="1190"/>
      <c r="M78" s="1190"/>
      <c r="N78" s="1190"/>
      <c r="O78" s="1190"/>
      <c r="P78" s="1190"/>
      <c r="Q78" s="1190"/>
      <c r="R78" s="1190"/>
      <c r="S78" s="1190"/>
      <c r="T78" s="1190"/>
      <c r="U78" s="1190"/>
      <c r="V78" s="1190"/>
      <c r="W78" s="1190"/>
      <c r="X78" s="1190"/>
      <c r="Y78" s="1190"/>
      <c r="Z78" s="1190"/>
      <c r="AA78" s="1190"/>
      <c r="AB78" s="1190"/>
      <c r="AC78" s="1190"/>
      <c r="AD78" s="1190"/>
      <c r="AE78" s="1190"/>
      <c r="AF78" s="1190"/>
      <c r="AG78" s="1190"/>
      <c r="AH78" s="1190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196" t="s">
        <v>155</v>
      </c>
      <c r="C79" s="1197"/>
      <c r="D79" s="1197"/>
      <c r="E79" s="1197"/>
      <c r="F79" s="1197"/>
      <c r="G79" s="1197"/>
      <c r="H79" s="1202" t="s">
        <v>99</v>
      </c>
      <c r="I79" s="1203"/>
      <c r="J79" s="1203"/>
      <c r="K79" s="1203"/>
      <c r="L79" s="1203"/>
      <c r="M79" s="1203"/>
      <c r="N79" s="1203"/>
      <c r="O79" s="1203"/>
      <c r="P79" s="1203"/>
      <c r="Q79" s="1203"/>
      <c r="R79" s="1203"/>
      <c r="S79" s="1203"/>
      <c r="T79" s="1203"/>
      <c r="U79" s="1203"/>
      <c r="V79" s="1203"/>
      <c r="W79" s="1204"/>
      <c r="X79" s="1208" t="s">
        <v>3</v>
      </c>
      <c r="Y79" s="1208"/>
      <c r="Z79" s="1208"/>
      <c r="AA79" s="1208"/>
      <c r="AB79" s="1208"/>
      <c r="AC79" s="1209" t="s">
        <v>134</v>
      </c>
      <c r="AD79" s="1209"/>
      <c r="AE79" s="1209"/>
      <c r="AF79" s="1209"/>
      <c r="AG79" s="1209"/>
      <c r="AH79" s="1210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899999999999999" customHeight="1">
      <c r="A80" s="1">
        <v>2</v>
      </c>
      <c r="B80" s="1198"/>
      <c r="C80" s="1199"/>
      <c r="D80" s="1199"/>
      <c r="E80" s="1199"/>
      <c r="F80" s="1199"/>
      <c r="G80" s="1199"/>
      <c r="H80" s="1205"/>
      <c r="I80" s="1206"/>
      <c r="J80" s="1206"/>
      <c r="K80" s="1206"/>
      <c r="L80" s="1206"/>
      <c r="M80" s="1206"/>
      <c r="N80" s="1206"/>
      <c r="O80" s="1206"/>
      <c r="P80" s="1206"/>
      <c r="Q80" s="1206"/>
      <c r="R80" s="1206"/>
      <c r="S80" s="1206"/>
      <c r="T80" s="1206"/>
      <c r="U80" s="1206"/>
      <c r="V80" s="1206"/>
      <c r="W80" s="1207"/>
      <c r="X80" s="1211" t="s">
        <v>2</v>
      </c>
      <c r="Y80" s="1211"/>
      <c r="Z80" s="1211"/>
      <c r="AA80" s="1211"/>
      <c r="AB80" s="1211"/>
      <c r="AC80" s="1212" t="s">
        <v>12</v>
      </c>
      <c r="AD80" s="1212"/>
      <c r="AE80" s="1212"/>
      <c r="AF80" s="1212"/>
      <c r="AG80" s="1212"/>
      <c r="AH80" s="1213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899999999999999" customHeight="1">
      <c r="A81" s="1">
        <v>3</v>
      </c>
      <c r="B81" s="1198"/>
      <c r="C81" s="1199"/>
      <c r="D81" s="1199"/>
      <c r="E81" s="1199"/>
      <c r="F81" s="1199"/>
      <c r="G81" s="1199"/>
      <c r="H81" s="1443" t="s">
        <v>219</v>
      </c>
      <c r="I81" s="1215"/>
      <c r="J81" s="1215"/>
      <c r="K81" s="1215"/>
      <c r="L81" s="1215"/>
      <c r="M81" s="1215"/>
      <c r="N81" s="1215"/>
      <c r="O81" s="1215"/>
      <c r="P81" s="1215"/>
      <c r="Q81" s="1215"/>
      <c r="R81" s="1215"/>
      <c r="S81" s="1215"/>
      <c r="T81" s="1215"/>
      <c r="U81" s="1215"/>
      <c r="V81" s="1215"/>
      <c r="W81" s="1216"/>
      <c r="X81" s="1211" t="s">
        <v>4</v>
      </c>
      <c r="Y81" s="1211"/>
      <c r="Z81" s="1211"/>
      <c r="AA81" s="1211"/>
      <c r="AB81" s="1211"/>
      <c r="AC81" s="1220">
        <v>42987</v>
      </c>
      <c r="AD81" s="1220"/>
      <c r="AE81" s="1220"/>
      <c r="AF81" s="1220"/>
      <c r="AG81" s="1220"/>
      <c r="AH81" s="122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200"/>
      <c r="C82" s="1201"/>
      <c r="D82" s="1201"/>
      <c r="E82" s="1201"/>
      <c r="F82" s="1201"/>
      <c r="G82" s="1201"/>
      <c r="H82" s="1217"/>
      <c r="I82" s="1218"/>
      <c r="J82" s="1218"/>
      <c r="K82" s="1218"/>
      <c r="L82" s="1218"/>
      <c r="M82" s="1218"/>
      <c r="N82" s="1218"/>
      <c r="O82" s="1218"/>
      <c r="P82" s="1218"/>
      <c r="Q82" s="1218"/>
      <c r="R82" s="1218"/>
      <c r="S82" s="1218"/>
      <c r="T82" s="1218"/>
      <c r="U82" s="1218"/>
      <c r="V82" s="1218"/>
      <c r="W82" s="1219"/>
      <c r="X82" s="1222" t="s">
        <v>5</v>
      </c>
      <c r="Y82" s="1222"/>
      <c r="Z82" s="1222"/>
      <c r="AA82" s="1222"/>
      <c r="AB82" s="1222"/>
      <c r="AC82" s="1191">
        <v>3</v>
      </c>
      <c r="AD82" s="1192"/>
      <c r="AE82" s="1193" t="s">
        <v>6</v>
      </c>
      <c r="AF82" s="1194"/>
      <c r="AG82" s="1191">
        <v>5</v>
      </c>
      <c r="AH82" s="1195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15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15" customHeight="1">
      <c r="A84" s="1">
        <v>6</v>
      </c>
      <c r="B84" s="1"/>
      <c r="C84" s="29" t="s">
        <v>161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15" customHeight="1">
      <c r="A85" s="1">
        <v>7</v>
      </c>
      <c r="B85" s="1"/>
      <c r="D85" s="30" t="s">
        <v>163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15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15" customHeight="1">
      <c r="A87" s="1">
        <v>9</v>
      </c>
      <c r="B87" s="1"/>
      <c r="C87" s="30" t="s">
        <v>199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15" customHeight="1">
      <c r="A88" s="1">
        <v>10</v>
      </c>
      <c r="B88" s="1"/>
      <c r="C88" s="1"/>
      <c r="D88" s="30" t="s">
        <v>211</v>
      </c>
      <c r="E88" s="1"/>
      <c r="F88" s="1"/>
      <c r="G88" s="1"/>
      <c r="H88" s="1"/>
      <c r="I88" s="1"/>
      <c r="J88" s="1"/>
      <c r="K88" s="1"/>
      <c r="L88" s="1"/>
      <c r="M88" s="1"/>
      <c r="N88" s="3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15" customHeight="1">
      <c r="A89" s="1">
        <v>11</v>
      </c>
      <c r="B89" s="5"/>
      <c r="C89" s="30" t="s">
        <v>212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15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15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15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15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15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15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15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15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15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15" customHeight="1">
      <c r="A99" s="1">
        <v>21</v>
      </c>
      <c r="B99" s="1"/>
      <c r="C99" s="1"/>
      <c r="D99" s="31" t="s">
        <v>162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15" customHeight="1">
      <c r="A100" s="1">
        <v>22</v>
      </c>
      <c r="B100" s="1"/>
      <c r="C100" s="1"/>
      <c r="D100" s="9"/>
      <c r="E100" s="31" t="s">
        <v>164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15" customHeight="1">
      <c r="A101" s="1">
        <v>23</v>
      </c>
      <c r="B101" s="1"/>
      <c r="C101" s="1"/>
      <c r="D101" s="1"/>
      <c r="E101" s="32" t="s">
        <v>166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15" customHeight="1">
      <c r="A102" s="1">
        <v>24</v>
      </c>
      <c r="E102" s="1" t="s">
        <v>165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15" customHeight="1">
      <c r="A103" s="1">
        <v>25</v>
      </c>
      <c r="E103" s="29" t="s">
        <v>169</v>
      </c>
    </row>
    <row r="104" spans="1:49" ht="22.15" customHeight="1">
      <c r="A104" s="1">
        <v>26</v>
      </c>
      <c r="E104" s="29" t="s">
        <v>171</v>
      </c>
    </row>
    <row r="105" spans="1:49" ht="22.15" customHeight="1">
      <c r="A105" s="1">
        <v>27</v>
      </c>
      <c r="E105" s="29" t="s">
        <v>175</v>
      </c>
    </row>
    <row r="106" spans="1:49" ht="22.15" customHeight="1">
      <c r="A106" s="1">
        <v>28</v>
      </c>
      <c r="B106" s="1"/>
      <c r="C106" s="1"/>
      <c r="D106" s="1"/>
      <c r="E106" s="29" t="s">
        <v>213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15" customHeight="1">
      <c r="A107" s="1">
        <v>29</v>
      </c>
      <c r="B107" s="1"/>
      <c r="C107" s="1"/>
      <c r="D107" s="1"/>
      <c r="E107" s="30" t="s">
        <v>167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15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15" customHeight="1">
      <c r="A109" s="1">
        <v>31</v>
      </c>
      <c r="B109" s="1"/>
      <c r="C109" s="1"/>
      <c r="D109" s="30" t="s">
        <v>168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15" customHeight="1">
      <c r="A110" s="1">
        <v>32</v>
      </c>
      <c r="B110" s="1"/>
      <c r="C110" s="1"/>
      <c r="D110" s="1"/>
      <c r="E110" s="30" t="s">
        <v>170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15" customHeight="1">
      <c r="A111" s="1">
        <v>33</v>
      </c>
      <c r="E111" s="30" t="s">
        <v>176</v>
      </c>
    </row>
    <row r="112" spans="1:49" s="1" customFormat="1" ht="22.15" customHeight="1">
      <c r="A112" s="1">
        <v>34</v>
      </c>
      <c r="B112" s="9"/>
      <c r="C112" s="9"/>
      <c r="D112" s="9"/>
      <c r="E112" s="31" t="s">
        <v>172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15" customHeight="1">
      <c r="A113" s="1">
        <v>35</v>
      </c>
      <c r="B113" s="9"/>
      <c r="C113" s="9"/>
      <c r="D113" s="9"/>
      <c r="E113" s="31" t="s">
        <v>177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15" customHeight="1">
      <c r="A114" s="1">
        <v>36</v>
      </c>
      <c r="B114" s="9"/>
      <c r="C114" s="9"/>
      <c r="D114" s="9"/>
      <c r="E114" s="31" t="s">
        <v>173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15" customHeight="1">
      <c r="A115" s="1">
        <v>37</v>
      </c>
      <c r="B115" s="9"/>
      <c r="C115" s="9"/>
      <c r="D115" s="9"/>
      <c r="E115" s="31" t="s">
        <v>174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15" customHeight="1" thickBot="1">
      <c r="A116" s="1">
        <v>38</v>
      </c>
      <c r="B116" s="6"/>
      <c r="C116" s="6"/>
      <c r="D116" s="6"/>
      <c r="E116" s="30" t="s">
        <v>167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15" customHeight="1" thickBot="1">
      <c r="A117" s="1">
        <v>39</v>
      </c>
      <c r="B117" s="1190" t="s">
        <v>99</v>
      </c>
      <c r="C117" s="1190"/>
      <c r="D117" s="1190"/>
      <c r="E117" s="1190"/>
      <c r="F117" s="1190"/>
      <c r="G117" s="1190"/>
      <c r="H117" s="1190"/>
      <c r="I117" s="1190"/>
      <c r="J117" s="1190"/>
      <c r="K117" s="1190"/>
      <c r="L117" s="1190"/>
      <c r="M117" s="1190"/>
      <c r="N117" s="1190"/>
      <c r="O117" s="1190"/>
      <c r="P117" s="1190"/>
      <c r="Q117" s="1190"/>
      <c r="R117" s="1190"/>
      <c r="S117" s="1190"/>
      <c r="T117" s="1190"/>
      <c r="U117" s="1190"/>
      <c r="V117" s="1190"/>
      <c r="W117" s="1190"/>
      <c r="X117" s="1190"/>
      <c r="Y117" s="1190"/>
      <c r="Z117" s="1190"/>
      <c r="AA117" s="1190"/>
      <c r="AB117" s="1190"/>
      <c r="AC117" s="1190"/>
      <c r="AD117" s="1190"/>
      <c r="AE117" s="1190"/>
      <c r="AF117" s="1190"/>
      <c r="AG117" s="1190"/>
      <c r="AH117" s="1190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196" t="s">
        <v>155</v>
      </c>
      <c r="C118" s="1197"/>
      <c r="D118" s="1197"/>
      <c r="E118" s="1197"/>
      <c r="F118" s="1197"/>
      <c r="G118" s="1197"/>
      <c r="H118" s="1202" t="s">
        <v>98</v>
      </c>
      <c r="I118" s="1203"/>
      <c r="J118" s="1203"/>
      <c r="K118" s="1203"/>
      <c r="L118" s="1203"/>
      <c r="M118" s="1203"/>
      <c r="N118" s="1203"/>
      <c r="O118" s="1203"/>
      <c r="P118" s="1203"/>
      <c r="Q118" s="1203"/>
      <c r="R118" s="1203"/>
      <c r="S118" s="1203"/>
      <c r="T118" s="1203"/>
      <c r="U118" s="1203"/>
      <c r="V118" s="1203"/>
      <c r="W118" s="1204"/>
      <c r="X118" s="1208" t="s">
        <v>3</v>
      </c>
      <c r="Y118" s="1208"/>
      <c r="Z118" s="1208"/>
      <c r="AA118" s="1208"/>
      <c r="AB118" s="1208"/>
      <c r="AC118" s="1209" t="s">
        <v>134</v>
      </c>
      <c r="AD118" s="1209"/>
      <c r="AE118" s="1209"/>
      <c r="AF118" s="1209"/>
      <c r="AG118" s="1209"/>
      <c r="AH118" s="1210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899999999999999" customHeight="1">
      <c r="A119" s="1">
        <v>2</v>
      </c>
      <c r="B119" s="1198"/>
      <c r="C119" s="1199"/>
      <c r="D119" s="1199"/>
      <c r="E119" s="1199"/>
      <c r="F119" s="1199"/>
      <c r="G119" s="1199"/>
      <c r="H119" s="1205"/>
      <c r="I119" s="1206"/>
      <c r="J119" s="1206"/>
      <c r="K119" s="1206"/>
      <c r="L119" s="1206"/>
      <c r="M119" s="1206"/>
      <c r="N119" s="1206"/>
      <c r="O119" s="1206"/>
      <c r="P119" s="1206"/>
      <c r="Q119" s="1206"/>
      <c r="R119" s="1206"/>
      <c r="S119" s="1206"/>
      <c r="T119" s="1206"/>
      <c r="U119" s="1206"/>
      <c r="V119" s="1206"/>
      <c r="W119" s="1207"/>
      <c r="X119" s="1211" t="s">
        <v>2</v>
      </c>
      <c r="Y119" s="1211"/>
      <c r="Z119" s="1211"/>
      <c r="AA119" s="1211"/>
      <c r="AB119" s="1211"/>
      <c r="AC119" s="1212" t="s">
        <v>12</v>
      </c>
      <c r="AD119" s="1212"/>
      <c r="AE119" s="1212"/>
      <c r="AF119" s="1212"/>
      <c r="AG119" s="1212"/>
      <c r="AH119" s="1213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899999999999999" customHeight="1">
      <c r="A120" s="1">
        <v>3</v>
      </c>
      <c r="B120" s="1198"/>
      <c r="C120" s="1199"/>
      <c r="D120" s="1199"/>
      <c r="E120" s="1199"/>
      <c r="F120" s="1199"/>
      <c r="G120" s="1199"/>
      <c r="H120" s="1443" t="s">
        <v>219</v>
      </c>
      <c r="I120" s="1215"/>
      <c r="J120" s="1215"/>
      <c r="K120" s="1215"/>
      <c r="L120" s="1215"/>
      <c r="M120" s="1215"/>
      <c r="N120" s="1215"/>
      <c r="O120" s="1215"/>
      <c r="P120" s="1215"/>
      <c r="Q120" s="1215"/>
      <c r="R120" s="1215"/>
      <c r="S120" s="1215"/>
      <c r="T120" s="1215"/>
      <c r="U120" s="1215"/>
      <c r="V120" s="1215"/>
      <c r="W120" s="1216"/>
      <c r="X120" s="1211" t="s">
        <v>4</v>
      </c>
      <c r="Y120" s="1211"/>
      <c r="Z120" s="1211"/>
      <c r="AA120" s="1211"/>
      <c r="AB120" s="1211"/>
      <c r="AC120" s="1220">
        <v>42985</v>
      </c>
      <c r="AD120" s="1220"/>
      <c r="AE120" s="1220"/>
      <c r="AF120" s="1220"/>
      <c r="AG120" s="1220"/>
      <c r="AH120" s="122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200"/>
      <c r="C121" s="1201"/>
      <c r="D121" s="1201"/>
      <c r="E121" s="1201"/>
      <c r="F121" s="1201"/>
      <c r="G121" s="1201"/>
      <c r="H121" s="1217"/>
      <c r="I121" s="1218"/>
      <c r="J121" s="1218"/>
      <c r="K121" s="1218"/>
      <c r="L121" s="1218"/>
      <c r="M121" s="1218"/>
      <c r="N121" s="1218"/>
      <c r="O121" s="1218"/>
      <c r="P121" s="1218"/>
      <c r="Q121" s="1218"/>
      <c r="R121" s="1218"/>
      <c r="S121" s="1218"/>
      <c r="T121" s="1218"/>
      <c r="U121" s="1218"/>
      <c r="V121" s="1218"/>
      <c r="W121" s="1219"/>
      <c r="X121" s="1222" t="s">
        <v>5</v>
      </c>
      <c r="Y121" s="1222"/>
      <c r="Z121" s="1222"/>
      <c r="AA121" s="1222"/>
      <c r="AB121" s="1222"/>
      <c r="AC121" s="1191">
        <v>4</v>
      </c>
      <c r="AD121" s="1192"/>
      <c r="AE121" s="1193" t="s">
        <v>6</v>
      </c>
      <c r="AF121" s="1194"/>
      <c r="AG121" s="1191">
        <v>5</v>
      </c>
      <c r="AH121" s="1195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15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15" customHeight="1">
      <c r="A123" s="1">
        <v>6</v>
      </c>
      <c r="B123" s="1"/>
      <c r="C123" s="30" t="s">
        <v>200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15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15" customHeight="1">
      <c r="A125" s="1">
        <v>8</v>
      </c>
      <c r="B125" s="1"/>
      <c r="C125" s="1"/>
      <c r="D125" s="30" t="s">
        <v>193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15" customHeight="1">
      <c r="A126" s="1">
        <v>9</v>
      </c>
      <c r="B126" s="1"/>
      <c r="E126" s="30" t="s">
        <v>178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15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15" customHeight="1">
      <c r="A128" s="1">
        <v>11</v>
      </c>
      <c r="B128" s="5"/>
      <c r="C128" s="1"/>
      <c r="D128" s="30" t="s">
        <v>182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15" customHeight="1">
      <c r="A129" s="1">
        <v>12</v>
      </c>
      <c r="B129" s="1"/>
      <c r="C129" s="1"/>
      <c r="E129" s="33" t="s">
        <v>183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15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15" customHeight="1">
      <c r="A131" s="1">
        <v>14</v>
      </c>
      <c r="B131" s="1"/>
      <c r="C131" s="1"/>
      <c r="D131" s="30" t="s">
        <v>179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15" customHeight="1">
      <c r="A132" s="1">
        <v>15</v>
      </c>
      <c r="B132" s="1"/>
      <c r="C132" s="1"/>
      <c r="D132" s="6"/>
      <c r="E132" s="10" t="s">
        <v>181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15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15" customHeight="1">
      <c r="A134" s="1">
        <v>17</v>
      </c>
      <c r="B134" s="1"/>
      <c r="C134" s="1"/>
      <c r="D134" s="31" t="s">
        <v>180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15" customHeight="1">
      <c r="A135" s="1">
        <v>18</v>
      </c>
      <c r="B135" s="1"/>
      <c r="C135" s="1"/>
      <c r="D135" s="9"/>
      <c r="E135" s="31" t="s">
        <v>184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15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15" customHeight="1">
      <c r="A137" s="1">
        <v>20</v>
      </c>
      <c r="B137" s="1"/>
      <c r="C137" s="1"/>
      <c r="D137" s="31" t="s">
        <v>191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15" customHeight="1">
      <c r="A138" s="1">
        <v>21</v>
      </c>
      <c r="B138" s="1"/>
      <c r="C138" s="1"/>
      <c r="D138" s="9"/>
      <c r="E138" s="31" t="s">
        <v>185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15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15" customHeight="1">
      <c r="A140" s="1">
        <v>23</v>
      </c>
      <c r="B140" s="1"/>
      <c r="C140" s="1"/>
      <c r="D140" s="29" t="s">
        <v>192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15" customHeight="1">
      <c r="A141" s="1">
        <v>24</v>
      </c>
      <c r="E141" s="29" t="s">
        <v>194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15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15" customHeight="1">
      <c r="A143" s="1">
        <v>26</v>
      </c>
      <c r="D143" s="31" t="s">
        <v>186</v>
      </c>
      <c r="E143" s="9"/>
      <c r="F143" s="9"/>
      <c r="G143" s="9"/>
      <c r="H143" s="18"/>
      <c r="I143" s="18"/>
      <c r="J143" s="18"/>
      <c r="K143" s="18"/>
    </row>
    <row r="144" spans="1:49" ht="22.15" customHeight="1">
      <c r="A144" s="1">
        <v>27</v>
      </c>
      <c r="D144" s="31" t="s">
        <v>187</v>
      </c>
      <c r="E144" s="9"/>
      <c r="F144" s="9"/>
      <c r="G144" s="9"/>
      <c r="H144" s="18"/>
      <c r="I144" s="18"/>
    </row>
    <row r="145" spans="1:49" ht="22.15" customHeight="1">
      <c r="A145" s="1">
        <v>28</v>
      </c>
      <c r="B145" s="1"/>
      <c r="C145" s="1"/>
      <c r="D145" s="31" t="s">
        <v>188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15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15" customHeight="1">
      <c r="A147" s="1">
        <v>30</v>
      </c>
      <c r="B147" s="1"/>
      <c r="C147" s="1"/>
      <c r="D147" s="31" t="s">
        <v>189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15" customHeight="1">
      <c r="A148" s="1">
        <v>31</v>
      </c>
      <c r="B148" s="1"/>
      <c r="C148" s="1"/>
      <c r="D148" s="31"/>
      <c r="E148" s="31" t="s">
        <v>196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15" customHeight="1">
      <c r="A149" s="1">
        <v>32</v>
      </c>
      <c r="B149" s="1"/>
      <c r="C149" s="1"/>
      <c r="D149" s="9"/>
      <c r="E149" s="31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15" customHeight="1">
      <c r="A150" s="1">
        <v>33</v>
      </c>
      <c r="E150" s="32"/>
      <c r="F150" s="29" t="s">
        <v>190</v>
      </c>
      <c r="G150" s="2"/>
      <c r="H150" s="2"/>
    </row>
    <row r="151" spans="1:49" s="1" customFormat="1" ht="22.15" customHeight="1">
      <c r="A151" s="1">
        <v>34</v>
      </c>
      <c r="B151" s="9"/>
      <c r="C151" s="9"/>
      <c r="D151" s="2"/>
      <c r="F151" s="30" t="s">
        <v>197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15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15" customHeight="1">
      <c r="A153" s="1">
        <v>36</v>
      </c>
      <c r="B153" s="9"/>
      <c r="C153" s="9"/>
      <c r="D153" s="29" t="s">
        <v>195</v>
      </c>
      <c r="E153" s="29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15" customHeight="1">
      <c r="A154" s="1">
        <v>37</v>
      </c>
      <c r="B154" s="9"/>
      <c r="C154" s="9"/>
      <c r="E154" s="29" t="s">
        <v>198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15" customHeight="1" thickBot="1">
      <c r="A155" s="1">
        <v>38</v>
      </c>
      <c r="B155" s="6"/>
      <c r="C155" s="6"/>
      <c r="D155" s="6"/>
      <c r="E155" s="30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15" customHeight="1" thickBot="1">
      <c r="A156" s="1">
        <v>39</v>
      </c>
      <c r="B156" s="1190" t="s">
        <v>98</v>
      </c>
      <c r="C156" s="1190"/>
      <c r="D156" s="1190"/>
      <c r="E156" s="1190"/>
      <c r="F156" s="1190"/>
      <c r="G156" s="1190"/>
      <c r="H156" s="1190"/>
      <c r="I156" s="1190"/>
      <c r="J156" s="1190"/>
      <c r="K156" s="1190"/>
      <c r="L156" s="1190"/>
      <c r="M156" s="1190"/>
      <c r="N156" s="1190"/>
      <c r="O156" s="1190"/>
      <c r="P156" s="1190"/>
      <c r="Q156" s="1190"/>
      <c r="R156" s="1190"/>
      <c r="S156" s="1190"/>
      <c r="T156" s="1190"/>
      <c r="U156" s="1190"/>
      <c r="V156" s="1190"/>
      <c r="W156" s="1190"/>
      <c r="X156" s="1190"/>
      <c r="Y156" s="1190"/>
      <c r="Z156" s="1190"/>
      <c r="AA156" s="1190"/>
      <c r="AB156" s="1190"/>
      <c r="AC156" s="1190"/>
      <c r="AD156" s="1190"/>
      <c r="AE156" s="1190"/>
      <c r="AF156" s="1190"/>
      <c r="AG156" s="1190"/>
      <c r="AH156" s="1190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196" t="s">
        <v>155</v>
      </c>
      <c r="C157" s="1197"/>
      <c r="D157" s="1197"/>
      <c r="E157" s="1197"/>
      <c r="F157" s="1197"/>
      <c r="G157" s="1197"/>
      <c r="H157" s="1202" t="s">
        <v>98</v>
      </c>
      <c r="I157" s="1203"/>
      <c r="J157" s="1203"/>
      <c r="K157" s="1203"/>
      <c r="L157" s="1203"/>
      <c r="M157" s="1203"/>
      <c r="N157" s="1203"/>
      <c r="O157" s="1203"/>
      <c r="P157" s="1203"/>
      <c r="Q157" s="1203"/>
      <c r="R157" s="1203"/>
      <c r="S157" s="1203"/>
      <c r="T157" s="1203"/>
      <c r="U157" s="1203"/>
      <c r="V157" s="1203"/>
      <c r="W157" s="1204"/>
      <c r="X157" s="1208" t="s">
        <v>3</v>
      </c>
      <c r="Y157" s="1208"/>
      <c r="Z157" s="1208"/>
      <c r="AA157" s="1208"/>
      <c r="AB157" s="1208"/>
      <c r="AC157" s="1209" t="s">
        <v>134</v>
      </c>
      <c r="AD157" s="1209"/>
      <c r="AE157" s="1209"/>
      <c r="AF157" s="1209"/>
      <c r="AG157" s="1209"/>
      <c r="AH157" s="1210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899999999999999" customHeight="1">
      <c r="A158" s="1">
        <v>2</v>
      </c>
      <c r="B158" s="1198"/>
      <c r="C158" s="1199"/>
      <c r="D158" s="1199"/>
      <c r="E158" s="1199"/>
      <c r="F158" s="1199"/>
      <c r="G158" s="1199"/>
      <c r="H158" s="1205"/>
      <c r="I158" s="1206"/>
      <c r="J158" s="1206"/>
      <c r="K158" s="1206"/>
      <c r="L158" s="1206"/>
      <c r="M158" s="1206"/>
      <c r="N158" s="1206"/>
      <c r="O158" s="1206"/>
      <c r="P158" s="1206"/>
      <c r="Q158" s="1206"/>
      <c r="R158" s="1206"/>
      <c r="S158" s="1206"/>
      <c r="T158" s="1206"/>
      <c r="U158" s="1206"/>
      <c r="V158" s="1206"/>
      <c r="W158" s="1207"/>
      <c r="X158" s="1211" t="s">
        <v>2</v>
      </c>
      <c r="Y158" s="1211"/>
      <c r="Z158" s="1211"/>
      <c r="AA158" s="1211"/>
      <c r="AB158" s="1211"/>
      <c r="AC158" s="1212" t="s">
        <v>12</v>
      </c>
      <c r="AD158" s="1212"/>
      <c r="AE158" s="1212"/>
      <c r="AF158" s="1212"/>
      <c r="AG158" s="1212"/>
      <c r="AH158" s="1213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899999999999999" customHeight="1">
      <c r="A159" s="1">
        <v>3</v>
      </c>
      <c r="B159" s="1198"/>
      <c r="C159" s="1199"/>
      <c r="D159" s="1199"/>
      <c r="E159" s="1199"/>
      <c r="F159" s="1199"/>
      <c r="G159" s="1199"/>
      <c r="H159" s="1443" t="s">
        <v>219</v>
      </c>
      <c r="I159" s="1215"/>
      <c r="J159" s="1215"/>
      <c r="K159" s="1215"/>
      <c r="L159" s="1215"/>
      <c r="M159" s="1215"/>
      <c r="N159" s="1215"/>
      <c r="O159" s="1215"/>
      <c r="P159" s="1215"/>
      <c r="Q159" s="1215"/>
      <c r="R159" s="1215"/>
      <c r="S159" s="1215"/>
      <c r="T159" s="1215"/>
      <c r="U159" s="1215"/>
      <c r="V159" s="1215"/>
      <c r="W159" s="1216"/>
      <c r="X159" s="1211" t="s">
        <v>4</v>
      </c>
      <c r="Y159" s="1211"/>
      <c r="Z159" s="1211"/>
      <c r="AA159" s="1211"/>
      <c r="AB159" s="1211"/>
      <c r="AC159" s="1220">
        <v>42987</v>
      </c>
      <c r="AD159" s="1220"/>
      <c r="AE159" s="1220"/>
      <c r="AF159" s="1220"/>
      <c r="AG159" s="1220"/>
      <c r="AH159" s="122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200"/>
      <c r="C160" s="1201"/>
      <c r="D160" s="1201"/>
      <c r="E160" s="1201"/>
      <c r="F160" s="1201"/>
      <c r="G160" s="1201"/>
      <c r="H160" s="1217"/>
      <c r="I160" s="1218"/>
      <c r="J160" s="1218"/>
      <c r="K160" s="1218"/>
      <c r="L160" s="1218"/>
      <c r="M160" s="1218"/>
      <c r="N160" s="1218"/>
      <c r="O160" s="1218"/>
      <c r="P160" s="1218"/>
      <c r="Q160" s="1218"/>
      <c r="R160" s="1218"/>
      <c r="S160" s="1218"/>
      <c r="T160" s="1218"/>
      <c r="U160" s="1218"/>
      <c r="V160" s="1218"/>
      <c r="W160" s="1219"/>
      <c r="X160" s="1222" t="s">
        <v>5</v>
      </c>
      <c r="Y160" s="1222"/>
      <c r="Z160" s="1222"/>
      <c r="AA160" s="1222"/>
      <c r="AB160" s="1222"/>
      <c r="AC160" s="1191">
        <v>5</v>
      </c>
      <c r="AD160" s="1192"/>
      <c r="AE160" s="1193" t="s">
        <v>6</v>
      </c>
      <c r="AF160" s="1194"/>
      <c r="AG160" s="1191">
        <v>5</v>
      </c>
      <c r="AH160" s="1195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15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15" customHeight="1">
      <c r="A162" s="1">
        <v>6</v>
      </c>
      <c r="B162" s="1"/>
      <c r="C162" s="30" t="s">
        <v>217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15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15" customHeight="1">
      <c r="A164" s="1">
        <v>8</v>
      </c>
      <c r="B164" s="1"/>
      <c r="C164" s="1"/>
      <c r="D164" s="29" t="s">
        <v>203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15" customHeight="1">
      <c r="A165" s="1">
        <v>9</v>
      </c>
      <c r="B165" s="1"/>
      <c r="E165" s="29" t="s">
        <v>202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15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15" customHeight="1">
      <c r="A167" s="1">
        <v>11</v>
      </c>
      <c r="B167" s="5"/>
      <c r="C167" s="1"/>
      <c r="D167" s="30" t="s">
        <v>204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15" customHeight="1">
      <c r="A168" s="1">
        <v>12</v>
      </c>
      <c r="B168" s="1"/>
      <c r="C168" s="1"/>
      <c r="E168" s="29" t="s">
        <v>205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15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15" customHeight="1">
      <c r="A170" s="1">
        <v>14</v>
      </c>
      <c r="B170" s="1"/>
      <c r="C170" s="1"/>
      <c r="D170" s="29" t="s">
        <v>206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15" customHeight="1">
      <c r="A171" s="1">
        <v>15</v>
      </c>
      <c r="B171" s="1"/>
      <c r="C171" s="1"/>
      <c r="D171" s="6"/>
      <c r="E171" s="10" t="s">
        <v>207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15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15" customHeight="1">
      <c r="A173" s="1">
        <v>17</v>
      </c>
      <c r="B173" s="1"/>
      <c r="C173" s="1"/>
      <c r="D173" s="30" t="s">
        <v>201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15" customHeight="1">
      <c r="A174" s="1">
        <v>18</v>
      </c>
      <c r="B174" s="1"/>
      <c r="C174" s="1"/>
      <c r="E174" s="30" t="s">
        <v>209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15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15" customHeight="1">
      <c r="A176" s="1">
        <v>20</v>
      </c>
      <c r="B176" s="1"/>
      <c r="C176" s="1"/>
      <c r="D176" s="31" t="s">
        <v>208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15" customHeight="1">
      <c r="A177" s="1">
        <v>21</v>
      </c>
      <c r="B177" s="1"/>
      <c r="C177" s="1"/>
      <c r="D177" s="9"/>
      <c r="E177" s="31" t="s">
        <v>210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15" customHeight="1">
      <c r="A178" s="1">
        <v>22</v>
      </c>
      <c r="B178" s="1"/>
      <c r="C178" s="1"/>
      <c r="D178" s="31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15" customHeight="1">
      <c r="A179" s="1">
        <v>23</v>
      </c>
      <c r="B179" s="1"/>
      <c r="C179" s="1"/>
      <c r="D179" s="31"/>
      <c r="E179" s="31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15" customHeight="1">
      <c r="A180" s="1">
        <v>24</v>
      </c>
      <c r="D180" s="9"/>
      <c r="E180" s="31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15" customHeight="1">
      <c r="A181" s="1">
        <v>25</v>
      </c>
      <c r="D181" s="1"/>
      <c r="E181" s="32"/>
      <c r="F181" s="29"/>
    </row>
    <row r="182" spans="1:49" ht="22.15" customHeight="1">
      <c r="A182" s="1">
        <v>26</v>
      </c>
      <c r="E182" s="1"/>
      <c r="F182" s="30"/>
    </row>
    <row r="183" spans="1:49" ht="22.15" customHeight="1">
      <c r="A183" s="1">
        <v>27</v>
      </c>
      <c r="D183" s="29"/>
      <c r="E183" s="29"/>
    </row>
    <row r="184" spans="1:49" ht="22.15" customHeight="1">
      <c r="A184" s="1">
        <v>28</v>
      </c>
      <c r="B184" s="1"/>
      <c r="C184" s="1"/>
      <c r="D184" s="1"/>
      <c r="E184" s="29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15" customHeight="1">
      <c r="A185" s="1">
        <v>29</v>
      </c>
      <c r="B185" s="1"/>
      <c r="C185" s="1"/>
      <c r="D185" s="1"/>
      <c r="E185" s="30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15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15" customHeight="1">
      <c r="A187" s="1">
        <v>31</v>
      </c>
      <c r="B187" s="1"/>
      <c r="C187" s="1"/>
      <c r="D187" s="30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15" customHeight="1">
      <c r="A188" s="1">
        <v>32</v>
      </c>
      <c r="B188" s="1"/>
      <c r="C188" s="1"/>
      <c r="D188" s="1"/>
      <c r="E188" s="30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15" customHeight="1">
      <c r="A189" s="1">
        <v>33</v>
      </c>
      <c r="E189" s="30"/>
    </row>
    <row r="190" spans="1:49" s="1" customFormat="1" ht="22.15" customHeight="1">
      <c r="A190" s="1">
        <v>34</v>
      </c>
      <c r="B190" s="9"/>
      <c r="C190" s="9"/>
      <c r="D190" s="9"/>
      <c r="E190" s="31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15" customHeight="1">
      <c r="A191" s="1">
        <v>35</v>
      </c>
      <c r="B191" s="9"/>
      <c r="C191" s="9"/>
      <c r="D191" s="9"/>
      <c r="E191" s="31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15" customHeight="1">
      <c r="A192" s="1">
        <v>36</v>
      </c>
      <c r="B192" s="9"/>
      <c r="C192" s="9"/>
      <c r="D192" s="9"/>
      <c r="E192" s="31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15" customHeight="1">
      <c r="A193" s="1">
        <v>37</v>
      </c>
      <c r="B193" s="9"/>
      <c r="C193" s="9"/>
      <c r="D193" s="9"/>
      <c r="E193" s="31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15" customHeight="1" thickBot="1">
      <c r="A194" s="1">
        <v>38</v>
      </c>
      <c r="B194" s="6"/>
      <c r="C194" s="6"/>
      <c r="D194" s="6"/>
      <c r="E194" s="30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15" customHeight="1" thickBot="1">
      <c r="A195" s="1">
        <v>39</v>
      </c>
      <c r="B195" s="1190" t="s">
        <v>98</v>
      </c>
      <c r="C195" s="1190"/>
      <c r="D195" s="1190"/>
      <c r="E195" s="1190"/>
      <c r="F195" s="1190"/>
      <c r="G195" s="1190"/>
      <c r="H195" s="1190"/>
      <c r="I195" s="1190"/>
      <c r="J195" s="1190"/>
      <c r="K195" s="1190"/>
      <c r="L195" s="1190"/>
      <c r="M195" s="1190"/>
      <c r="N195" s="1190"/>
      <c r="O195" s="1190"/>
      <c r="P195" s="1190"/>
      <c r="Q195" s="1190"/>
      <c r="R195" s="1190"/>
      <c r="S195" s="1190"/>
      <c r="T195" s="1190"/>
      <c r="U195" s="1190"/>
      <c r="V195" s="1190"/>
      <c r="W195" s="1190"/>
      <c r="X195" s="1190"/>
      <c r="Y195" s="1190"/>
      <c r="Z195" s="1190"/>
      <c r="AA195" s="1190"/>
      <c r="AB195" s="1190"/>
      <c r="AC195" s="1190"/>
      <c r="AD195" s="1190"/>
      <c r="AE195" s="1190"/>
      <c r="AF195" s="1190"/>
      <c r="AG195" s="1190"/>
      <c r="AH195" s="1190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1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1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1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AX39"/>
  <sheetViews>
    <sheetView showGridLines="0" view="pageBreakPreview" topLeftCell="A13" zoomScale="85" zoomScaleNormal="85" zoomScaleSheetLayoutView="85" workbookViewId="0">
      <selection activeCell="AU19" sqref="AU19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50" s="2" customFormat="1" ht="20.100000000000001" customHeight="1">
      <c r="A1" s="1">
        <v>1</v>
      </c>
      <c r="B1" s="1196" t="s">
        <v>155</v>
      </c>
      <c r="C1" s="1197"/>
      <c r="D1" s="1197"/>
      <c r="E1" s="1197"/>
      <c r="F1" s="1197"/>
      <c r="G1" s="1197"/>
      <c r="H1" s="1202" t="s">
        <v>98</v>
      </c>
      <c r="I1" s="1203"/>
      <c r="J1" s="1203"/>
      <c r="K1" s="1203"/>
      <c r="L1" s="1203"/>
      <c r="M1" s="1203"/>
      <c r="N1" s="1203"/>
      <c r="O1" s="1203"/>
      <c r="P1" s="1203"/>
      <c r="Q1" s="1203"/>
      <c r="R1" s="1203"/>
      <c r="S1" s="1203"/>
      <c r="T1" s="1203"/>
      <c r="U1" s="1203"/>
      <c r="V1" s="1203"/>
      <c r="W1" s="1204"/>
      <c r="X1" s="1208" t="s">
        <v>3</v>
      </c>
      <c r="Y1" s="1208"/>
      <c r="Z1" s="1208"/>
      <c r="AA1" s="1208"/>
      <c r="AB1" s="1208"/>
      <c r="AC1" s="1209" t="s">
        <v>134</v>
      </c>
      <c r="AD1" s="1209"/>
      <c r="AE1" s="1209"/>
      <c r="AF1" s="1209"/>
      <c r="AG1" s="1209"/>
      <c r="AH1" s="1210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899999999999999" customHeight="1">
      <c r="A2" s="1">
        <v>2</v>
      </c>
      <c r="B2" s="1198"/>
      <c r="C2" s="1199"/>
      <c r="D2" s="1199"/>
      <c r="E2" s="1199"/>
      <c r="F2" s="1199"/>
      <c r="G2" s="1199"/>
      <c r="H2" s="1205"/>
      <c r="I2" s="1206"/>
      <c r="J2" s="1206"/>
      <c r="K2" s="1206"/>
      <c r="L2" s="1206"/>
      <c r="M2" s="1206"/>
      <c r="N2" s="1206"/>
      <c r="O2" s="1206"/>
      <c r="P2" s="1206"/>
      <c r="Q2" s="1206"/>
      <c r="R2" s="1206"/>
      <c r="S2" s="1206"/>
      <c r="T2" s="1206"/>
      <c r="U2" s="1206"/>
      <c r="V2" s="1206"/>
      <c r="W2" s="1207"/>
      <c r="X2" s="1211" t="s">
        <v>2</v>
      </c>
      <c r="Y2" s="1211"/>
      <c r="Z2" s="1211"/>
      <c r="AA2" s="1211"/>
      <c r="AB2" s="1211"/>
      <c r="AC2" s="1212" t="s">
        <v>12</v>
      </c>
      <c r="AD2" s="1212"/>
      <c r="AE2" s="1212"/>
      <c r="AF2" s="1212"/>
      <c r="AG2" s="1212"/>
      <c r="AH2" s="1213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899999999999999" customHeight="1">
      <c r="A3" s="1">
        <v>3</v>
      </c>
      <c r="B3" s="1198"/>
      <c r="C3" s="1199"/>
      <c r="D3" s="1199"/>
      <c r="E3" s="1199"/>
      <c r="F3" s="1199"/>
      <c r="G3" s="1199"/>
      <c r="H3" s="1443" t="s">
        <v>219</v>
      </c>
      <c r="I3" s="1215"/>
      <c r="J3" s="1215"/>
      <c r="K3" s="1215"/>
      <c r="L3" s="1215"/>
      <c r="M3" s="1215"/>
      <c r="N3" s="1215"/>
      <c r="O3" s="1215"/>
      <c r="P3" s="1215"/>
      <c r="Q3" s="1215"/>
      <c r="R3" s="1215"/>
      <c r="S3" s="1215"/>
      <c r="T3" s="1215"/>
      <c r="U3" s="1215"/>
      <c r="V3" s="1215"/>
      <c r="W3" s="1216"/>
      <c r="X3" s="1211" t="s">
        <v>4</v>
      </c>
      <c r="Y3" s="1211"/>
      <c r="Z3" s="1211"/>
      <c r="AA3" s="1211"/>
      <c r="AB3" s="1211"/>
      <c r="AC3" s="1220">
        <v>42987</v>
      </c>
      <c r="AD3" s="1220"/>
      <c r="AE3" s="1220"/>
      <c r="AF3" s="1220"/>
      <c r="AG3" s="1220"/>
      <c r="AH3" s="122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200"/>
      <c r="C4" s="1201"/>
      <c r="D4" s="1201"/>
      <c r="E4" s="1201"/>
      <c r="F4" s="1201"/>
      <c r="G4" s="1201"/>
      <c r="H4" s="1217"/>
      <c r="I4" s="1218"/>
      <c r="J4" s="1218"/>
      <c r="K4" s="1218"/>
      <c r="L4" s="1218"/>
      <c r="M4" s="1218"/>
      <c r="N4" s="1218"/>
      <c r="O4" s="1218"/>
      <c r="P4" s="1218"/>
      <c r="Q4" s="1218"/>
      <c r="R4" s="1218"/>
      <c r="S4" s="1218"/>
      <c r="T4" s="1218"/>
      <c r="U4" s="1218"/>
      <c r="V4" s="1218"/>
      <c r="W4" s="1219"/>
      <c r="X4" s="1222" t="s">
        <v>5</v>
      </c>
      <c r="Y4" s="1222"/>
      <c r="Z4" s="1222"/>
      <c r="AA4" s="1222"/>
      <c r="AB4" s="1222"/>
      <c r="AC4" s="1191">
        <v>2</v>
      </c>
      <c r="AD4" s="1192"/>
      <c r="AE4" s="1193" t="s">
        <v>6</v>
      </c>
      <c r="AF4" s="1194"/>
      <c r="AG4" s="1191">
        <v>5</v>
      </c>
      <c r="AH4" s="1195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15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15" customHeight="1">
      <c r="A11" s="1">
        <v>11</v>
      </c>
      <c r="B11" s="5"/>
      <c r="C11" s="5"/>
      <c r="D11" s="5"/>
      <c r="E11" s="5"/>
      <c r="F11" s="9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15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15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15" customHeight="1">
      <c r="A14" s="1">
        <v>14</v>
      </c>
      <c r="B14" s="1"/>
      <c r="C14" s="1"/>
      <c r="D14" s="9"/>
      <c r="F14" s="97"/>
      <c r="G14" s="97"/>
      <c r="H14" s="97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35"/>
      <c r="AB14" s="35"/>
      <c r="AC14" s="35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15" customHeight="1">
      <c r="A15" s="1">
        <v>15</v>
      </c>
      <c r="B15" s="1"/>
      <c r="C15" s="1"/>
      <c r="D15" s="9"/>
      <c r="F15" s="64"/>
      <c r="G15" s="64"/>
      <c r="H15" s="64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34"/>
      <c r="AB15" s="34"/>
      <c r="AC15" s="34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15" customHeight="1">
      <c r="A16" s="1">
        <v>16</v>
      </c>
      <c r="B16" s="1"/>
      <c r="C16" s="1"/>
      <c r="D16" s="9"/>
      <c r="F16" s="64"/>
      <c r="G16" s="64"/>
      <c r="H16" s="64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34"/>
      <c r="AB16" s="34"/>
      <c r="AC16" s="34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15" customHeight="1">
      <c r="A17" s="1">
        <v>17</v>
      </c>
      <c r="B17" s="1"/>
      <c r="C17" s="1"/>
      <c r="D17" s="9"/>
      <c r="F17" s="64"/>
      <c r="G17" s="64"/>
      <c r="H17" s="64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34"/>
      <c r="AB17" s="34"/>
      <c r="AC17" s="34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15" customHeight="1">
      <c r="A18" s="1">
        <v>18</v>
      </c>
      <c r="B18" s="1"/>
      <c r="C18" s="1"/>
      <c r="D18" s="9"/>
      <c r="F18" s="64"/>
      <c r="G18" s="64"/>
      <c r="H18" s="64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34"/>
      <c r="AB18" s="34"/>
      <c r="AC18" s="34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15" customHeight="1">
      <c r="A19" s="1">
        <v>19</v>
      </c>
      <c r="B19" s="1"/>
      <c r="C19" s="1"/>
      <c r="D19" s="9"/>
      <c r="F19" s="64"/>
      <c r="G19" s="64"/>
      <c r="H19" s="64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34"/>
      <c r="AB19" s="34"/>
      <c r="AC19" s="34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15" customHeight="1">
      <c r="A20" s="1">
        <v>20</v>
      </c>
      <c r="B20" s="1"/>
      <c r="C20" s="1"/>
      <c r="D20" s="9"/>
      <c r="F20" s="64"/>
      <c r="G20" s="64"/>
      <c r="H20" s="64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34"/>
      <c r="AB20" s="34"/>
      <c r="AC20" s="34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15" customHeight="1">
      <c r="A21" s="1">
        <v>21</v>
      </c>
      <c r="B21" s="1"/>
      <c r="C21" s="7" t="s">
        <v>116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1496" t="s">
        <v>292</v>
      </c>
      <c r="Q21" s="1496"/>
      <c r="R21" s="1496"/>
      <c r="S21" s="1496"/>
      <c r="T21" s="1496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117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15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15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15" customHeight="1">
      <c r="A24" s="1">
        <v>24</v>
      </c>
      <c r="C24" s="1212" t="s">
        <v>138</v>
      </c>
      <c r="D24" s="1212"/>
      <c r="E24" s="1212"/>
      <c r="F24" s="1212"/>
      <c r="G24" s="1212"/>
      <c r="H24" s="1212"/>
      <c r="I24" s="1491">
        <f>4/COUNTA(C25,H25,P25,W25,AD25)</f>
        <v>0.8</v>
      </c>
      <c r="J24" s="1491"/>
      <c r="K24" s="1491"/>
      <c r="L24" s="1491"/>
      <c r="M24" s="1491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15" customHeight="1">
      <c r="A25" s="1">
        <v>25</v>
      </c>
      <c r="C25" s="1482" t="s">
        <v>118</v>
      </c>
      <c r="D25" s="1483"/>
      <c r="E25" s="1492"/>
      <c r="F25" s="13"/>
      <c r="G25" s="13"/>
      <c r="H25" s="1482" t="s">
        <v>139</v>
      </c>
      <c r="I25" s="1483"/>
      <c r="J25" s="1480"/>
      <c r="K25" s="1480"/>
      <c r="L25" s="1480"/>
      <c r="M25" s="1481"/>
      <c r="N25" s="13"/>
      <c r="O25" s="13"/>
      <c r="P25" s="1479" t="s">
        <v>119</v>
      </c>
      <c r="Q25" s="1480"/>
      <c r="R25" s="1480"/>
      <c r="S25" s="1481"/>
      <c r="T25" s="13"/>
      <c r="U25" s="13"/>
      <c r="V25" s="13"/>
      <c r="W25" s="1484" t="s">
        <v>120</v>
      </c>
      <c r="X25" s="1485"/>
      <c r="Y25" s="1485"/>
      <c r="Z25" s="1486"/>
      <c r="AA25" s="10"/>
      <c r="AB25" s="10"/>
      <c r="AC25" s="10"/>
      <c r="AD25" s="1487" t="s">
        <v>121</v>
      </c>
      <c r="AE25" s="1488"/>
      <c r="AF25" s="1488"/>
      <c r="AG25" s="1489"/>
      <c r="AO25" s="1493" t="s">
        <v>286</v>
      </c>
      <c r="AP25" s="1493"/>
      <c r="AQ25" s="1493"/>
      <c r="AR25" s="1495">
        <f>I24</f>
        <v>0.8</v>
      </c>
      <c r="AS25" s="1226"/>
      <c r="AT25" s="1226"/>
      <c r="AU25" s="1226"/>
      <c r="AV25" s="1226"/>
    </row>
    <row r="26" spans="1:49" s="2" customFormat="1" ht="22.15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1493" t="s">
        <v>287</v>
      </c>
      <c r="AP26" s="1493"/>
      <c r="AQ26" s="1493"/>
      <c r="AR26" s="1495">
        <f>I27</f>
        <v>0</v>
      </c>
      <c r="AS26" s="1226"/>
      <c r="AT26" s="1226"/>
      <c r="AU26" s="1226"/>
      <c r="AV26" s="1226"/>
    </row>
    <row r="27" spans="1:49" s="2" customFormat="1" ht="22.15" customHeight="1">
      <c r="A27" s="1">
        <v>27</v>
      </c>
      <c r="C27" s="1212" t="s">
        <v>131</v>
      </c>
      <c r="D27" s="1212"/>
      <c r="E27" s="1212"/>
      <c r="F27" s="1212"/>
      <c r="G27" s="1212"/>
      <c r="H27" s="1212"/>
      <c r="I27" s="1478">
        <v>0</v>
      </c>
      <c r="J27" s="1212"/>
      <c r="K27" s="1212"/>
      <c r="L27" s="1212"/>
      <c r="M27" s="1212"/>
      <c r="AO27" s="1493" t="s">
        <v>288</v>
      </c>
      <c r="AP27" s="1493"/>
      <c r="AQ27" s="1493"/>
      <c r="AR27" s="1495">
        <f>I30</f>
        <v>0</v>
      </c>
      <c r="AS27" s="1226"/>
      <c r="AT27" s="1226"/>
      <c r="AU27" s="1226"/>
      <c r="AV27" s="1226"/>
    </row>
    <row r="28" spans="1:49" s="2" customFormat="1" ht="22.15" customHeight="1">
      <c r="A28" s="1">
        <v>28</v>
      </c>
      <c r="B28" s="1"/>
      <c r="C28" s="1490" t="s">
        <v>122</v>
      </c>
      <c r="D28" s="1490"/>
      <c r="E28" s="1490"/>
      <c r="F28" s="1490"/>
      <c r="G28" s="1490"/>
      <c r="H28" s="1478">
        <v>0</v>
      </c>
      <c r="I28" s="1212"/>
      <c r="J28" s="1212"/>
      <c r="K28" s="1212"/>
      <c r="L28" s="1212"/>
      <c r="M28" s="1212" t="s">
        <v>140</v>
      </c>
      <c r="N28" s="1212"/>
      <c r="O28" s="1212"/>
      <c r="P28" s="1212"/>
      <c r="Q28" s="1212"/>
      <c r="R28" s="1212"/>
      <c r="S28" s="1478">
        <v>0</v>
      </c>
      <c r="T28" s="1212"/>
      <c r="U28" s="1212"/>
      <c r="V28" s="1212"/>
      <c r="W28" s="1212"/>
      <c r="X28" s="1212" t="s">
        <v>123</v>
      </c>
      <c r="Y28" s="1212"/>
      <c r="Z28" s="1212"/>
      <c r="AA28" s="1212"/>
      <c r="AB28" s="1478">
        <v>0</v>
      </c>
      <c r="AC28" s="1212"/>
      <c r="AD28" s="1212"/>
      <c r="AE28" s="1212"/>
      <c r="AF28" s="1212"/>
      <c r="AH28" s="1"/>
      <c r="AI28" s="1"/>
      <c r="AJ28" s="1"/>
      <c r="AK28" s="1"/>
      <c r="AL28" s="1"/>
      <c r="AM28" s="1"/>
      <c r="AN28" s="1"/>
      <c r="AO28" s="1493" t="s">
        <v>289</v>
      </c>
      <c r="AP28" s="1493"/>
      <c r="AQ28" s="1493"/>
      <c r="AR28" s="1495">
        <f>I33</f>
        <v>0</v>
      </c>
      <c r="AS28" s="1226"/>
      <c r="AT28" s="1226"/>
      <c r="AU28" s="1226"/>
      <c r="AV28" s="1226"/>
    </row>
    <row r="29" spans="1:49" s="2" customFormat="1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494" t="s">
        <v>290</v>
      </c>
      <c r="AP29" s="1494"/>
      <c r="AQ29" s="1494"/>
      <c r="AR29" s="1495">
        <f>I36</f>
        <v>0</v>
      </c>
      <c r="AS29" s="1226"/>
      <c r="AT29" s="1226"/>
      <c r="AU29" s="1226"/>
      <c r="AV29" s="1226"/>
    </row>
    <row r="30" spans="1:49" s="2" customFormat="1" ht="22.15" customHeight="1">
      <c r="A30" s="1">
        <v>30</v>
      </c>
      <c r="B30" s="1"/>
      <c r="C30" s="1212" t="s">
        <v>129</v>
      </c>
      <c r="D30" s="1212"/>
      <c r="E30" s="1212"/>
      <c r="F30" s="1212"/>
      <c r="G30" s="1212"/>
      <c r="H30" s="1212"/>
      <c r="I30" s="1478">
        <v>0</v>
      </c>
      <c r="J30" s="1212"/>
      <c r="K30" s="1212"/>
      <c r="L30" s="1212"/>
      <c r="M30" s="121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15" customHeight="1">
      <c r="A31" s="1">
        <v>31</v>
      </c>
      <c r="B31" s="1"/>
      <c r="C31" s="1490" t="s">
        <v>124</v>
      </c>
      <c r="D31" s="1490"/>
      <c r="E31" s="1490"/>
      <c r="F31" s="1490"/>
      <c r="G31" s="1490"/>
      <c r="H31" s="1212"/>
      <c r="I31" s="1212"/>
      <c r="J31" s="1212"/>
      <c r="K31" s="1478">
        <v>0</v>
      </c>
      <c r="L31" s="1212"/>
      <c r="M31" s="1212"/>
      <c r="N31" s="1212"/>
      <c r="O31" s="121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15" customHeight="1">
      <c r="A33" s="1">
        <v>33</v>
      </c>
      <c r="C33" s="1212" t="s">
        <v>130</v>
      </c>
      <c r="D33" s="1212"/>
      <c r="E33" s="1212"/>
      <c r="F33" s="1212"/>
      <c r="G33" s="1212"/>
      <c r="H33" s="1212"/>
      <c r="I33" s="1478">
        <v>0</v>
      </c>
      <c r="J33" s="1212"/>
      <c r="K33" s="1212"/>
      <c r="L33" s="1212"/>
      <c r="M33" s="1212"/>
    </row>
    <row r="34" spans="1:49" s="1" customFormat="1" ht="22.15" customHeight="1">
      <c r="A34" s="1">
        <v>34</v>
      </c>
      <c r="B34" s="9"/>
      <c r="C34" s="1490" t="s">
        <v>124</v>
      </c>
      <c r="D34" s="1490"/>
      <c r="E34" s="1490"/>
      <c r="F34" s="1490"/>
      <c r="G34" s="1490"/>
      <c r="H34" s="1212"/>
      <c r="I34" s="1212"/>
      <c r="J34" s="1212"/>
      <c r="K34" s="1478">
        <v>0</v>
      </c>
      <c r="L34" s="1212"/>
      <c r="M34" s="1212"/>
      <c r="N34" s="1212"/>
      <c r="O34" s="1212"/>
      <c r="P34" s="1212" t="s">
        <v>125</v>
      </c>
      <c r="Q34" s="1212"/>
      <c r="R34" s="1212"/>
      <c r="S34" s="1212"/>
      <c r="T34" s="1212"/>
      <c r="U34" s="1212"/>
      <c r="V34" s="1212"/>
      <c r="W34" s="1464"/>
      <c r="X34" s="1462"/>
      <c r="Y34" s="1462"/>
      <c r="Z34" s="1462"/>
      <c r="AA34" s="1463"/>
      <c r="AH34" s="9"/>
    </row>
    <row r="35" spans="1:49" s="1" customFormat="1" ht="22.15" customHeight="1">
      <c r="A35" s="1">
        <v>35</v>
      </c>
      <c r="B35" s="9"/>
      <c r="AH35" s="9"/>
    </row>
    <row r="36" spans="1:49" s="1" customFormat="1" ht="22.15" customHeight="1">
      <c r="A36" s="1">
        <v>36</v>
      </c>
      <c r="B36" s="9"/>
      <c r="C36" s="1212" t="s">
        <v>128</v>
      </c>
      <c r="D36" s="1212"/>
      <c r="E36" s="1212"/>
      <c r="F36" s="1212"/>
      <c r="G36" s="1212"/>
      <c r="H36" s="1212"/>
      <c r="I36" s="1478">
        <v>0</v>
      </c>
      <c r="J36" s="1212"/>
      <c r="K36" s="1212"/>
      <c r="L36" s="1212"/>
      <c r="M36" s="1212"/>
      <c r="AH36" s="9"/>
    </row>
    <row r="37" spans="1:49" s="1" customFormat="1" ht="22.15" customHeight="1">
      <c r="A37" s="1">
        <v>37</v>
      </c>
      <c r="B37" s="9"/>
      <c r="C37" s="1490" t="s">
        <v>126</v>
      </c>
      <c r="D37" s="1490"/>
      <c r="E37" s="1490"/>
      <c r="F37" s="1490"/>
      <c r="G37" s="1490"/>
      <c r="H37" s="1212"/>
      <c r="I37" s="1212"/>
      <c r="L37" s="1212" t="s">
        <v>127</v>
      </c>
      <c r="M37" s="1212"/>
      <c r="N37" s="1212"/>
      <c r="O37" s="1212"/>
      <c r="Q37" s="2"/>
      <c r="R37" s="668" t="s">
        <v>291</v>
      </c>
      <c r="S37" s="1212"/>
      <c r="T37" s="1212"/>
      <c r="U37" s="1212"/>
      <c r="AH37" s="9"/>
    </row>
    <row r="38" spans="1:49" s="1" customFormat="1" ht="22.15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15" customHeight="1" thickBot="1">
      <c r="A39" s="1">
        <v>39</v>
      </c>
      <c r="B39" s="1190" t="s">
        <v>98</v>
      </c>
      <c r="C39" s="1190"/>
      <c r="D39" s="1190"/>
      <c r="E39" s="1190"/>
      <c r="F39" s="1190"/>
      <c r="G39" s="1190"/>
      <c r="H39" s="1190"/>
      <c r="I39" s="1190"/>
      <c r="J39" s="1190"/>
      <c r="K39" s="1190"/>
      <c r="L39" s="1190"/>
      <c r="M39" s="1190"/>
      <c r="N39" s="1190"/>
      <c r="O39" s="1190"/>
      <c r="P39" s="1190"/>
      <c r="Q39" s="1190"/>
      <c r="R39" s="1190"/>
      <c r="S39" s="1190"/>
      <c r="T39" s="1190"/>
      <c r="U39" s="1190"/>
      <c r="V39" s="1190"/>
      <c r="W39" s="1190"/>
      <c r="X39" s="1190"/>
      <c r="Y39" s="1190"/>
      <c r="Z39" s="1190"/>
      <c r="AA39" s="1190"/>
      <c r="AB39" s="1190"/>
      <c r="AC39" s="1190"/>
      <c r="AD39" s="1190"/>
      <c r="AE39" s="1190"/>
      <c r="AF39" s="1190"/>
      <c r="AG39" s="1190"/>
      <c r="AH39" s="1190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  <mergeCell ref="AR25:AV25"/>
    <mergeCell ref="AR26:AV26"/>
    <mergeCell ref="AR27:AV27"/>
    <mergeCell ref="AR28:AV28"/>
    <mergeCell ref="AR29:AV29"/>
    <mergeCell ref="AO25:AQ25"/>
    <mergeCell ref="AO26:AQ26"/>
    <mergeCell ref="AO27:AQ27"/>
    <mergeCell ref="AO28:AQ28"/>
    <mergeCell ref="AO29:AQ29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P25:S25"/>
    <mergeCell ref="H25:M25"/>
    <mergeCell ref="W25:Z25"/>
    <mergeCell ref="AD25:AG25"/>
    <mergeCell ref="C28:G28"/>
    <mergeCell ref="H28:L28"/>
    <mergeCell ref="W34:AA34"/>
    <mergeCell ref="AB28:AF28"/>
    <mergeCell ref="M28:R28"/>
    <mergeCell ref="S28:W28"/>
    <mergeCell ref="X28:AA28"/>
    <mergeCell ref="K31:O31"/>
    <mergeCell ref="P34:V34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</vt:lpstr>
      <vt:lpstr>tablesDiagram</vt:lpstr>
      <vt:lpstr>classIndex</vt:lpstr>
      <vt:lpstr>class</vt:lpstr>
      <vt:lpstr>codingConvention</vt:lpstr>
      <vt:lpstr>progressReport</vt:lpstr>
      <vt:lpstr>class!Print_Area</vt:lpstr>
      <vt:lpstr>classIndex!Print_Area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TAEHWY Shin</cp:lastModifiedBy>
  <cp:lastPrinted>2017-10-20T07:05:42Z</cp:lastPrinted>
  <dcterms:created xsi:type="dcterms:W3CDTF">2017-08-01T02:30:10Z</dcterms:created>
  <dcterms:modified xsi:type="dcterms:W3CDTF">2017-10-26T01:15:14Z</dcterms:modified>
</cp:coreProperties>
</file>