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d.docs.live.net/2d2cf7230acf1026/Training/2022-MLCC/AUC-example/"/>
    </mc:Choice>
  </mc:AlternateContent>
  <xr:revisionPtr revIDLastSave="1" documentId="8_{2A99CA94-8352-ED48-8052-E3E359DF8C98}" xr6:coauthVersionLast="46" xr6:coauthVersionMax="46" xr10:uidLastSave="{5F9E2A30-3C08-F247-BC9F-0EC44CDCEEFB}"/>
  <bookViews>
    <workbookView xWindow="0" yWindow="0" windowWidth="38400" windowHeight="21600" xr2:uid="{5C5E6285-319B-5A42-840D-FE892D3A972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12" i="1"/>
  <c r="H8" i="1"/>
  <c r="H15" i="1"/>
  <c r="I20" i="1"/>
  <c r="F5" i="1"/>
  <c r="F6" i="1"/>
  <c r="F20" i="1"/>
  <c r="F22" i="1"/>
  <c r="C20" i="1"/>
  <c r="H20" i="1" s="1"/>
  <c r="E2" i="1"/>
  <c r="E3" i="1"/>
  <c r="D3" i="1" s="1"/>
  <c r="E4" i="1"/>
  <c r="D4" i="1" s="1"/>
  <c r="E5" i="1"/>
  <c r="D5" i="1" s="1"/>
  <c r="E6" i="1"/>
  <c r="D6" i="1" s="1"/>
  <c r="E7" i="1"/>
  <c r="D7" i="1" s="1"/>
  <c r="E8" i="1"/>
  <c r="D8" i="1" s="1"/>
  <c r="E9" i="1"/>
  <c r="D9" i="1" s="1"/>
  <c r="E10" i="1"/>
  <c r="D10" i="1" s="1"/>
  <c r="E11" i="1"/>
  <c r="D11" i="1" s="1"/>
  <c r="E12" i="1"/>
  <c r="D12" i="1" s="1"/>
  <c r="E13" i="1"/>
  <c r="D13" i="1" s="1"/>
  <c r="E14" i="1"/>
  <c r="D14" i="1" s="1"/>
  <c r="E15" i="1"/>
  <c r="D15" i="1" s="1"/>
  <c r="E16" i="1"/>
  <c r="D16" i="1" s="1"/>
  <c r="E17" i="1"/>
  <c r="D17" i="1" s="1"/>
  <c r="E18" i="1"/>
  <c r="D18" i="1" s="1"/>
  <c r="E19" i="1"/>
  <c r="D19" i="1" s="1"/>
  <c r="E21" i="1"/>
  <c r="D21" i="1" s="1"/>
  <c r="E22" i="1"/>
  <c r="D22" i="1" s="1"/>
  <c r="E23" i="1"/>
  <c r="E24" i="1"/>
  <c r="E25" i="1"/>
  <c r="D25" i="1" s="1"/>
  <c r="E26" i="1"/>
  <c r="E27" i="1"/>
  <c r="D27" i="1" s="1"/>
  <c r="E28" i="1"/>
  <c r="D28" i="1" s="1"/>
  <c r="E29" i="1"/>
  <c r="D29" i="1" s="1"/>
  <c r="E30" i="1"/>
  <c r="D30" i="1" s="1"/>
  <c r="E31" i="1"/>
  <c r="D31" i="1" s="1"/>
  <c r="B3" i="1"/>
  <c r="B4" i="1"/>
  <c r="C4" i="1" s="1"/>
  <c r="H4" i="1" s="1"/>
  <c r="B5" i="1"/>
  <c r="C5" i="1" s="1"/>
  <c r="H5" i="1" s="1"/>
  <c r="B6" i="1"/>
  <c r="C6" i="1" s="1"/>
  <c r="H6" i="1" s="1"/>
  <c r="B7" i="1"/>
  <c r="B8" i="1"/>
  <c r="C8" i="1" s="1"/>
  <c r="B9" i="1"/>
  <c r="B10" i="1"/>
  <c r="B11" i="1"/>
  <c r="B13" i="1"/>
  <c r="B14" i="1"/>
  <c r="C14" i="1" s="1"/>
  <c r="H14" i="1" s="1"/>
  <c r="B15" i="1"/>
  <c r="C15" i="1" s="1"/>
  <c r="B16" i="1"/>
  <c r="I16" i="1" s="1"/>
  <c r="B17" i="1"/>
  <c r="C17" i="1" s="1"/>
  <c r="B18" i="1"/>
  <c r="C18" i="1" s="1"/>
  <c r="B19" i="1"/>
  <c r="I19" i="1" s="1"/>
  <c r="B20" i="1"/>
  <c r="E20" i="1"/>
  <c r="D20" i="1" s="1"/>
  <c r="B21" i="1"/>
  <c r="C21" i="1" s="1"/>
  <c r="H21" i="1" s="1"/>
  <c r="B22" i="1"/>
  <c r="C22" i="1" s="1"/>
  <c r="H22" i="1" s="1"/>
  <c r="B23" i="1"/>
  <c r="C23" i="1" s="1"/>
  <c r="H23" i="1" s="1"/>
  <c r="B24" i="1"/>
  <c r="B25" i="1"/>
  <c r="C25" i="1" s="1"/>
  <c r="B26" i="1"/>
  <c r="C26" i="1" s="1"/>
  <c r="H26" i="1" s="1"/>
  <c r="B27" i="1"/>
  <c r="C27" i="1" s="1"/>
  <c r="H27" i="1" s="1"/>
  <c r="B28" i="1"/>
  <c r="B29" i="1"/>
  <c r="C29" i="1" s="1"/>
  <c r="H29" i="1" s="1"/>
  <c r="B30" i="1"/>
  <c r="I30" i="1" s="1"/>
  <c r="B31" i="1"/>
  <c r="C31" i="1" s="1"/>
  <c r="H31" i="1" s="1"/>
  <c r="D26" i="1"/>
  <c r="D23" i="1"/>
  <c r="D24" i="1"/>
  <c r="H25" i="1" l="1"/>
  <c r="H18" i="1"/>
  <c r="H17" i="1"/>
  <c r="F28" i="1"/>
  <c r="F13" i="1"/>
  <c r="F21" i="1"/>
  <c r="I3" i="1"/>
  <c r="I18" i="1"/>
  <c r="I4" i="1"/>
  <c r="I2" i="1"/>
  <c r="F17" i="1"/>
  <c r="F16" i="1"/>
  <c r="I29" i="1"/>
  <c r="I15" i="1"/>
  <c r="I14" i="1"/>
  <c r="F15" i="1"/>
  <c r="F19" i="1"/>
  <c r="F18" i="1"/>
  <c r="I13" i="1"/>
  <c r="I28" i="1"/>
  <c r="I12" i="1"/>
  <c r="I11" i="1"/>
  <c r="I10" i="1"/>
  <c r="F27" i="1"/>
  <c r="I25" i="1"/>
  <c r="I9" i="1"/>
  <c r="I26" i="1"/>
  <c r="F26" i="1"/>
  <c r="I24" i="1"/>
  <c r="I8" i="1"/>
  <c r="C3" i="1"/>
  <c r="H3" i="1" s="1"/>
  <c r="I31" i="1"/>
  <c r="F29" i="1"/>
  <c r="F25" i="1"/>
  <c r="I23" i="1"/>
  <c r="I7" i="1"/>
  <c r="F4" i="1"/>
  <c r="F31" i="1"/>
  <c r="F14" i="1"/>
  <c r="I27" i="1"/>
  <c r="F8" i="1"/>
  <c r="I22" i="1"/>
  <c r="I6" i="1"/>
  <c r="I17" i="1"/>
  <c r="C19" i="1"/>
  <c r="H19" i="1" s="1"/>
  <c r="G20" i="1"/>
  <c r="F23" i="1"/>
  <c r="I21" i="1"/>
  <c r="I5" i="1"/>
  <c r="G24" i="1"/>
  <c r="G7" i="1"/>
  <c r="G17" i="1"/>
  <c r="C16" i="1"/>
  <c r="G14" i="1"/>
  <c r="C13" i="1"/>
  <c r="C12" i="1"/>
  <c r="G25" i="1"/>
  <c r="G23" i="1"/>
  <c r="C24" i="1"/>
  <c r="H24" i="1" s="1"/>
  <c r="C7" i="1"/>
  <c r="H7" i="1" s="1"/>
  <c r="G22" i="1"/>
  <c r="G6" i="1"/>
  <c r="G18" i="1"/>
  <c r="G31" i="1"/>
  <c r="G29" i="1"/>
  <c r="C30" i="1"/>
  <c r="H30" i="1" s="1"/>
  <c r="C11" i="1"/>
  <c r="C10" i="1"/>
  <c r="C9" i="1"/>
  <c r="G21" i="1"/>
  <c r="G5" i="1"/>
  <c r="C2" i="1"/>
  <c r="F2" i="1" s="1"/>
  <c r="G27" i="1"/>
  <c r="C28" i="1"/>
  <c r="G8" i="1"/>
  <c r="G4" i="1"/>
  <c r="G15" i="1"/>
  <c r="G26" i="1"/>
  <c r="G11" i="1" l="1"/>
  <c r="H11" i="1"/>
  <c r="G10" i="1"/>
  <c r="H10" i="1"/>
  <c r="F3" i="1"/>
  <c r="G3" i="1"/>
  <c r="F7" i="1"/>
  <c r="F24" i="1"/>
  <c r="G2" i="1"/>
  <c r="H2" i="1"/>
  <c r="F10" i="1"/>
  <c r="G30" i="1"/>
  <c r="F30" i="1"/>
  <c r="G28" i="1"/>
  <c r="H28" i="1"/>
  <c r="G12" i="1"/>
  <c r="H12" i="1"/>
  <c r="G13" i="1"/>
  <c r="H13" i="1"/>
  <c r="F11" i="1"/>
  <c r="F12" i="1"/>
  <c r="G9" i="1"/>
  <c r="H9" i="1"/>
  <c r="G16" i="1"/>
  <c r="H16" i="1"/>
  <c r="G19" i="1"/>
  <c r="F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tc={718C1195-691B-874D-BD4B-9004EB5E5E3D}</author>
    <author>tc={AE69C577-99DF-9D4D-934A-4D49D8C9A81F}</author>
    <author>tc={2F5DFB47-FDC5-5E47-9234-B3E6F24FC4DE}</author>
  </authors>
  <commentList>
    <comment ref="A1" authorId="0" shapeId="0" xr:uid="{718C1195-691B-874D-BD4B-9004EB5E5E3D}">
      <text>
        <t>[Threaded comment]
Your version of Excel allows you to read this threaded comment; however, any edits to it will get removed if the file is opened in a newer version of Excel. Learn more: https://go.microsoft.com/fwlink/?linkid=870924
Comment:
    This is the actual value from the data</t>
      </text>
    </comment>
    <comment ref="B1" authorId="1" shapeId="0" xr:uid="{AE69C577-99DF-9D4D-934A-4D49D8C9A81F}">
      <text>
        <t>[Threaded comment]
Your version of Excel allows you to read this threaded comment; however, any edits to it will get removed if the file is opened in a newer version of Excel. Learn more: https://go.microsoft.com/fwlink/?linkid=870924
Comment:
    The values are derived for each row assuming the cutoff line is right before the row.
That is for the first record, we assuming the system predicted all records to be positive.</t>
      </text>
    </comment>
    <comment ref="B8" authorId="2" shapeId="0" xr:uid="{2F5DFB47-FDC5-5E47-9234-B3E6F24FC4DE}">
      <text>
        <t>[Threaded comment]
Your version of Excel allows you to read this threaded comment; however, any edits to it will get removed if the file is opened in a newer version of Excel. Learn more: https://go.microsoft.com/fwlink/?linkid=870924
Comment:
    Imagine the cutoff line is before this record</t>
      </text>
    </comment>
  </commentList>
</comments>
</file>

<file path=xl/sharedStrings.xml><?xml version="1.0" encoding="utf-8"?>
<sst xmlns="http://schemas.openxmlformats.org/spreadsheetml/2006/main" count="9" uniqueCount="9">
  <si>
    <t>Label</t>
  </si>
  <si>
    <t>FP</t>
  </si>
  <si>
    <t>TP</t>
  </si>
  <si>
    <t>TN</t>
  </si>
  <si>
    <t>FN</t>
  </si>
  <si>
    <t>Precision - TP / ( TP + FP )</t>
  </si>
  <si>
    <t>Accuracy - (TP + FN ) / Total</t>
  </si>
  <si>
    <t>Recall - TP / ( TP + FN )</t>
  </si>
  <si>
    <t>FPR - FP / ( TN + FP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</si>
</sst>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xf numFmtId="0" fontId="2" fillId="0" borderId="0" xfId="0" applyFont="1"/>
    <xf numFmtId="43" fontId="2" fillId="0" borderId="0" xfId="1" applyFont="1"/>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Sheet1!$I$1</c:f>
              <c:strCache>
                <c:ptCount val="1"/>
                <c:pt idx="0">
                  <c:v>Recall - TP / ( TP + FN )</c:v>
                </c:pt>
              </c:strCache>
            </c:strRef>
          </c:tx>
          <c:spPr>
            <a:ln w="19050" cap="rnd">
              <a:solidFill>
                <a:schemeClr val="accent1"/>
              </a:solidFill>
              <a:round/>
            </a:ln>
            <a:effectLst/>
          </c:spPr>
          <c:marker>
            <c:symbol val="none"/>
          </c:marker>
          <c:xVal>
            <c:numRef>
              <c:f>Sheet1!$H$2:$H$31</c:f>
              <c:numCache>
                <c:formatCode>_(* #,##0.00_);_(* \(#,##0.00\);_(* "-"??_);_(@_)</c:formatCode>
                <c:ptCount val="30"/>
                <c:pt idx="0">
                  <c:v>1</c:v>
                </c:pt>
                <c:pt idx="1">
                  <c:v>0.94736842105263153</c:v>
                </c:pt>
                <c:pt idx="2">
                  <c:v>0.89473684210526316</c:v>
                </c:pt>
                <c:pt idx="3">
                  <c:v>0.84210526315789469</c:v>
                </c:pt>
                <c:pt idx="4">
                  <c:v>0.78947368421052633</c:v>
                </c:pt>
                <c:pt idx="5">
                  <c:v>0.73684210526315785</c:v>
                </c:pt>
                <c:pt idx="6">
                  <c:v>0.68421052631578949</c:v>
                </c:pt>
                <c:pt idx="7">
                  <c:v>0.63157894736842102</c:v>
                </c:pt>
                <c:pt idx="8">
                  <c:v>0.57894736842105265</c:v>
                </c:pt>
                <c:pt idx="9">
                  <c:v>0.52631578947368418</c:v>
                </c:pt>
                <c:pt idx="10">
                  <c:v>0.47368421052631576</c:v>
                </c:pt>
                <c:pt idx="11">
                  <c:v>0.42105263157894735</c:v>
                </c:pt>
                <c:pt idx="12">
                  <c:v>0.36842105263157893</c:v>
                </c:pt>
                <c:pt idx="13">
                  <c:v>0.31578947368421051</c:v>
                </c:pt>
                <c:pt idx="14">
                  <c:v>0.26315789473684209</c:v>
                </c:pt>
                <c:pt idx="15">
                  <c:v>0.21052631578947367</c:v>
                </c:pt>
                <c:pt idx="16">
                  <c:v>0.21052631578947367</c:v>
                </c:pt>
                <c:pt idx="17">
                  <c:v>0.15789473684210525</c:v>
                </c:pt>
                <c:pt idx="18">
                  <c:v>0.15789473684210525</c:v>
                </c:pt>
                <c:pt idx="19">
                  <c:v>0.10526315789473684</c:v>
                </c:pt>
                <c:pt idx="20">
                  <c:v>0.10526315789473684</c:v>
                </c:pt>
                <c:pt idx="21">
                  <c:v>5.2631578947368418E-2</c:v>
                </c:pt>
                <c:pt idx="22">
                  <c:v>5.2631578947368418E-2</c:v>
                </c:pt>
                <c:pt idx="23">
                  <c:v>0</c:v>
                </c:pt>
                <c:pt idx="24">
                  <c:v>0</c:v>
                </c:pt>
                <c:pt idx="25">
                  <c:v>0</c:v>
                </c:pt>
                <c:pt idx="26">
                  <c:v>0</c:v>
                </c:pt>
                <c:pt idx="27">
                  <c:v>0</c:v>
                </c:pt>
                <c:pt idx="28">
                  <c:v>0</c:v>
                </c:pt>
                <c:pt idx="29">
                  <c:v>0</c:v>
                </c:pt>
              </c:numCache>
            </c:numRef>
          </c:xVal>
          <c:yVal>
            <c:numRef>
              <c:f>Sheet1!$I$2:$I$31</c:f>
              <c:numCache>
                <c:formatCode>_(* #,##0.00_);_(* \(#,##0.00\);_(* "-"??_);_(@_)</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0.90909090909090906</c:v>
                </c:pt>
                <c:pt idx="17">
                  <c:v>0.90909090909090906</c:v>
                </c:pt>
                <c:pt idx="18">
                  <c:v>0.81818181818181823</c:v>
                </c:pt>
                <c:pt idx="19">
                  <c:v>0.81818181818181823</c:v>
                </c:pt>
                <c:pt idx="20">
                  <c:v>0.72727272727272729</c:v>
                </c:pt>
                <c:pt idx="21">
                  <c:v>0.72727272727272729</c:v>
                </c:pt>
                <c:pt idx="22">
                  <c:v>0.63636363636363635</c:v>
                </c:pt>
                <c:pt idx="23">
                  <c:v>0.63636363636363635</c:v>
                </c:pt>
                <c:pt idx="24">
                  <c:v>0.54545454545454541</c:v>
                </c:pt>
                <c:pt idx="25">
                  <c:v>0.45454545454545453</c:v>
                </c:pt>
                <c:pt idx="26">
                  <c:v>0.36363636363636365</c:v>
                </c:pt>
                <c:pt idx="27">
                  <c:v>0.27272727272727271</c:v>
                </c:pt>
                <c:pt idx="28">
                  <c:v>0.18181818181818182</c:v>
                </c:pt>
                <c:pt idx="29">
                  <c:v>9.0909090909090912E-2</c:v>
                </c:pt>
              </c:numCache>
            </c:numRef>
          </c:yVal>
          <c:smooth val="0"/>
          <c:extLst>
            <c:ext xmlns:c16="http://schemas.microsoft.com/office/drawing/2014/chart" uri="{C3380CC4-5D6E-409C-BE32-E72D297353CC}">
              <c16:uniqueId val="{00000000-5058-9843-8389-E5E784C770B2}"/>
            </c:ext>
          </c:extLst>
        </c:ser>
        <c:dLbls>
          <c:showLegendKey val="0"/>
          <c:showVal val="0"/>
          <c:showCatName val="0"/>
          <c:showSerName val="0"/>
          <c:showPercent val="0"/>
          <c:showBubbleSize val="0"/>
        </c:dLbls>
        <c:axId val="307170640"/>
        <c:axId val="306087008"/>
      </c:scatterChart>
      <c:valAx>
        <c:axId val="307170640"/>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87008"/>
        <c:crosses val="autoZero"/>
        <c:crossBetween val="midCat"/>
      </c:valAx>
      <c:valAx>
        <c:axId val="3060870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70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190500</xdr:colOff>
      <xdr:row>1</xdr:row>
      <xdr:rowOff>194734</xdr:rowOff>
    </xdr:from>
    <xdr:to>
      <xdr:col>21</xdr:col>
      <xdr:colOff>440267</xdr:colOff>
      <xdr:row>30</xdr:row>
      <xdr:rowOff>101600</xdr:rowOff>
    </xdr:to>
    <xdr:graphicFrame macro="">
      <xdr:nvGraphicFramePr>
        <xdr:cNvPr id="4" name="Chart 3">
          <a:extLst>
            <a:ext uri="{FF2B5EF4-FFF2-40B4-BE49-F238E27FC236}">
              <a16:creationId xmlns:a16="http://schemas.microsoft.com/office/drawing/2014/main" id="{B00FE8AB-04D2-A74E-9D51-9432E1847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nnapaneni, Ravan" id="{BF8F7FEA-F054-1540-99F7-0D8A22AE99D4}" userId="S::ravan.nannapaneni@oliverwyman.com::5bcf77ca-f9b4-411d-86c1-c519c0897bd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1-11T10:28:44.97" personId="{BF8F7FEA-F054-1540-99F7-0D8A22AE99D4}" id="{718C1195-691B-874D-BD4B-9004EB5E5E3D}">
    <text>This is the actual value from the data</text>
  </threadedComment>
  <threadedComment ref="B1" dT="2022-01-11T10:25:46.91" personId="{BF8F7FEA-F054-1540-99F7-0D8A22AE99D4}" id="{AE69C577-99DF-9D4D-934A-4D49D8C9A81F}">
    <text>The values are derived for each row assuming the cutoff line is right before the row.
That is for the first record, we assuming the system predicted all records to be positive.</text>
  </threadedComment>
  <threadedComment ref="B8" dT="2022-01-11T10:24:43.22" personId="{BF8F7FEA-F054-1540-99F7-0D8A22AE99D4}" id="{2F5DFB47-FDC5-5E47-9234-B3E6F24FC4DE}">
    <text>Imagine the cutoff line is before this record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CB5B-8259-7B4E-8669-80AAADD2E9A3}">
  <dimension ref="A1:I31"/>
  <sheetViews>
    <sheetView tabSelected="1" zoomScale="150" zoomScaleNormal="150" workbookViewId="0">
      <selection activeCell="B1" sqref="B1"/>
    </sheetView>
  </sheetViews>
  <sheetFormatPr baseColWidth="10" defaultRowHeight="16" x14ac:dyDescent="0.2"/>
  <cols>
    <col min="6" max="6" width="24.6640625" bestFit="1" customWidth="1"/>
    <col min="7" max="7" width="24" style="3" bestFit="1" customWidth="1"/>
    <col min="8" max="8" width="18.6640625" bestFit="1" customWidth="1"/>
    <col min="9" max="9" width="20.5" bestFit="1" customWidth="1"/>
  </cols>
  <sheetData>
    <row r="1" spans="1:9" x14ac:dyDescent="0.2">
      <c r="A1" s="1" t="s">
        <v>0</v>
      </c>
      <c r="B1" s="1" t="s">
        <v>2</v>
      </c>
      <c r="C1" s="1" t="s">
        <v>1</v>
      </c>
      <c r="D1" s="1" t="s">
        <v>3</v>
      </c>
      <c r="E1" s="1" t="s">
        <v>4</v>
      </c>
      <c r="F1" s="1" t="s">
        <v>6</v>
      </c>
      <c r="G1" s="2" t="s">
        <v>5</v>
      </c>
      <c r="H1" s="1" t="s">
        <v>8</v>
      </c>
      <c r="I1" s="1" t="s">
        <v>7</v>
      </c>
    </row>
    <row r="2" spans="1:9" x14ac:dyDescent="0.2">
      <c r="A2">
        <v>0</v>
      </c>
      <c r="B2">
        <f>SUM(A2:$A$31)</f>
        <v>11</v>
      </c>
      <c r="C2">
        <f>COUNT(A2:$A$31)-B2</f>
        <v>19</v>
      </c>
      <c r="D2">
        <v>0</v>
      </c>
      <c r="E2">
        <f>SUM($A1:A$2)</f>
        <v>0</v>
      </c>
      <c r="F2" s="3">
        <f>(B2+E2)/(B2+C2+D2+E2)</f>
        <v>0.36666666666666664</v>
      </c>
      <c r="G2" s="3">
        <f>B2/(B2+C2)</f>
        <v>0.36666666666666664</v>
      </c>
      <c r="H2" s="3">
        <f>C2/(D2+C2)</f>
        <v>1</v>
      </c>
      <c r="I2" s="3">
        <f>B2/(B2+E2)</f>
        <v>1</v>
      </c>
    </row>
    <row r="3" spans="1:9" x14ac:dyDescent="0.2">
      <c r="A3">
        <v>0</v>
      </c>
      <c r="B3">
        <f>SUM(A3:$A$31)</f>
        <v>11</v>
      </c>
      <c r="C3">
        <f>COUNT(A3:$A$31)-B3</f>
        <v>18</v>
      </c>
      <c r="D3">
        <f>COUNT($A$2:A2)-E3</f>
        <v>1</v>
      </c>
      <c r="E3">
        <f>SUM($A$2:A2)</f>
        <v>0</v>
      </c>
      <c r="F3" s="3">
        <f t="shared" ref="F3:F31" si="0">(B3+E3)/(B3+C3+D3+E3)</f>
        <v>0.36666666666666664</v>
      </c>
      <c r="G3" s="3">
        <f>B3/(B3+C3)</f>
        <v>0.37931034482758619</v>
      </c>
      <c r="H3" s="3">
        <f t="shared" ref="H3:H31" si="1">C3/(D3+C3)</f>
        <v>0.94736842105263153</v>
      </c>
      <c r="I3" s="3">
        <f>B3/(B3+E3)</f>
        <v>1</v>
      </c>
    </row>
    <row r="4" spans="1:9" x14ac:dyDescent="0.2">
      <c r="A4">
        <v>0</v>
      </c>
      <c r="B4">
        <f>SUM(A4:$A$31)</f>
        <v>11</v>
      </c>
      <c r="C4">
        <f>COUNT(A4:$A$31)-B4</f>
        <v>17</v>
      </c>
      <c r="D4">
        <f>COUNT($A$2:A3)-E4</f>
        <v>2</v>
      </c>
      <c r="E4">
        <f>SUM($A$2:A3)</f>
        <v>0</v>
      </c>
      <c r="F4" s="3">
        <f t="shared" si="0"/>
        <v>0.36666666666666664</v>
      </c>
      <c r="G4" s="3">
        <f>B4/(B4+C4)</f>
        <v>0.39285714285714285</v>
      </c>
      <c r="H4" s="3">
        <f t="shared" si="1"/>
        <v>0.89473684210526316</v>
      </c>
      <c r="I4" s="3">
        <f>B4/(B4+E4)</f>
        <v>1</v>
      </c>
    </row>
    <row r="5" spans="1:9" x14ac:dyDescent="0.2">
      <c r="A5">
        <v>0</v>
      </c>
      <c r="B5">
        <f>SUM(A5:$A$31)</f>
        <v>11</v>
      </c>
      <c r="C5">
        <f>COUNT(A5:$A$31)-B5</f>
        <v>16</v>
      </c>
      <c r="D5">
        <f>COUNT($A$2:A4)-E5</f>
        <v>3</v>
      </c>
      <c r="E5">
        <f>SUM($A$2:A4)</f>
        <v>0</v>
      </c>
      <c r="F5" s="3">
        <f t="shared" si="0"/>
        <v>0.36666666666666664</v>
      </c>
      <c r="G5" s="3">
        <f>B5/(B5+C5)</f>
        <v>0.40740740740740738</v>
      </c>
      <c r="H5" s="3">
        <f t="shared" si="1"/>
        <v>0.84210526315789469</v>
      </c>
      <c r="I5" s="3">
        <f>B5/(B5+E5)</f>
        <v>1</v>
      </c>
    </row>
    <row r="6" spans="1:9" x14ac:dyDescent="0.2">
      <c r="A6">
        <v>0</v>
      </c>
      <c r="B6">
        <f>SUM(A6:$A$31)</f>
        <v>11</v>
      </c>
      <c r="C6">
        <f>COUNT(A6:$A$31)-B6</f>
        <v>15</v>
      </c>
      <c r="D6">
        <f>COUNT($A$2:A5)-E6</f>
        <v>4</v>
      </c>
      <c r="E6">
        <f>SUM($A$2:A5)</f>
        <v>0</v>
      </c>
      <c r="F6" s="3">
        <f t="shared" si="0"/>
        <v>0.36666666666666664</v>
      </c>
      <c r="G6" s="3">
        <f>B6/(B6+C6)</f>
        <v>0.42307692307692307</v>
      </c>
      <c r="H6" s="3">
        <f t="shared" si="1"/>
        <v>0.78947368421052633</v>
      </c>
      <c r="I6" s="3">
        <f>B6/(B6+E6)</f>
        <v>1</v>
      </c>
    </row>
    <row r="7" spans="1:9" x14ac:dyDescent="0.2">
      <c r="A7">
        <v>0</v>
      </c>
      <c r="B7">
        <f>SUM(A7:$A$31)</f>
        <v>11</v>
      </c>
      <c r="C7">
        <f>COUNT(A7:$A$31)-B7</f>
        <v>14</v>
      </c>
      <c r="D7">
        <f>COUNT($A$2:A6)-E7</f>
        <v>5</v>
      </c>
      <c r="E7">
        <f>SUM($A$2:A6)</f>
        <v>0</v>
      </c>
      <c r="F7" s="3">
        <f t="shared" si="0"/>
        <v>0.36666666666666664</v>
      </c>
      <c r="G7" s="3">
        <f>B7/(B7+C7)</f>
        <v>0.44</v>
      </c>
      <c r="H7" s="3">
        <f t="shared" si="1"/>
        <v>0.73684210526315785</v>
      </c>
      <c r="I7" s="3">
        <f>B7/(B7+E7)</f>
        <v>1</v>
      </c>
    </row>
    <row r="8" spans="1:9" x14ac:dyDescent="0.2">
      <c r="A8">
        <v>0</v>
      </c>
      <c r="B8">
        <f>SUM(A8:$A$31)</f>
        <v>11</v>
      </c>
      <c r="C8">
        <f>COUNT(A8:$A$31)-B8</f>
        <v>13</v>
      </c>
      <c r="D8">
        <f>COUNT($A$2:A7)-E8</f>
        <v>6</v>
      </c>
      <c r="E8">
        <f>SUM($A$2:A7)</f>
        <v>0</v>
      </c>
      <c r="F8" s="3">
        <f t="shared" si="0"/>
        <v>0.36666666666666664</v>
      </c>
      <c r="G8" s="3">
        <f>B8/(B8+C8)</f>
        <v>0.45833333333333331</v>
      </c>
      <c r="H8" s="3">
        <f t="shared" si="1"/>
        <v>0.68421052631578949</v>
      </c>
      <c r="I8" s="3">
        <f>B8/(B8+E8)</f>
        <v>1</v>
      </c>
    </row>
    <row r="9" spans="1:9" x14ac:dyDescent="0.2">
      <c r="A9">
        <v>0</v>
      </c>
      <c r="B9">
        <f>SUM(A9:$A$31)</f>
        <v>11</v>
      </c>
      <c r="C9">
        <f>COUNT(A9:$A$31)-B9</f>
        <v>12</v>
      </c>
      <c r="D9">
        <f>COUNT($A$2:A8)-E9</f>
        <v>7</v>
      </c>
      <c r="E9">
        <f>SUM($A$2:A8)</f>
        <v>0</v>
      </c>
      <c r="F9" s="3">
        <f t="shared" si="0"/>
        <v>0.36666666666666664</v>
      </c>
      <c r="G9" s="3">
        <f>B9/(B9+C9)</f>
        <v>0.47826086956521741</v>
      </c>
      <c r="H9" s="3">
        <f t="shared" si="1"/>
        <v>0.63157894736842102</v>
      </c>
      <c r="I9" s="3">
        <f>B9/(B9+E9)</f>
        <v>1</v>
      </c>
    </row>
    <row r="10" spans="1:9" x14ac:dyDescent="0.2">
      <c r="A10">
        <v>0</v>
      </c>
      <c r="B10">
        <f>SUM(A10:$A$31)</f>
        <v>11</v>
      </c>
      <c r="C10">
        <f>COUNT(A10:$A$31)-B10</f>
        <v>11</v>
      </c>
      <c r="D10">
        <f>COUNT($A$2:A9)-E10</f>
        <v>8</v>
      </c>
      <c r="E10">
        <f>SUM($A$2:A9)</f>
        <v>0</v>
      </c>
      <c r="F10" s="3">
        <f t="shared" si="0"/>
        <v>0.36666666666666664</v>
      </c>
      <c r="G10" s="3">
        <f>B10/(B10+C10)</f>
        <v>0.5</v>
      </c>
      <c r="H10" s="3">
        <f t="shared" si="1"/>
        <v>0.57894736842105265</v>
      </c>
      <c r="I10" s="3">
        <f>B10/(B10+E10)</f>
        <v>1</v>
      </c>
    </row>
    <row r="11" spans="1:9" x14ac:dyDescent="0.2">
      <c r="A11">
        <v>0</v>
      </c>
      <c r="B11">
        <f>SUM(A11:$A$31)</f>
        <v>11</v>
      </c>
      <c r="C11">
        <f>COUNT(A11:$A$31)-B11</f>
        <v>10</v>
      </c>
      <c r="D11">
        <f>COUNT($A$2:A10)-E11</f>
        <v>9</v>
      </c>
      <c r="E11">
        <f>SUM($A$2:A10)</f>
        <v>0</v>
      </c>
      <c r="F11" s="3">
        <f t="shared" si="0"/>
        <v>0.36666666666666664</v>
      </c>
      <c r="G11" s="3">
        <f>B11/(B11+C11)</f>
        <v>0.52380952380952384</v>
      </c>
      <c r="H11" s="3">
        <f t="shared" si="1"/>
        <v>0.52631578947368418</v>
      </c>
      <c r="I11" s="3">
        <f>B11/(B11+E11)</f>
        <v>1</v>
      </c>
    </row>
    <row r="12" spans="1:9" x14ac:dyDescent="0.2">
      <c r="A12">
        <v>0</v>
      </c>
      <c r="B12">
        <f>SUM(A12:$A$31)</f>
        <v>11</v>
      </c>
      <c r="C12">
        <f>COUNT(A12:$A$31)-B12</f>
        <v>9</v>
      </c>
      <c r="D12">
        <f>COUNT($A$2:A11)-E12</f>
        <v>10</v>
      </c>
      <c r="E12">
        <f>SUM($A$2:A11)</f>
        <v>0</v>
      </c>
      <c r="F12" s="3">
        <f t="shared" si="0"/>
        <v>0.36666666666666664</v>
      </c>
      <c r="G12" s="3">
        <f>B12/(B12+C12)</f>
        <v>0.55000000000000004</v>
      </c>
      <c r="H12" s="3">
        <f t="shared" si="1"/>
        <v>0.47368421052631576</v>
      </c>
      <c r="I12" s="3">
        <f>B12/(B12+E12)</f>
        <v>1</v>
      </c>
    </row>
    <row r="13" spans="1:9" x14ac:dyDescent="0.2">
      <c r="A13">
        <v>0</v>
      </c>
      <c r="B13">
        <f>SUM(A13:$A$31)</f>
        <v>11</v>
      </c>
      <c r="C13">
        <f>COUNT(A13:$A$31)-B13</f>
        <v>8</v>
      </c>
      <c r="D13">
        <f>COUNT($A$2:A12)-E13</f>
        <v>11</v>
      </c>
      <c r="E13">
        <f>SUM($A$2:A12)</f>
        <v>0</v>
      </c>
      <c r="F13" s="3">
        <f t="shared" si="0"/>
        <v>0.36666666666666664</v>
      </c>
      <c r="G13" s="3">
        <f>B13/(B13+C13)</f>
        <v>0.57894736842105265</v>
      </c>
      <c r="H13" s="3">
        <f t="shared" si="1"/>
        <v>0.42105263157894735</v>
      </c>
      <c r="I13" s="3">
        <f>B13/(B13+E13)</f>
        <v>1</v>
      </c>
    </row>
    <row r="14" spans="1:9" x14ac:dyDescent="0.2">
      <c r="A14">
        <v>0</v>
      </c>
      <c r="B14">
        <f>SUM(A14:$A$31)</f>
        <v>11</v>
      </c>
      <c r="C14">
        <f>COUNT(A14:$A$31)-B14</f>
        <v>7</v>
      </c>
      <c r="D14">
        <f>COUNT($A$2:A13)-E14</f>
        <v>12</v>
      </c>
      <c r="E14">
        <f>SUM($A$2:A13)</f>
        <v>0</v>
      </c>
      <c r="F14" s="3">
        <f t="shared" si="0"/>
        <v>0.36666666666666664</v>
      </c>
      <c r="G14" s="3">
        <f>B14/(B14+C14)</f>
        <v>0.61111111111111116</v>
      </c>
      <c r="H14" s="3">
        <f t="shared" si="1"/>
        <v>0.36842105263157893</v>
      </c>
      <c r="I14" s="3">
        <f>B14/(B14+E14)</f>
        <v>1</v>
      </c>
    </row>
    <row r="15" spans="1:9" x14ac:dyDescent="0.2">
      <c r="A15">
        <v>0</v>
      </c>
      <c r="B15">
        <f>SUM(A15:$A$31)</f>
        <v>11</v>
      </c>
      <c r="C15">
        <f>COUNT(A15:$A$31)-B15</f>
        <v>6</v>
      </c>
      <c r="D15">
        <f>COUNT($A$2:A14)-E15</f>
        <v>13</v>
      </c>
      <c r="E15">
        <f>SUM($A$2:A14)</f>
        <v>0</v>
      </c>
      <c r="F15" s="3">
        <f t="shared" si="0"/>
        <v>0.36666666666666664</v>
      </c>
      <c r="G15" s="3">
        <f>B15/(B15+C15)</f>
        <v>0.6470588235294118</v>
      </c>
      <c r="H15" s="3">
        <f t="shared" si="1"/>
        <v>0.31578947368421051</v>
      </c>
      <c r="I15" s="3">
        <f>B15/(B15+E15)</f>
        <v>1</v>
      </c>
    </row>
    <row r="16" spans="1:9" x14ac:dyDescent="0.2">
      <c r="A16">
        <v>0</v>
      </c>
      <c r="B16">
        <f>SUM(A16:$A$31)</f>
        <v>11</v>
      </c>
      <c r="C16">
        <f>COUNT(A16:$A$31)-B16</f>
        <v>5</v>
      </c>
      <c r="D16">
        <f>COUNT($A$2:A15)-E16</f>
        <v>14</v>
      </c>
      <c r="E16">
        <f>SUM($A$2:A15)</f>
        <v>0</v>
      </c>
      <c r="F16" s="3">
        <f t="shared" si="0"/>
        <v>0.36666666666666664</v>
      </c>
      <c r="G16" s="3">
        <f>B16/(B16+C16)</f>
        <v>0.6875</v>
      </c>
      <c r="H16" s="3">
        <f t="shared" si="1"/>
        <v>0.26315789473684209</v>
      </c>
      <c r="I16" s="3">
        <f>B16/(B16+E16)</f>
        <v>1</v>
      </c>
    </row>
    <row r="17" spans="1:9" x14ac:dyDescent="0.2">
      <c r="A17">
        <v>1</v>
      </c>
      <c r="B17">
        <f>SUM(A17:$A$31)</f>
        <v>11</v>
      </c>
      <c r="C17">
        <f>COUNT(A17:$A$31)-B17</f>
        <v>4</v>
      </c>
      <c r="D17">
        <f>COUNT($A$2:A16)-E17</f>
        <v>15</v>
      </c>
      <c r="E17">
        <f>SUM($A$2:A16)</f>
        <v>0</v>
      </c>
      <c r="F17" s="3">
        <f t="shared" si="0"/>
        <v>0.36666666666666664</v>
      </c>
      <c r="G17" s="3">
        <f>B17/(B17+C17)</f>
        <v>0.73333333333333328</v>
      </c>
      <c r="H17" s="3">
        <f t="shared" si="1"/>
        <v>0.21052631578947367</v>
      </c>
      <c r="I17" s="3">
        <f>B17/(B17+E17)</f>
        <v>1</v>
      </c>
    </row>
    <row r="18" spans="1:9" x14ac:dyDescent="0.2">
      <c r="A18">
        <v>0</v>
      </c>
      <c r="B18">
        <f>SUM(A18:$A$31)</f>
        <v>10</v>
      </c>
      <c r="C18">
        <f>COUNT(A18:$A$31)-B18</f>
        <v>4</v>
      </c>
      <c r="D18">
        <f>COUNT($A$2:A17)-E18</f>
        <v>15</v>
      </c>
      <c r="E18">
        <f>SUM($A$2:A17)</f>
        <v>1</v>
      </c>
      <c r="F18" s="3">
        <f t="shared" si="0"/>
        <v>0.36666666666666664</v>
      </c>
      <c r="G18" s="3">
        <f>B18/(B18+C18)</f>
        <v>0.7142857142857143</v>
      </c>
      <c r="H18" s="3">
        <f t="shared" si="1"/>
        <v>0.21052631578947367</v>
      </c>
      <c r="I18" s="3">
        <f>B18/(B18+E18)</f>
        <v>0.90909090909090906</v>
      </c>
    </row>
    <row r="19" spans="1:9" x14ac:dyDescent="0.2">
      <c r="A19">
        <v>1</v>
      </c>
      <c r="B19">
        <f>SUM(A19:$A$31)</f>
        <v>10</v>
      </c>
      <c r="C19">
        <f>COUNT(A19:$A$31)-B19</f>
        <v>3</v>
      </c>
      <c r="D19">
        <f>COUNT($A$2:A18)-E19</f>
        <v>16</v>
      </c>
      <c r="E19">
        <f>SUM($A$2:A18)</f>
        <v>1</v>
      </c>
      <c r="F19" s="3">
        <f t="shared" si="0"/>
        <v>0.36666666666666664</v>
      </c>
      <c r="G19" s="3">
        <f>B19/(B19+C19)</f>
        <v>0.76923076923076927</v>
      </c>
      <c r="H19" s="3">
        <f t="shared" si="1"/>
        <v>0.15789473684210525</v>
      </c>
      <c r="I19" s="3">
        <f>B19/(B19+E19)</f>
        <v>0.90909090909090906</v>
      </c>
    </row>
    <row r="20" spans="1:9" x14ac:dyDescent="0.2">
      <c r="A20">
        <v>0</v>
      </c>
      <c r="B20">
        <f>SUM(A20:$A$31)</f>
        <v>9</v>
      </c>
      <c r="C20">
        <f>COUNT(A20:$A$31)-B20</f>
        <v>3</v>
      </c>
      <c r="D20">
        <f>COUNT($A$2:A19)-E20</f>
        <v>16</v>
      </c>
      <c r="E20">
        <f>SUM($A$2:A19)</f>
        <v>2</v>
      </c>
      <c r="F20" s="3">
        <f t="shared" si="0"/>
        <v>0.36666666666666664</v>
      </c>
      <c r="G20" s="3">
        <f>B20/(B20+C20)</f>
        <v>0.75</v>
      </c>
      <c r="H20" s="3">
        <f t="shared" si="1"/>
        <v>0.15789473684210525</v>
      </c>
      <c r="I20" s="3">
        <f>B20/(B20+E20)</f>
        <v>0.81818181818181823</v>
      </c>
    </row>
    <row r="21" spans="1:9" x14ac:dyDescent="0.2">
      <c r="A21">
        <v>1</v>
      </c>
      <c r="B21">
        <f>SUM(A21:$A$31)</f>
        <v>9</v>
      </c>
      <c r="C21">
        <f>COUNT(A21:$A$31)-B21</f>
        <v>2</v>
      </c>
      <c r="D21">
        <f>COUNT($A$2:A20)-E21</f>
        <v>17</v>
      </c>
      <c r="E21">
        <f>SUM($A$2:A20)</f>
        <v>2</v>
      </c>
      <c r="F21" s="3">
        <f t="shared" si="0"/>
        <v>0.36666666666666664</v>
      </c>
      <c r="G21" s="3">
        <f>B21/(B21+C21)</f>
        <v>0.81818181818181823</v>
      </c>
      <c r="H21" s="3">
        <f t="shared" si="1"/>
        <v>0.10526315789473684</v>
      </c>
      <c r="I21" s="3">
        <f>B21/(B21+E21)</f>
        <v>0.81818181818181823</v>
      </c>
    </row>
    <row r="22" spans="1:9" x14ac:dyDescent="0.2">
      <c r="A22">
        <v>0</v>
      </c>
      <c r="B22">
        <f>SUM(A22:$A$31)</f>
        <v>8</v>
      </c>
      <c r="C22">
        <f>COUNT(A22:$A$31)-B22</f>
        <v>2</v>
      </c>
      <c r="D22">
        <f>COUNT($A$2:A21)-E22</f>
        <v>17</v>
      </c>
      <c r="E22">
        <f>SUM($A$2:A21)</f>
        <v>3</v>
      </c>
      <c r="F22" s="3">
        <f t="shared" si="0"/>
        <v>0.36666666666666664</v>
      </c>
      <c r="G22" s="3">
        <f>B22/(B22+C22)</f>
        <v>0.8</v>
      </c>
      <c r="H22" s="3">
        <f t="shared" si="1"/>
        <v>0.10526315789473684</v>
      </c>
      <c r="I22" s="3">
        <f>B22/(B22+E22)</f>
        <v>0.72727272727272729</v>
      </c>
    </row>
    <row r="23" spans="1:9" x14ac:dyDescent="0.2">
      <c r="A23">
        <v>1</v>
      </c>
      <c r="B23">
        <f>SUM(A23:$A$31)</f>
        <v>8</v>
      </c>
      <c r="C23">
        <f>COUNT(A23:$A$31)-B23</f>
        <v>1</v>
      </c>
      <c r="D23">
        <f>COUNT($A$2:A22)-E23</f>
        <v>18</v>
      </c>
      <c r="E23">
        <f>SUM($A$2:A22)</f>
        <v>3</v>
      </c>
      <c r="F23" s="3">
        <f t="shared" si="0"/>
        <v>0.36666666666666664</v>
      </c>
      <c r="G23" s="3">
        <f>B23/(B23+C23)</f>
        <v>0.88888888888888884</v>
      </c>
      <c r="H23" s="3">
        <f t="shared" si="1"/>
        <v>5.2631578947368418E-2</v>
      </c>
      <c r="I23" s="3">
        <f>B23/(B23+E23)</f>
        <v>0.72727272727272729</v>
      </c>
    </row>
    <row r="24" spans="1:9" x14ac:dyDescent="0.2">
      <c r="A24">
        <v>0</v>
      </c>
      <c r="B24">
        <f>SUM(A24:$A$31)</f>
        <v>7</v>
      </c>
      <c r="C24">
        <f>COUNT(A24:$A$31)-B24</f>
        <v>1</v>
      </c>
      <c r="D24">
        <f>COUNT($A$2:A23)-E24</f>
        <v>18</v>
      </c>
      <c r="E24">
        <f>SUM($A$2:A23)</f>
        <v>4</v>
      </c>
      <c r="F24" s="3">
        <f t="shared" si="0"/>
        <v>0.36666666666666664</v>
      </c>
      <c r="G24" s="3">
        <f>B24/(B24+C24)</f>
        <v>0.875</v>
      </c>
      <c r="H24" s="3">
        <f t="shared" si="1"/>
        <v>5.2631578947368418E-2</v>
      </c>
      <c r="I24" s="3">
        <f>B24/(B24+E24)</f>
        <v>0.63636363636363635</v>
      </c>
    </row>
    <row r="25" spans="1:9" x14ac:dyDescent="0.2">
      <c r="A25">
        <v>1</v>
      </c>
      <c r="B25">
        <f>SUM(A25:$A$31)</f>
        <v>7</v>
      </c>
      <c r="C25">
        <f>COUNT(A25:$A$31)-B25</f>
        <v>0</v>
      </c>
      <c r="D25">
        <f>COUNT($A$2:A24)-E25</f>
        <v>19</v>
      </c>
      <c r="E25">
        <f>SUM($A$2:A24)</f>
        <v>4</v>
      </c>
      <c r="F25" s="3">
        <f t="shared" si="0"/>
        <v>0.36666666666666664</v>
      </c>
      <c r="G25" s="3">
        <f>B25/(B25+C25)</f>
        <v>1</v>
      </c>
      <c r="H25" s="3">
        <f t="shared" si="1"/>
        <v>0</v>
      </c>
      <c r="I25" s="3">
        <f>B25/(B25+E25)</f>
        <v>0.63636363636363635</v>
      </c>
    </row>
    <row r="26" spans="1:9" x14ac:dyDescent="0.2">
      <c r="A26">
        <v>1</v>
      </c>
      <c r="B26">
        <f>SUM(A26:$A$31)</f>
        <v>6</v>
      </c>
      <c r="C26">
        <f>COUNT(A26:$A$31)-B26</f>
        <v>0</v>
      </c>
      <c r="D26">
        <f>COUNT($A$2:A25)-E26</f>
        <v>19</v>
      </c>
      <c r="E26">
        <f>SUM($A$2:A25)</f>
        <v>5</v>
      </c>
      <c r="F26" s="3">
        <f t="shared" si="0"/>
        <v>0.36666666666666664</v>
      </c>
      <c r="G26" s="3">
        <f>B26/(B26+C26)</f>
        <v>1</v>
      </c>
      <c r="H26" s="3">
        <f t="shared" si="1"/>
        <v>0</v>
      </c>
      <c r="I26" s="3">
        <f>B26/(B26+E26)</f>
        <v>0.54545454545454541</v>
      </c>
    </row>
    <row r="27" spans="1:9" x14ac:dyDescent="0.2">
      <c r="A27">
        <v>1</v>
      </c>
      <c r="B27">
        <f>SUM(A27:$A$31)</f>
        <v>5</v>
      </c>
      <c r="C27">
        <f>COUNT(A27:$A$31)-B27</f>
        <v>0</v>
      </c>
      <c r="D27">
        <f>COUNT($A$2:A26)-E27</f>
        <v>19</v>
      </c>
      <c r="E27">
        <f>SUM($A$2:A26)</f>
        <v>6</v>
      </c>
      <c r="F27" s="3">
        <f t="shared" si="0"/>
        <v>0.36666666666666664</v>
      </c>
      <c r="G27" s="3">
        <f>B27/(B27+C27)</f>
        <v>1</v>
      </c>
      <c r="H27" s="3">
        <f t="shared" si="1"/>
        <v>0</v>
      </c>
      <c r="I27" s="3">
        <f>B27/(B27+E27)</f>
        <v>0.45454545454545453</v>
      </c>
    </row>
    <row r="28" spans="1:9" x14ac:dyDescent="0.2">
      <c r="A28">
        <v>1</v>
      </c>
      <c r="B28">
        <f>SUM(A28:$A$31)</f>
        <v>4</v>
      </c>
      <c r="C28">
        <f>COUNT(A28:$A$31)-B28</f>
        <v>0</v>
      </c>
      <c r="D28">
        <f>COUNT($A$2:A27)-E28</f>
        <v>19</v>
      </c>
      <c r="E28">
        <f>SUM($A$2:A27)</f>
        <v>7</v>
      </c>
      <c r="F28" s="3">
        <f t="shared" si="0"/>
        <v>0.36666666666666664</v>
      </c>
      <c r="G28" s="3">
        <f>B28/(B28+C28)</f>
        <v>1</v>
      </c>
      <c r="H28" s="3">
        <f t="shared" si="1"/>
        <v>0</v>
      </c>
      <c r="I28" s="3">
        <f>B28/(B28+E28)</f>
        <v>0.36363636363636365</v>
      </c>
    </row>
    <row r="29" spans="1:9" x14ac:dyDescent="0.2">
      <c r="A29">
        <v>1</v>
      </c>
      <c r="B29">
        <f>SUM(A29:$A$31)</f>
        <v>3</v>
      </c>
      <c r="C29">
        <f>COUNT(A29:$A$31)-B29</f>
        <v>0</v>
      </c>
      <c r="D29">
        <f>COUNT($A$2:A28)-E29</f>
        <v>19</v>
      </c>
      <c r="E29">
        <f>SUM($A$2:A28)</f>
        <v>8</v>
      </c>
      <c r="F29" s="3">
        <f t="shared" si="0"/>
        <v>0.36666666666666664</v>
      </c>
      <c r="G29" s="3">
        <f>B29/(B29+C29)</f>
        <v>1</v>
      </c>
      <c r="H29" s="3">
        <f t="shared" si="1"/>
        <v>0</v>
      </c>
      <c r="I29" s="3">
        <f>B29/(B29+E29)</f>
        <v>0.27272727272727271</v>
      </c>
    </row>
    <row r="30" spans="1:9" x14ac:dyDescent="0.2">
      <c r="A30">
        <v>1</v>
      </c>
      <c r="B30">
        <f>SUM(A30:$A$31)</f>
        <v>2</v>
      </c>
      <c r="C30">
        <f>COUNT(A30:$A$31)-B30</f>
        <v>0</v>
      </c>
      <c r="D30">
        <f>COUNT($A$2:A29)-E30</f>
        <v>19</v>
      </c>
      <c r="E30">
        <f>SUM($A$2:A29)</f>
        <v>9</v>
      </c>
      <c r="F30" s="3">
        <f t="shared" si="0"/>
        <v>0.36666666666666664</v>
      </c>
      <c r="G30" s="3">
        <f>B30/(B30+C30)</f>
        <v>1</v>
      </c>
      <c r="H30" s="3">
        <f t="shared" si="1"/>
        <v>0</v>
      </c>
      <c r="I30" s="3">
        <f>B30/(B30+E30)</f>
        <v>0.18181818181818182</v>
      </c>
    </row>
    <row r="31" spans="1:9" x14ac:dyDescent="0.2">
      <c r="A31">
        <v>1</v>
      </c>
      <c r="B31">
        <f>SUM(A31:$A$31)</f>
        <v>1</v>
      </c>
      <c r="C31">
        <f>COUNT(A31:$A$31)-B31</f>
        <v>0</v>
      </c>
      <c r="D31">
        <f>COUNT($A$2:A30)-E31</f>
        <v>19</v>
      </c>
      <c r="E31">
        <f>SUM($A$2:A30)</f>
        <v>10</v>
      </c>
      <c r="F31" s="3">
        <f t="shared" si="0"/>
        <v>0.36666666666666664</v>
      </c>
      <c r="G31" s="3">
        <f>B31/(B31+C31)</f>
        <v>1</v>
      </c>
      <c r="H31" s="3">
        <f t="shared" si="1"/>
        <v>0</v>
      </c>
      <c r="I31" s="3">
        <f>B31/(B31+E31)</f>
        <v>9.0909090909090912E-2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Nannapaneni, Ravan</cp:lastModifiedBy>
  <dcterms:created xsi:type="dcterms:W3CDTF">2022-01-11T07:30:39Z</dcterms:created>
  <dcterms:modified xsi:type="dcterms:W3CDTF">2022-01-11T10:28:55Z</dcterms:modified>
</cp:coreProperties>
</file>