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algorithm-impartiality\analysis\"/>
    </mc:Choice>
  </mc:AlternateContent>
  <xr:revisionPtr revIDLastSave="0" documentId="13_ncr:1_{826AB43F-70F5-4C6E-8E86-CEE25733461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3-X03" sheetId="1" r:id="rId1"/>
    <sheet name="G3-X05" sheetId="3" r:id="rId2"/>
    <sheet name="G3-X10" sheetId="4" r:id="rId3"/>
    <sheet name="G3-X15" sheetId="5" r:id="rId4"/>
    <sheet name="G3-X20" sheetId="6" r:id="rId5"/>
    <sheet name="Resum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H13" i="6" s="1"/>
  <c r="M7" i="6"/>
  <c r="G13" i="6" s="1"/>
  <c r="I13" i="6" s="1"/>
  <c r="N6" i="6"/>
  <c r="D13" i="6" s="1"/>
  <c r="M6" i="6"/>
  <c r="C13" i="6" s="1"/>
  <c r="E13" i="6" s="1"/>
  <c r="N5" i="6"/>
  <c r="H12" i="6" s="1"/>
  <c r="M5" i="6"/>
  <c r="G12" i="6" s="1"/>
  <c r="I12" i="6" s="1"/>
  <c r="N4" i="6"/>
  <c r="D12" i="6" s="1"/>
  <c r="M4" i="6"/>
  <c r="C12" i="6" s="1"/>
  <c r="E12" i="6" s="1"/>
  <c r="N3" i="6"/>
  <c r="H11" i="6" s="1"/>
  <c r="M3" i="6"/>
  <c r="G11" i="6" s="1"/>
  <c r="I11" i="6" s="1"/>
  <c r="N2" i="6"/>
  <c r="D11" i="6" s="1"/>
  <c r="M2" i="6"/>
  <c r="C11" i="6" s="1"/>
  <c r="E11" i="6" s="1"/>
  <c r="N7" i="5"/>
  <c r="H13" i="5" s="1"/>
  <c r="M7" i="5"/>
  <c r="G13" i="5" s="1"/>
  <c r="I13" i="5" s="1"/>
  <c r="N6" i="5"/>
  <c r="D13" i="5" s="1"/>
  <c r="M6" i="5"/>
  <c r="C13" i="5" s="1"/>
  <c r="E13" i="5" s="1"/>
  <c r="N5" i="5"/>
  <c r="H12" i="5" s="1"/>
  <c r="M5" i="5"/>
  <c r="G12" i="5" s="1"/>
  <c r="I12" i="5" s="1"/>
  <c r="N4" i="5"/>
  <c r="D12" i="5" s="1"/>
  <c r="M4" i="5"/>
  <c r="C12" i="5" s="1"/>
  <c r="E12" i="5" s="1"/>
  <c r="N3" i="5"/>
  <c r="H11" i="5" s="1"/>
  <c r="M3" i="5"/>
  <c r="G11" i="5" s="1"/>
  <c r="I11" i="5" s="1"/>
  <c r="N2" i="5"/>
  <c r="D11" i="5" s="1"/>
  <c r="M2" i="5"/>
  <c r="C11" i="5" s="1"/>
  <c r="E11" i="5" s="1"/>
  <c r="N7" i="4"/>
  <c r="H13" i="4" s="1"/>
  <c r="M7" i="4"/>
  <c r="G13" i="4" s="1"/>
  <c r="I13" i="4" s="1"/>
  <c r="N6" i="4"/>
  <c r="D13" i="4" s="1"/>
  <c r="M6" i="4"/>
  <c r="C13" i="4" s="1"/>
  <c r="E13" i="4" s="1"/>
  <c r="N5" i="4"/>
  <c r="H12" i="4" s="1"/>
  <c r="M5" i="4"/>
  <c r="G12" i="4" s="1"/>
  <c r="I12" i="4" s="1"/>
  <c r="N4" i="4"/>
  <c r="D12" i="4" s="1"/>
  <c r="M4" i="4"/>
  <c r="C12" i="4" s="1"/>
  <c r="E12" i="4" s="1"/>
  <c r="N3" i="4"/>
  <c r="H11" i="4" s="1"/>
  <c r="M3" i="4"/>
  <c r="G11" i="4" s="1"/>
  <c r="I11" i="4" s="1"/>
  <c r="N2" i="4"/>
  <c r="D11" i="4" s="1"/>
  <c r="M2" i="4"/>
  <c r="C11" i="4" s="1"/>
  <c r="E11" i="4" s="1"/>
  <c r="N7" i="3"/>
  <c r="H13" i="3" s="1"/>
  <c r="M7" i="3"/>
  <c r="G13" i="3" s="1"/>
  <c r="I13" i="3" s="1"/>
  <c r="N6" i="3"/>
  <c r="D13" i="3" s="1"/>
  <c r="M6" i="3"/>
  <c r="C13" i="3" s="1"/>
  <c r="E13" i="3" s="1"/>
  <c r="N5" i="3"/>
  <c r="H12" i="3" s="1"/>
  <c r="M5" i="3"/>
  <c r="G12" i="3" s="1"/>
  <c r="I12" i="3" s="1"/>
  <c r="N4" i="3"/>
  <c r="D12" i="3" s="1"/>
  <c r="M4" i="3"/>
  <c r="C12" i="3" s="1"/>
  <c r="E12" i="3" s="1"/>
  <c r="N3" i="3"/>
  <c r="H11" i="3" s="1"/>
  <c r="M3" i="3"/>
  <c r="G11" i="3" s="1"/>
  <c r="I11" i="3" s="1"/>
  <c r="N2" i="3"/>
  <c r="D11" i="3" s="1"/>
  <c r="M2" i="3"/>
  <c r="C11" i="3" s="1"/>
  <c r="E11" i="3" s="1"/>
  <c r="M6" i="1"/>
  <c r="C13" i="1" s="1"/>
  <c r="E13" i="1" s="1"/>
  <c r="N5" i="1"/>
  <c r="H12" i="1" s="1"/>
  <c r="N6" i="1"/>
  <c r="D13" i="1" s="1"/>
  <c r="N7" i="1"/>
  <c r="H13" i="1" s="1"/>
  <c r="M5" i="1"/>
  <c r="G12" i="1" s="1"/>
  <c r="I12" i="1" s="1"/>
  <c r="M7" i="1"/>
  <c r="G13" i="1" s="1"/>
  <c r="I13" i="1" s="1"/>
  <c r="M3" i="1"/>
  <c r="G11" i="1" s="1"/>
  <c r="I11" i="1" s="1"/>
  <c r="N3" i="1"/>
  <c r="H11" i="1" s="1"/>
  <c r="M4" i="1"/>
  <c r="N4" i="1"/>
  <c r="D12" i="1" s="1"/>
  <c r="N2" i="1"/>
  <c r="D11" i="1" s="1"/>
  <c r="M2" i="1"/>
  <c r="C11" i="1" s="1"/>
  <c r="E11" i="1" s="1"/>
  <c r="C12" i="1" l="1"/>
  <c r="E12" i="1" s="1"/>
</calcChain>
</file>

<file path=xl/sharedStrings.xml><?xml version="1.0" encoding="utf-8"?>
<sst xmlns="http://schemas.openxmlformats.org/spreadsheetml/2006/main" count="143" uniqueCount="17">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</sst>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5" borderId="1" xfId="1" applyFont="1" applyFill="1" applyBorder="1"/>
    <xf numFmtId="9" fontId="3" fillId="5" borderId="1" xfId="1" applyFont="1" applyFill="1" applyBorder="1"/>
    <xf numFmtId="10" fontId="0" fillId="6" borderId="1" xfId="1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07" zoomScaleNormal="107" workbookViewId="0">
      <selection activeCell="C2" sqref="C2:L7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3" t="s">
        <v>2</v>
      </c>
      <c r="B2" s="9" t="s">
        <v>12</v>
      </c>
      <c r="C2" s="12">
        <v>1.5297537426604401E-4</v>
      </c>
      <c r="D2" s="13">
        <v>1.5290016563097701E-4</v>
      </c>
      <c r="E2" s="13">
        <v>1.56635712236963E-4</v>
      </c>
      <c r="F2" s="13">
        <v>1.53218657476276E-4</v>
      </c>
      <c r="G2" s="13">
        <v>1.4916887463624901E-4</v>
      </c>
      <c r="H2" s="13">
        <v>1.5360114564900599E-4</v>
      </c>
      <c r="I2" s="13">
        <v>1.5618399645394199E-4</v>
      </c>
      <c r="J2" s="13">
        <v>1.6123084106553899E-4</v>
      </c>
      <c r="K2" s="13">
        <v>1.5126215671752E-4</v>
      </c>
      <c r="L2" s="13">
        <v>1.5031456292897299E-4</v>
      </c>
      <c r="M2" s="4">
        <f>AVERAGE(C2:L2)</f>
        <v>1.5374914870614891E-4</v>
      </c>
      <c r="N2" s="4">
        <f>STDEV(C2:L2)</f>
        <v>3.5090311625318943E-6</v>
      </c>
    </row>
    <row r="3" spans="1:14" x14ac:dyDescent="0.3">
      <c r="A3" s="24"/>
      <c r="B3" s="9" t="s">
        <v>13</v>
      </c>
      <c r="C3" s="12">
        <v>0.89030444945168097</v>
      </c>
      <c r="D3" s="13">
        <v>0.89047168961691503</v>
      </c>
      <c r="E3" s="13">
        <v>0.89032363742285903</v>
      </c>
      <c r="F3" s="13">
        <v>0.89027208217825804</v>
      </c>
      <c r="G3" s="13">
        <v>0.89022088513591202</v>
      </c>
      <c r="H3" s="13">
        <v>0.89017910431769998</v>
      </c>
      <c r="I3" s="13">
        <v>0.89022680794342102</v>
      </c>
      <c r="J3" s="13">
        <v>0.89015474343428902</v>
      </c>
      <c r="K3" s="13">
        <v>0.89026884883094304</v>
      </c>
      <c r="L3" s="13">
        <v>0.89025597371455201</v>
      </c>
      <c r="M3" s="4">
        <f>AVERAGE(C3:L3)</f>
        <v>0.89026782220465306</v>
      </c>
      <c r="N3" s="4">
        <f>STDEV(C3:L3)</f>
        <v>8.8644943118174134E-5</v>
      </c>
    </row>
    <row r="4" spans="1:14" x14ac:dyDescent="0.3">
      <c r="A4" s="23" t="s">
        <v>4</v>
      </c>
      <c r="B4" s="9" t="s">
        <v>12</v>
      </c>
      <c r="C4" s="12">
        <v>2.4880305955168299E-3</v>
      </c>
      <c r="D4" s="13">
        <v>2.4691167879027399E-3</v>
      </c>
      <c r="E4" s="13">
        <v>2.5474936765397501E-3</v>
      </c>
      <c r="F4" s="13">
        <v>2.38964636758184E-3</v>
      </c>
      <c r="G4" s="13">
        <v>2.4424639642685602E-3</v>
      </c>
      <c r="H4" s="13">
        <v>2.51285102118821E-3</v>
      </c>
      <c r="I4" s="13">
        <v>2.5376532422303499E-3</v>
      </c>
      <c r="J4" s="13">
        <v>2.5077304766830699E-3</v>
      </c>
      <c r="K4" s="13">
        <v>2.4155338031300001E-3</v>
      </c>
      <c r="L4" s="13">
        <v>2.4833527933513901E-3</v>
      </c>
      <c r="M4" s="4">
        <f t="shared" ref="M4:M7" si="0">AVERAGE(C4:L4)</f>
        <v>2.4793872728392742E-3</v>
      </c>
      <c r="N4" s="4">
        <f t="shared" ref="N4:N7" si="1">STDEV(C4:L4)</f>
        <v>5.1258068956780833E-5</v>
      </c>
    </row>
    <row r="5" spans="1:14" x14ac:dyDescent="0.3">
      <c r="A5" s="24"/>
      <c r="B5" s="9" t="s">
        <v>13</v>
      </c>
      <c r="C5" s="12">
        <v>0.57200711385268599</v>
      </c>
      <c r="D5" s="13">
        <v>0.57212874495460597</v>
      </c>
      <c r="E5" s="13">
        <v>0.57051654087737502</v>
      </c>
      <c r="F5" s="13">
        <v>0.56926175032667603</v>
      </c>
      <c r="G5" s="13">
        <v>0.57133620128082396</v>
      </c>
      <c r="H5" s="13">
        <v>0.57159970831036799</v>
      </c>
      <c r="I5" s="13">
        <v>0.57038437815902998</v>
      </c>
      <c r="J5" s="13">
        <v>0.57186761335810099</v>
      </c>
      <c r="K5" s="13">
        <v>0.57067288958928597</v>
      </c>
      <c r="L5" s="13">
        <v>0.57100293277559899</v>
      </c>
      <c r="M5" s="4">
        <f t="shared" si="0"/>
        <v>0.57107778734845505</v>
      </c>
      <c r="N5" s="4">
        <f t="shared" si="1"/>
        <v>8.9408636110593247E-4</v>
      </c>
    </row>
    <row r="6" spans="1:14" x14ac:dyDescent="0.3">
      <c r="A6" s="25" t="s">
        <v>5</v>
      </c>
      <c r="B6" s="9" t="s">
        <v>12</v>
      </c>
      <c r="C6" s="13">
        <v>0.42602740893486901</v>
      </c>
      <c r="D6" s="13">
        <v>0.42341375398924802</v>
      </c>
      <c r="E6" s="13">
        <v>0.409604344657922</v>
      </c>
      <c r="F6" s="13">
        <v>0.425167237323609</v>
      </c>
      <c r="G6" s="13">
        <v>0.40326851842743699</v>
      </c>
      <c r="H6" s="13">
        <v>0.406918371393581</v>
      </c>
      <c r="I6" s="13">
        <v>0.40220018248721601</v>
      </c>
      <c r="J6" s="13">
        <v>0.405101866099282</v>
      </c>
      <c r="K6" s="13">
        <v>0.43537730767723298</v>
      </c>
      <c r="L6" s="13">
        <v>0.426347986746279</v>
      </c>
      <c r="M6" s="4">
        <f>AVERAGE(C6:L6)</f>
        <v>0.41634269777366761</v>
      </c>
      <c r="N6" s="4">
        <f t="shared" si="1"/>
        <v>1.2090458485573155E-2</v>
      </c>
    </row>
    <row r="7" spans="1:14" x14ac:dyDescent="0.3">
      <c r="A7" s="25"/>
      <c r="B7" s="9" t="s">
        <v>13</v>
      </c>
      <c r="C7" s="13">
        <v>0.85354700917623405</v>
      </c>
      <c r="D7" s="13">
        <v>0.85272400336413501</v>
      </c>
      <c r="E7" s="13">
        <v>0.85168850924260497</v>
      </c>
      <c r="F7" s="13">
        <v>0.85233001253410101</v>
      </c>
      <c r="G7" s="13">
        <v>0.84816163667178301</v>
      </c>
      <c r="H7" s="13">
        <v>0.85052373477224696</v>
      </c>
      <c r="I7" s="13">
        <v>0.85032813915534899</v>
      </c>
      <c r="J7" s="13">
        <v>0.85019423856449505</v>
      </c>
      <c r="K7" s="13">
        <v>0.85278651295695795</v>
      </c>
      <c r="L7" s="13">
        <v>0.85227441228383405</v>
      </c>
      <c r="M7" s="4">
        <f t="shared" si="0"/>
        <v>0.85145582087217409</v>
      </c>
      <c r="N7" s="4">
        <f t="shared" si="1"/>
        <v>1.6270024802451043E-3</v>
      </c>
    </row>
    <row r="9" spans="1:14" x14ac:dyDescent="0.3">
      <c r="A9" s="1"/>
      <c r="B9" s="20" t="s">
        <v>15</v>
      </c>
      <c r="C9" s="21"/>
      <c r="D9" s="21"/>
      <c r="E9" s="22"/>
      <c r="F9" s="20" t="s">
        <v>16</v>
      </c>
      <c r="G9" s="21"/>
      <c r="H9" s="21"/>
      <c r="I9" s="22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1.8596699999999999E-4</v>
      </c>
      <c r="C11" s="4">
        <f>M2</f>
        <v>1.5374914870614891E-4</v>
      </c>
      <c r="D11" s="4">
        <f>N2</f>
        <v>3.5090311625318943E-6</v>
      </c>
      <c r="E11" s="15">
        <f>(B11-C11)/B11</f>
        <v>0.17324499128259896</v>
      </c>
      <c r="F11" s="13">
        <v>0.88650760674955298</v>
      </c>
      <c r="G11" s="4">
        <f>M3</f>
        <v>0.89026782220465306</v>
      </c>
      <c r="H11" s="4">
        <f>N3</f>
        <v>8.8644943118174134E-5</v>
      </c>
      <c r="I11" s="15">
        <f>(F11-G11)/F11</f>
        <v>-4.2416054035759416E-3</v>
      </c>
    </row>
    <row r="12" spans="1:14" x14ac:dyDescent="0.3">
      <c r="A12" s="1" t="s">
        <v>4</v>
      </c>
      <c r="B12" s="13">
        <v>2.6079860000000001E-3</v>
      </c>
      <c r="C12" s="4">
        <f>M4</f>
        <v>2.4793872728392742E-3</v>
      </c>
      <c r="D12" s="4">
        <f>N4</f>
        <v>5.1258068956780833E-5</v>
      </c>
      <c r="E12" s="15">
        <f t="shared" ref="E12:E13" si="2">(B12-C12)/B12</f>
        <v>4.9309592597784613E-2</v>
      </c>
      <c r="F12" s="13">
        <v>0.60449920999999995</v>
      </c>
      <c r="G12" s="4">
        <f>M5</f>
        <v>0.57107778734845505</v>
      </c>
      <c r="H12" s="4">
        <f>N5</f>
        <v>8.9408636110593247E-4</v>
      </c>
      <c r="I12" s="15">
        <f>(F12-G12)/F12</f>
        <v>5.5287785490315051E-2</v>
      </c>
    </row>
    <row r="13" spans="1:14" x14ac:dyDescent="0.3">
      <c r="A13" s="1" t="s">
        <v>5</v>
      </c>
      <c r="B13" s="13">
        <v>0.53416790800000002</v>
      </c>
      <c r="C13" s="4">
        <f>M6</f>
        <v>0.41634269777366761</v>
      </c>
      <c r="D13" s="4">
        <f>N6</f>
        <v>1.2090458485573155E-2</v>
      </c>
      <c r="E13" s="15">
        <f t="shared" si="2"/>
        <v>0.22057710405607595</v>
      </c>
      <c r="F13" s="13">
        <v>0.88681105545843597</v>
      </c>
      <c r="G13" s="4">
        <f>M7</f>
        <v>0.85145582087217409</v>
      </c>
      <c r="H13" s="4">
        <f>N7</f>
        <v>1.6270024802451043E-3</v>
      </c>
      <c r="I13" s="15">
        <f>(F13-G13)/F13</f>
        <v>3.9867832464024748E-2</v>
      </c>
    </row>
  </sheetData>
  <mergeCells count="5">
    <mergeCell ref="B9:E9"/>
    <mergeCell ref="A2:A3"/>
    <mergeCell ref="A4:A5"/>
    <mergeCell ref="A6:A7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>
      <selection activeCell="E11" sqref="E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3" t="s">
        <v>2</v>
      </c>
      <c r="B2" s="9" t="s">
        <v>12</v>
      </c>
      <c r="C2" s="12">
        <v>1.5546284479365399E-4</v>
      </c>
      <c r="D2" s="13">
        <v>1.5408110266070199E-4</v>
      </c>
      <c r="E2" s="13">
        <v>1.4713892672343199E-4</v>
      </c>
      <c r="F2" s="13">
        <v>1.5125008380337799E-4</v>
      </c>
      <c r="G2" s="13">
        <v>1.4654299075956201E-4</v>
      </c>
      <c r="H2" s="13">
        <v>1.6103221569526999E-4</v>
      </c>
      <c r="I2" s="13">
        <v>1.4909919340032099E-4</v>
      </c>
      <c r="J2" s="13">
        <v>1.4658911454353099E-4</v>
      </c>
      <c r="K2" s="13">
        <v>1.47547304926753E-4</v>
      </c>
      <c r="L2" s="13">
        <v>1.4767725887233099E-4</v>
      </c>
      <c r="M2" s="4">
        <f>AVERAGE(C2:L2)</f>
        <v>1.5064210361789338E-4</v>
      </c>
      <c r="N2" s="4">
        <f>STDEV(C2:L2)</f>
        <v>4.8263245625319229E-6</v>
      </c>
    </row>
    <row r="3" spans="1:14" x14ac:dyDescent="0.3">
      <c r="A3" s="24"/>
      <c r="B3" s="9" t="s">
        <v>13</v>
      </c>
      <c r="C3" s="12">
        <v>0.88951118626043602</v>
      </c>
      <c r="D3" s="13">
        <v>0.88966009153695103</v>
      </c>
      <c r="E3" s="13">
        <v>0.88958630514710502</v>
      </c>
      <c r="F3" s="13">
        <v>0.88966660761653904</v>
      </c>
      <c r="G3" s="13">
        <v>0.88958593764485605</v>
      </c>
      <c r="H3" s="13">
        <v>0.88975899309754003</v>
      </c>
      <c r="I3" s="13">
        <v>0.88963643305903295</v>
      </c>
      <c r="J3" s="13">
        <v>0.88961994777737197</v>
      </c>
      <c r="K3" s="13">
        <v>0.88952533335468098</v>
      </c>
      <c r="L3" s="13">
        <v>0.88952701308711202</v>
      </c>
      <c r="M3" s="4">
        <f>AVERAGE(C3:L3)</f>
        <v>0.88960778485816228</v>
      </c>
      <c r="N3" s="4">
        <f>STDEV(C3:L3)</f>
        <v>7.7187355358720834E-5</v>
      </c>
    </row>
    <row r="4" spans="1:14" x14ac:dyDescent="0.3">
      <c r="A4" s="23" t="s">
        <v>4</v>
      </c>
      <c r="B4" s="9" t="s">
        <v>12</v>
      </c>
      <c r="C4" s="12">
        <v>2.4734611433195899E-3</v>
      </c>
      <c r="D4" s="13">
        <v>2.5094218120400801E-3</v>
      </c>
      <c r="E4" s="13">
        <v>2.4166868639090302E-3</v>
      </c>
      <c r="F4" s="13">
        <v>2.4724368879263398E-3</v>
      </c>
      <c r="G4" s="13">
        <v>2.4773981795487201E-3</v>
      </c>
      <c r="H4" s="13">
        <v>2.5231612641774099E-3</v>
      </c>
      <c r="I4" s="13">
        <v>2.6308396200719702E-3</v>
      </c>
      <c r="J4" s="13">
        <v>2.4809408699087401E-3</v>
      </c>
      <c r="K4" s="13">
        <v>2.58080950922747E-3</v>
      </c>
      <c r="L4" s="13">
        <v>2.5922932240082901E-3</v>
      </c>
      <c r="M4" s="4">
        <f t="shared" ref="M4:M7" si="0">AVERAGE(C4:L4)</f>
        <v>2.5157449374137641E-3</v>
      </c>
      <c r="N4" s="4">
        <f t="shared" ref="N4:N7" si="1">STDEV(C4:L4)</f>
        <v>6.632630930377125E-5</v>
      </c>
    </row>
    <row r="5" spans="1:14" x14ac:dyDescent="0.3">
      <c r="A5" s="24"/>
      <c r="B5" s="9" t="s">
        <v>13</v>
      </c>
      <c r="C5" s="12">
        <v>0.56819025191154804</v>
      </c>
      <c r="D5" s="13">
        <v>0.56797146677995902</v>
      </c>
      <c r="E5" s="13">
        <v>0.56768517487097403</v>
      </c>
      <c r="F5" s="13">
        <v>0.56799840535185298</v>
      </c>
      <c r="G5" s="13">
        <v>0.56762929308360699</v>
      </c>
      <c r="H5" s="13">
        <v>0.56787641203501504</v>
      </c>
      <c r="I5" s="13">
        <v>0.56814205256862904</v>
      </c>
      <c r="J5" s="13">
        <v>0.56779242325067403</v>
      </c>
      <c r="K5" s="13">
        <v>0.56788937987042998</v>
      </c>
      <c r="L5" s="13">
        <v>0.56774953254303695</v>
      </c>
      <c r="M5" s="4">
        <f t="shared" si="0"/>
        <v>0.56789243922657273</v>
      </c>
      <c r="N5" s="4">
        <f t="shared" si="1"/>
        <v>1.8600165518640666E-4</v>
      </c>
    </row>
    <row r="6" spans="1:14" x14ac:dyDescent="0.3">
      <c r="A6" s="25" t="s">
        <v>5</v>
      </c>
      <c r="B6" s="9" t="s">
        <v>12</v>
      </c>
      <c r="C6" s="13">
        <v>0.36206373172705603</v>
      </c>
      <c r="D6" s="13">
        <v>0.361537947717742</v>
      </c>
      <c r="E6" s="13">
        <v>0.37637623168325302</v>
      </c>
      <c r="F6" s="13">
        <v>0.35784301238746802</v>
      </c>
      <c r="G6" s="13">
        <v>0.381201669289431</v>
      </c>
      <c r="H6" s="13">
        <v>0.38443912852804402</v>
      </c>
      <c r="I6" s="13">
        <v>0.37731194597234502</v>
      </c>
      <c r="J6" s="13">
        <v>0.37755673575307103</v>
      </c>
      <c r="K6" s="13">
        <v>0.37669757843150597</v>
      </c>
      <c r="L6" s="13">
        <v>0.37360741172309297</v>
      </c>
      <c r="M6" s="4">
        <f>AVERAGE(C6:L6)</f>
        <v>0.37286353932130095</v>
      </c>
      <c r="N6" s="4">
        <f t="shared" si="1"/>
        <v>9.08873783940377E-3</v>
      </c>
    </row>
    <row r="7" spans="1:14" x14ac:dyDescent="0.3">
      <c r="A7" s="25"/>
      <c r="B7" s="9" t="s">
        <v>13</v>
      </c>
      <c r="C7" s="13">
        <v>0.84783278883947699</v>
      </c>
      <c r="D7" s="13">
        <v>0.84751057948338904</v>
      </c>
      <c r="E7" s="13">
        <v>0.849661189763809</v>
      </c>
      <c r="F7" s="13">
        <v>0.84567290727348698</v>
      </c>
      <c r="G7" s="13">
        <v>0.84834249297586595</v>
      </c>
      <c r="H7" s="13">
        <v>0.85215171134329004</v>
      </c>
      <c r="I7" s="13">
        <v>0.85103457874368804</v>
      </c>
      <c r="J7" s="13">
        <v>0.85005529118136602</v>
      </c>
      <c r="K7" s="13">
        <v>0.84890053830679701</v>
      </c>
      <c r="L7" s="13">
        <v>0.84846605719913004</v>
      </c>
      <c r="M7" s="4">
        <f t="shared" si="0"/>
        <v>0.84896281351102998</v>
      </c>
      <c r="N7" s="4">
        <f t="shared" si="1"/>
        <v>1.8555437207482409E-3</v>
      </c>
    </row>
    <row r="9" spans="1:14" x14ac:dyDescent="0.3">
      <c r="A9" s="1"/>
      <c r="B9" s="20" t="s">
        <v>15</v>
      </c>
      <c r="C9" s="21"/>
      <c r="D9" s="21"/>
      <c r="E9" s="22"/>
      <c r="F9" s="20" t="s">
        <v>16</v>
      </c>
      <c r="G9" s="21"/>
      <c r="H9" s="21"/>
      <c r="I9" s="22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1.8596699999999999E-4</v>
      </c>
      <c r="C11" s="4">
        <f>M2</f>
        <v>1.5064210361789338E-4</v>
      </c>
      <c r="D11" s="4">
        <f>N2</f>
        <v>4.8263245625319229E-6</v>
      </c>
      <c r="E11" s="15">
        <f>(B11-C11)/B11</f>
        <v>0.18995249900308445</v>
      </c>
      <c r="F11" s="13">
        <v>0.88650760674955298</v>
      </c>
      <c r="G11" s="4">
        <f>M3</f>
        <v>0.88960778485816228</v>
      </c>
      <c r="H11" s="4">
        <f>N3</f>
        <v>7.7187355358720834E-5</v>
      </c>
      <c r="I11" s="15">
        <f>(F11-G11)/F11</f>
        <v>-3.4970688181417122E-3</v>
      </c>
    </row>
    <row r="12" spans="1:14" x14ac:dyDescent="0.3">
      <c r="A12" s="1" t="s">
        <v>4</v>
      </c>
      <c r="B12" s="13">
        <v>2.6079860000000001E-3</v>
      </c>
      <c r="C12" s="4">
        <f>M4</f>
        <v>2.5157449374137641E-3</v>
      </c>
      <c r="D12" s="4">
        <f>N4</f>
        <v>6.632630930377125E-5</v>
      </c>
      <c r="E12" s="15">
        <f t="shared" ref="E12:E13" si="2">(B12-C12)/B12</f>
        <v>3.5368695455510864E-2</v>
      </c>
      <c r="F12" s="13">
        <v>0.60449920999999995</v>
      </c>
      <c r="G12" s="4">
        <f>M5</f>
        <v>0.56789243922657273</v>
      </c>
      <c r="H12" s="4">
        <f>N5</f>
        <v>1.8600165518640666E-4</v>
      </c>
      <c r="I12" s="15">
        <f>(F12-G12)/F12</f>
        <v>6.05571854650186E-2</v>
      </c>
    </row>
    <row r="13" spans="1:14" x14ac:dyDescent="0.3">
      <c r="A13" s="1" t="s">
        <v>5</v>
      </c>
      <c r="B13" s="13">
        <v>0.53416790800000002</v>
      </c>
      <c r="C13" s="4">
        <f>M6</f>
        <v>0.37286353932130095</v>
      </c>
      <c r="D13" s="4">
        <f>N6</f>
        <v>9.08873783940377E-3</v>
      </c>
      <c r="E13" s="15">
        <f t="shared" si="2"/>
        <v>0.30197315537476854</v>
      </c>
      <c r="F13" s="13">
        <v>0.88681105545843597</v>
      </c>
      <c r="G13" s="4">
        <f>M7</f>
        <v>0.84896281351102998</v>
      </c>
      <c r="H13" s="4">
        <f>N7</f>
        <v>1.8555437207482409E-3</v>
      </c>
      <c r="I13" s="15">
        <f>(F13-G13)/F13</f>
        <v>4.2679037112184383E-2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>
      <selection activeCell="E11" sqref="E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3" t="s">
        <v>2</v>
      </c>
      <c r="B2" s="9" t="s">
        <v>12</v>
      </c>
      <c r="C2" s="12">
        <v>1.5304630132130799E-4</v>
      </c>
      <c r="D2" s="13">
        <v>1.45142453075263E-4</v>
      </c>
      <c r="E2" s="13">
        <v>1.4205359691446399E-4</v>
      </c>
      <c r="F2" s="13">
        <v>1.4864572765408901E-4</v>
      </c>
      <c r="G2" s="13">
        <v>1.54458754605058E-4</v>
      </c>
      <c r="H2" s="13">
        <v>1.3876962316840499E-4</v>
      </c>
      <c r="I2" s="13">
        <v>1.4737749012984499E-4</v>
      </c>
      <c r="J2" s="13">
        <v>1.50139461310609E-4</v>
      </c>
      <c r="K2" s="13">
        <v>1.5323156941036701E-4</v>
      </c>
      <c r="L2" s="13">
        <v>1.5348697016135499E-4</v>
      </c>
      <c r="M2" s="4">
        <f>AVERAGE(C2:L2)</f>
        <v>1.4863519477507626E-4</v>
      </c>
      <c r="N2" s="4">
        <f>STDEV(C2:L2)</f>
        <v>5.3200775064876085E-6</v>
      </c>
    </row>
    <row r="3" spans="1:14" x14ac:dyDescent="0.3">
      <c r="A3" s="24"/>
      <c r="B3" s="9" t="s">
        <v>13</v>
      </c>
      <c r="C3" s="12">
        <v>0.88895472308676204</v>
      </c>
      <c r="D3" s="13">
        <v>0.88889782439125398</v>
      </c>
      <c r="E3" s="13">
        <v>0.88865838230014604</v>
      </c>
      <c r="F3" s="13">
        <v>0.88892657344286097</v>
      </c>
      <c r="G3" s="13">
        <v>0.88891613750591403</v>
      </c>
      <c r="H3" s="13">
        <v>0.88871643764320896</v>
      </c>
      <c r="I3" s="13">
        <v>0.88881764180703704</v>
      </c>
      <c r="J3" s="13">
        <v>0.88891354448966597</v>
      </c>
      <c r="K3" s="13">
        <v>0.88886628992471695</v>
      </c>
      <c r="L3" s="13">
        <v>0.89180036240203198</v>
      </c>
      <c r="M3" s="4">
        <f>AVERAGE(C3:L3)</f>
        <v>0.88914679169935995</v>
      </c>
      <c r="N3" s="4">
        <f>STDEV(C3:L3)</f>
        <v>9.3732382029845167E-4</v>
      </c>
    </row>
    <row r="4" spans="1:14" x14ac:dyDescent="0.3">
      <c r="A4" s="23" t="s">
        <v>4</v>
      </c>
      <c r="B4" s="9" t="s">
        <v>12</v>
      </c>
      <c r="C4" s="12">
        <v>2.5743637710984998E-3</v>
      </c>
      <c r="D4" s="13">
        <v>2.5238290104066001E-3</v>
      </c>
      <c r="E4" s="13">
        <v>2.62118367904789E-3</v>
      </c>
      <c r="F4" s="13">
        <v>2.5836562270334798E-3</v>
      </c>
      <c r="G4" s="13">
        <v>2.5685061616183701E-3</v>
      </c>
      <c r="H4" s="13">
        <v>2.5272135485145701E-3</v>
      </c>
      <c r="I4" s="13">
        <v>2.6143443576305998E-3</v>
      </c>
      <c r="J4" s="13">
        <v>2.5448547560435199E-3</v>
      </c>
      <c r="K4" s="13">
        <v>2.5522875193984898E-3</v>
      </c>
      <c r="L4" s="13">
        <v>2.61840065098405E-3</v>
      </c>
      <c r="M4" s="4">
        <f t="shared" ref="M4:M7" si="0">AVERAGE(C4:L4)</f>
        <v>2.572863968177607E-3</v>
      </c>
      <c r="N4" s="4">
        <f t="shared" ref="N4:N7" si="1">STDEV(C4:L4)</f>
        <v>3.6458520562633095E-5</v>
      </c>
    </row>
    <row r="5" spans="1:14" x14ac:dyDescent="0.3">
      <c r="A5" s="24"/>
      <c r="B5" s="9" t="s">
        <v>13</v>
      </c>
      <c r="C5" s="12">
        <v>0.564134681035109</v>
      </c>
      <c r="D5" s="13">
        <v>0.56458450700838503</v>
      </c>
      <c r="E5" s="13">
        <v>0.56450262806478901</v>
      </c>
      <c r="F5" s="13">
        <v>0.564137658298828</v>
      </c>
      <c r="G5" s="13">
        <v>0.56376718868904496</v>
      </c>
      <c r="H5" s="13">
        <v>0.56374125552339105</v>
      </c>
      <c r="I5" s="13">
        <v>0.56446791447112699</v>
      </c>
      <c r="J5" s="13">
        <v>0.56469902542329198</v>
      </c>
      <c r="K5" s="13">
        <v>0.56530071692657102</v>
      </c>
      <c r="L5" s="13">
        <v>0.56428801713092802</v>
      </c>
      <c r="M5" s="4">
        <f t="shared" si="0"/>
        <v>0.56436235925714651</v>
      </c>
      <c r="N5" s="4">
        <f t="shared" si="1"/>
        <v>4.62106118954959E-4</v>
      </c>
    </row>
    <row r="6" spans="1:14" x14ac:dyDescent="0.3">
      <c r="A6" s="25" t="s">
        <v>5</v>
      </c>
      <c r="B6" s="9" t="s">
        <v>12</v>
      </c>
      <c r="C6" s="13">
        <v>0.32334596699586599</v>
      </c>
      <c r="D6" s="13">
        <v>0.31235161715304699</v>
      </c>
      <c r="E6" s="13">
        <v>0.32319234540851599</v>
      </c>
      <c r="F6" s="13">
        <v>0.3192128181842</v>
      </c>
      <c r="G6" s="13">
        <v>0.357946014337086</v>
      </c>
      <c r="H6" s="13">
        <v>0.33997183058372898</v>
      </c>
      <c r="I6" s="13">
        <v>0.33376661804256103</v>
      </c>
      <c r="J6" s="13">
        <v>0.33625718551393902</v>
      </c>
      <c r="K6" s="13">
        <v>0.33658051454549998</v>
      </c>
      <c r="L6" s="13">
        <v>0.33334541500042503</v>
      </c>
      <c r="M6" s="4">
        <f>AVERAGE(C6:L6)</f>
        <v>0.33159703257648693</v>
      </c>
      <c r="N6" s="4">
        <f t="shared" si="1"/>
        <v>1.2828768764665934E-2</v>
      </c>
    </row>
    <row r="7" spans="1:14" x14ac:dyDescent="0.3">
      <c r="A7" s="25"/>
      <c r="B7" s="9" t="s">
        <v>13</v>
      </c>
      <c r="C7" s="13">
        <v>0.84485881933388995</v>
      </c>
      <c r="D7" s="13">
        <v>0.84152006603876905</v>
      </c>
      <c r="E7" s="13">
        <v>0.84450939158625604</v>
      </c>
      <c r="F7" s="13">
        <v>0.84342949137129697</v>
      </c>
      <c r="G7" s="13">
        <v>0.84797928052857297</v>
      </c>
      <c r="H7" s="13">
        <v>0.84619015329306702</v>
      </c>
      <c r="I7" s="13">
        <v>0.84387180869744505</v>
      </c>
      <c r="J7" s="13">
        <v>0.84496887774028995</v>
      </c>
      <c r="K7" s="13">
        <v>0.84591514052443495</v>
      </c>
      <c r="L7" s="13">
        <v>0.84529773044494105</v>
      </c>
      <c r="M7" s="4">
        <f t="shared" si="0"/>
        <v>0.84485407595589623</v>
      </c>
      <c r="N7" s="4">
        <f t="shared" si="1"/>
        <v>1.7357872115317103E-3</v>
      </c>
    </row>
    <row r="9" spans="1:14" x14ac:dyDescent="0.3">
      <c r="A9" s="1"/>
      <c r="B9" s="20" t="s">
        <v>15</v>
      </c>
      <c r="C9" s="21"/>
      <c r="D9" s="21"/>
      <c r="E9" s="22"/>
      <c r="F9" s="20" t="s">
        <v>16</v>
      </c>
      <c r="G9" s="21"/>
      <c r="H9" s="21"/>
      <c r="I9" s="22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1.8596699999999999E-4</v>
      </c>
      <c r="C11" s="4">
        <f>M2</f>
        <v>1.4863519477507626E-4</v>
      </c>
      <c r="D11" s="4">
        <f>N2</f>
        <v>5.3200775064876085E-6</v>
      </c>
      <c r="E11" s="15">
        <f>(B11-C11)/B11</f>
        <v>0.20074424615616601</v>
      </c>
      <c r="F11" s="13">
        <v>0.88650760674955298</v>
      </c>
      <c r="G11" s="4">
        <f>M3</f>
        <v>0.88914679169935995</v>
      </c>
      <c r="H11" s="4">
        <f>N3</f>
        <v>9.3732382029845167E-4</v>
      </c>
      <c r="I11" s="15">
        <f>(F11-G11)/F11</f>
        <v>-2.9770584366261028E-3</v>
      </c>
    </row>
    <row r="12" spans="1:14" x14ac:dyDescent="0.3">
      <c r="A12" s="1" t="s">
        <v>4</v>
      </c>
      <c r="B12" s="13">
        <v>2.6079860000000001E-3</v>
      </c>
      <c r="C12" s="4">
        <f>M4</f>
        <v>2.572863968177607E-3</v>
      </c>
      <c r="D12" s="4">
        <f>N4</f>
        <v>3.6458520562633095E-5</v>
      </c>
      <c r="E12" s="15">
        <f t="shared" ref="E12:E13" si="2">(B12-C12)/B12</f>
        <v>1.3467109034478363E-2</v>
      </c>
      <c r="F12" s="13">
        <v>0.60449920999999995</v>
      </c>
      <c r="G12" s="4">
        <f>M5</f>
        <v>0.56436235925714651</v>
      </c>
      <c r="H12" s="4">
        <f>N5</f>
        <v>4.62106118954959E-4</v>
      </c>
      <c r="I12" s="15">
        <f>(F12-G12)/F12</f>
        <v>6.6396862194168044E-2</v>
      </c>
    </row>
    <row r="13" spans="1:14" x14ac:dyDescent="0.3">
      <c r="A13" s="1" t="s">
        <v>5</v>
      </c>
      <c r="B13" s="13">
        <v>0.53416790800000002</v>
      </c>
      <c r="C13" s="4">
        <f>M6</f>
        <v>0.33159703257648693</v>
      </c>
      <c r="D13" s="4">
        <f>N6</f>
        <v>1.2828768764665934E-2</v>
      </c>
      <c r="E13" s="15">
        <f t="shared" si="2"/>
        <v>0.37922696663295818</v>
      </c>
      <c r="F13" s="13">
        <v>0.88681105545843597</v>
      </c>
      <c r="G13" s="4">
        <f>M7</f>
        <v>0.84485407595589623</v>
      </c>
      <c r="H13" s="4">
        <f>N7</f>
        <v>1.7357872115317103E-3</v>
      </c>
      <c r="I13" s="15">
        <f>(F13-G13)/F13</f>
        <v>4.7312197163408301E-2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>
      <selection activeCell="E11" sqref="E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3" t="s">
        <v>2</v>
      </c>
      <c r="B2" s="16" t="s">
        <v>12</v>
      </c>
      <c r="C2" s="12">
        <v>1.48858947175235E-4</v>
      </c>
      <c r="D2" s="13">
        <v>1.4761537266648101E-4</v>
      </c>
      <c r="E2" s="13">
        <v>1.37753713411015E-4</v>
      </c>
      <c r="F2" s="13">
        <v>1.41497091897085E-4</v>
      </c>
      <c r="G2" s="13">
        <v>1.45546863392605E-4</v>
      </c>
      <c r="H2" s="13">
        <v>1.4467457394820899E-4</v>
      </c>
      <c r="I2" s="13">
        <v>1.47054442585963E-4</v>
      </c>
      <c r="J2" s="13">
        <v>1.40511615702703E-4</v>
      </c>
      <c r="K2" s="13">
        <v>1.36693336041593E-4</v>
      </c>
      <c r="L2" s="13">
        <v>1.4367883717902001E-4</v>
      </c>
      <c r="M2" s="4">
        <f>AVERAGE(C2:L2)</f>
        <v>1.4338847939999091E-4</v>
      </c>
      <c r="N2" s="4">
        <f>STDEV(C2:L2)</f>
        <v>4.1641075139884918E-6</v>
      </c>
    </row>
    <row r="3" spans="1:14" x14ac:dyDescent="0.3">
      <c r="A3" s="24"/>
      <c r="B3" s="16" t="s">
        <v>13</v>
      </c>
      <c r="C3" s="12">
        <v>0.88846592848097805</v>
      </c>
      <c r="D3" s="13">
        <v>0.88836542654931905</v>
      </c>
      <c r="E3" s="13">
        <v>0.88841650726919397</v>
      </c>
      <c r="F3" s="13">
        <v>0.88844287449617398</v>
      </c>
      <c r="G3" s="13">
        <v>0.88847270810136603</v>
      </c>
      <c r="H3" s="13">
        <v>0.88847719699874905</v>
      </c>
      <c r="I3" s="13">
        <v>0.88843373755143196</v>
      </c>
      <c r="J3" s="13">
        <v>0.88834676055221196</v>
      </c>
      <c r="K3" s="13">
        <v>0.88838707271409401</v>
      </c>
      <c r="L3" s="13">
        <v>0.88846257934339901</v>
      </c>
      <c r="M3" s="4">
        <f>AVERAGE(C3:L3)</f>
        <v>0.88842707920569164</v>
      </c>
      <c r="N3" s="4">
        <f>STDEV(C3:L3)</f>
        <v>4.6692327925829828E-5</v>
      </c>
    </row>
    <row r="4" spans="1:14" x14ac:dyDescent="0.3">
      <c r="A4" s="23" t="s">
        <v>4</v>
      </c>
      <c r="B4" s="16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4"/>
      <c r="B5" s="16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5" t="s">
        <v>5</v>
      </c>
      <c r="B6" s="16" t="s">
        <v>12</v>
      </c>
      <c r="C6" s="13">
        <v>0.29421779860233999</v>
      </c>
      <c r="D6" s="13">
        <v>0.31742150051858298</v>
      </c>
      <c r="E6" s="13">
        <v>0.31574796901622298</v>
      </c>
      <c r="F6" s="13">
        <v>0.310090322805878</v>
      </c>
      <c r="G6" s="13">
        <v>0.30779395565150702</v>
      </c>
      <c r="H6" s="13">
        <v>0.31005054528196502</v>
      </c>
      <c r="I6" s="13">
        <v>0.31169567533943499</v>
      </c>
      <c r="J6" s="13">
        <v>0.31677637435712103</v>
      </c>
      <c r="K6" s="13">
        <v>0.31527702125100998</v>
      </c>
      <c r="L6" s="13">
        <v>0.31821692948317198</v>
      </c>
      <c r="M6" s="4">
        <f>AVERAGE(C6:L6)</f>
        <v>0.31172880923072344</v>
      </c>
      <c r="N6" s="4">
        <f t="shared" si="1"/>
        <v>7.1207418274182961E-3</v>
      </c>
    </row>
    <row r="7" spans="1:14" x14ac:dyDescent="0.3">
      <c r="A7" s="25"/>
      <c r="B7" s="16" t="s">
        <v>13</v>
      </c>
      <c r="C7" s="13">
        <v>0.84126151177748398</v>
      </c>
      <c r="D7" s="13">
        <v>0.84290952403693098</v>
      </c>
      <c r="E7" s="13">
        <v>0.845034039888931</v>
      </c>
      <c r="F7" s="13">
        <v>0.84261715063188902</v>
      </c>
      <c r="G7" s="13">
        <v>0.84323255387703899</v>
      </c>
      <c r="H7" s="13">
        <v>0.84367354834470099</v>
      </c>
      <c r="I7" s="13">
        <v>0.84395204881094399</v>
      </c>
      <c r="J7" s="13">
        <v>0.84405325667575704</v>
      </c>
      <c r="K7" s="13">
        <v>0.84403715105813004</v>
      </c>
      <c r="L7" s="13">
        <v>0.844144263291978</v>
      </c>
      <c r="M7" s="4">
        <f t="shared" si="0"/>
        <v>0.84349150483937829</v>
      </c>
      <c r="N7" s="4">
        <f t="shared" si="1"/>
        <v>1.0438797864692722E-3</v>
      </c>
    </row>
    <row r="9" spans="1:14" x14ac:dyDescent="0.3">
      <c r="A9" s="1"/>
      <c r="B9" s="20" t="s">
        <v>15</v>
      </c>
      <c r="C9" s="21"/>
      <c r="D9" s="21"/>
      <c r="E9" s="22"/>
      <c r="F9" s="20" t="s">
        <v>16</v>
      </c>
      <c r="G9" s="21"/>
      <c r="H9" s="21"/>
      <c r="I9" s="22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1.8596699999999999E-4</v>
      </c>
      <c r="C11" s="4">
        <f>M2</f>
        <v>1.4338847939999091E-4</v>
      </c>
      <c r="D11" s="4">
        <f>N2</f>
        <v>4.1641075139884918E-6</v>
      </c>
      <c r="E11" s="15">
        <f>(B11-C11)/B11</f>
        <v>0.22895739889340086</v>
      </c>
      <c r="F11" s="13">
        <v>0.88650760674955298</v>
      </c>
      <c r="G11" s="4">
        <f>M3</f>
        <v>0.88842707920569164</v>
      </c>
      <c r="H11" s="4">
        <f>N3</f>
        <v>4.6692327925829828E-5</v>
      </c>
      <c r="I11" s="15">
        <f>(F11-G11)/F11</f>
        <v>-2.1652069779486164E-3</v>
      </c>
    </row>
    <row r="12" spans="1:14" x14ac:dyDescent="0.3">
      <c r="A12" s="1" t="s">
        <v>4</v>
      </c>
      <c r="B12" s="13">
        <v>2.6079860000000001E-3</v>
      </c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>
        <v>0.60449920999999995</v>
      </c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0.53416790800000002</v>
      </c>
      <c r="C13" s="4">
        <f>M6</f>
        <v>0.31172880923072344</v>
      </c>
      <c r="D13" s="4">
        <f>N6</f>
        <v>7.1207418274182961E-3</v>
      </c>
      <c r="E13" s="15">
        <f t="shared" si="2"/>
        <v>0.41642168209265873</v>
      </c>
      <c r="F13" s="13">
        <v>0.88681105545843597</v>
      </c>
      <c r="G13" s="4">
        <f>M7</f>
        <v>0.84349150483937829</v>
      </c>
      <c r="H13" s="4">
        <f>N7</f>
        <v>1.0438797864692722E-3</v>
      </c>
      <c r="I13" s="15">
        <f>(F13-G13)/F13</f>
        <v>4.8848681297352217E-2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3" t="s">
        <v>2</v>
      </c>
      <c r="B2" s="16" t="s">
        <v>12</v>
      </c>
      <c r="C2" s="12">
        <v>1.45749048757418E-4</v>
      </c>
      <c r="D2" s="13">
        <v>1.3984867697763699E-4</v>
      </c>
      <c r="E2" s="13">
        <v>1.4408768323877401E-4</v>
      </c>
      <c r="F2" s="13">
        <v>1.42597127532752E-4</v>
      </c>
      <c r="G2" s="13"/>
      <c r="H2" s="13"/>
      <c r="I2" s="13"/>
      <c r="J2" s="13"/>
      <c r="K2" s="13"/>
      <c r="L2" s="13"/>
      <c r="M2" s="4">
        <f>AVERAGE(C2:L2)</f>
        <v>1.4307063412664526E-4</v>
      </c>
      <c r="N2" s="4">
        <f>STDEV(C2:L2)</f>
        <v>2.5042304337078136E-6</v>
      </c>
    </row>
    <row r="3" spans="1:14" x14ac:dyDescent="0.3">
      <c r="A3" s="24"/>
      <c r="B3" s="16" t="s">
        <v>13</v>
      </c>
      <c r="C3" s="12">
        <v>0.88820889444739803</v>
      </c>
      <c r="D3" s="13">
        <v>0.88813279855799199</v>
      </c>
      <c r="E3" s="13">
        <v>0.888227482004324</v>
      </c>
      <c r="F3" s="13">
        <v>0.88815078447999996</v>
      </c>
      <c r="G3" s="13"/>
      <c r="H3" s="13"/>
      <c r="I3" s="13"/>
      <c r="J3" s="13"/>
      <c r="K3" s="13"/>
      <c r="L3" s="13"/>
      <c r="M3" s="4">
        <f>AVERAGE(C3:L3)</f>
        <v>0.88817998987242852</v>
      </c>
      <c r="N3" s="4">
        <f>STDEV(C3:L3)</f>
        <v>4.535398604790233E-5</v>
      </c>
    </row>
    <row r="4" spans="1:14" x14ac:dyDescent="0.3">
      <c r="A4" s="23" t="s">
        <v>4</v>
      </c>
      <c r="B4" s="16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4"/>
      <c r="B5" s="16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5" t="s">
        <v>5</v>
      </c>
      <c r="B6" s="16" t="s">
        <v>12</v>
      </c>
      <c r="C6" s="12">
        <v>0.290044144107718</v>
      </c>
      <c r="D6" s="13">
        <v>0.30502626009460698</v>
      </c>
      <c r="E6" s="13">
        <v>0.30963861012561</v>
      </c>
      <c r="F6" s="13">
        <v>0.30003523368217899</v>
      </c>
      <c r="G6" s="13">
        <v>0.30116798411004497</v>
      </c>
      <c r="H6" s="13">
        <v>0.30090263398497902</v>
      </c>
      <c r="I6" s="13">
        <v>0.29475755992605901</v>
      </c>
      <c r="J6" s="13">
        <v>0.29792753237401698</v>
      </c>
      <c r="K6" s="13">
        <v>0.314788725282106</v>
      </c>
      <c r="L6" s="13">
        <v>0.29440553379761197</v>
      </c>
      <c r="M6" s="4">
        <f>AVERAGE(C6:L6)</f>
        <v>0.30086942174849318</v>
      </c>
      <c r="N6" s="4">
        <f t="shared" si="1"/>
        <v>7.4063722145632921E-3</v>
      </c>
    </row>
    <row r="7" spans="1:14" x14ac:dyDescent="0.3">
      <c r="A7" s="25"/>
      <c r="B7" s="16" t="s">
        <v>13</v>
      </c>
      <c r="C7" s="13">
        <v>0.83984433331078701</v>
      </c>
      <c r="D7" s="13">
        <v>0.84160182293674402</v>
      </c>
      <c r="E7" s="13">
        <v>0.84440822910019298</v>
      </c>
      <c r="F7" s="13">
        <v>0.84319763641512502</v>
      </c>
      <c r="G7" s="13">
        <v>0.84245490529604306</v>
      </c>
      <c r="H7" s="13">
        <v>0.84249419344598897</v>
      </c>
      <c r="I7" s="13">
        <v>0.84110511625340301</v>
      </c>
      <c r="J7" s="13">
        <v>0.84206558394640596</v>
      </c>
      <c r="K7" s="13">
        <v>0.84494266525180795</v>
      </c>
      <c r="L7" s="13">
        <v>0.84103432179320103</v>
      </c>
      <c r="M7" s="4">
        <f t="shared" si="0"/>
        <v>0.84231488077496997</v>
      </c>
      <c r="N7" s="4">
        <f t="shared" si="1"/>
        <v>1.5597700170124622E-3</v>
      </c>
    </row>
    <row r="9" spans="1:14" x14ac:dyDescent="0.3">
      <c r="A9" s="1"/>
      <c r="B9" s="20" t="s">
        <v>15</v>
      </c>
      <c r="C9" s="21"/>
      <c r="D9" s="21"/>
      <c r="E9" s="22"/>
      <c r="F9" s="20" t="s">
        <v>16</v>
      </c>
      <c r="G9" s="21"/>
      <c r="H9" s="21"/>
      <c r="I9" s="22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1.8596699999999999E-4</v>
      </c>
      <c r="C11" s="4">
        <f>M2</f>
        <v>1.4307063412664526E-4</v>
      </c>
      <c r="D11" s="4">
        <f>N2</f>
        <v>2.5042304337078136E-6</v>
      </c>
      <c r="E11" s="19">
        <f>(B11-C11)/B11</f>
        <v>0.23066654768509859</v>
      </c>
      <c r="F11" s="13">
        <v>0.88650760674955298</v>
      </c>
      <c r="G11" s="4">
        <f>M3</f>
        <v>0.88817998987242852</v>
      </c>
      <c r="H11" s="4">
        <f>N3</f>
        <v>4.535398604790233E-5</v>
      </c>
      <c r="I11" s="15">
        <f>(F11-G11)/F11</f>
        <v>-1.8864847973583234E-3</v>
      </c>
    </row>
    <row r="12" spans="1:14" x14ac:dyDescent="0.3">
      <c r="A12" s="1" t="s">
        <v>4</v>
      </c>
      <c r="B12" s="13">
        <v>2.6079860000000001E-3</v>
      </c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>
        <v>0.60449920999999995</v>
      </c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0.53416790800000002</v>
      </c>
      <c r="C13" s="4">
        <f>M6</f>
        <v>0.30086942174849318</v>
      </c>
      <c r="D13" s="4">
        <f>N6</f>
        <v>7.4063722145632921E-3</v>
      </c>
      <c r="E13" s="15">
        <f t="shared" si="2"/>
        <v>0.43675122139967054</v>
      </c>
      <c r="F13" s="13">
        <v>0.88681105545843597</v>
      </c>
      <c r="G13" s="4">
        <f>M7</f>
        <v>0.84231488077496997</v>
      </c>
      <c r="H13" s="4">
        <f>N7</f>
        <v>1.5597700170124622E-3</v>
      </c>
      <c r="I13" s="15">
        <f>(F13-G13)/F13</f>
        <v>5.0175484856200582E-2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>
      <selection activeCell="B2" sqref="B2:D2"/>
    </sheetView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7">
        <v>0.21620771427188687</v>
      </c>
      <c r="E2" s="17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7">
        <v>4.0610609106030468E-2</v>
      </c>
      <c r="E3" s="17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7">
        <v>0.37038765215374952</v>
      </c>
      <c r="E4" s="18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G3-X03</vt:lpstr>
      <vt:lpstr>G3-X05</vt:lpstr>
      <vt:lpstr>G3-X10</vt:lpstr>
      <vt:lpstr>G3-X15</vt:lpstr>
      <vt:lpstr>G3-X20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2024-03-07T15:00:51Z</dcterms:modified>
</cp:coreProperties>
</file>