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esktop\recsys-algorithm-impartiality2\analysis\"/>
    </mc:Choice>
  </mc:AlternateContent>
  <xr:revisionPtr revIDLastSave="0" documentId="13_ncr:1_{1FBDE9AF-5077-4BDC-A202-FC1DEAF4C6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2-X03" sheetId="1" r:id="rId1"/>
    <sheet name="G2-X05" sheetId="7" r:id="rId2"/>
    <sheet name="G2-X10" sheetId="8" r:id="rId3"/>
    <sheet name="G2-X15" sheetId="9" r:id="rId4"/>
    <sheet name="G2-X20" sheetId="10" r:id="rId5"/>
    <sheet name="Resum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0" l="1"/>
  <c r="H13" i="10" s="1"/>
  <c r="M7" i="10"/>
  <c r="G13" i="10" s="1"/>
  <c r="I13" i="10" s="1"/>
  <c r="N6" i="10"/>
  <c r="D13" i="10" s="1"/>
  <c r="M6" i="10"/>
  <c r="C13" i="10" s="1"/>
  <c r="E13" i="10" s="1"/>
  <c r="N5" i="10"/>
  <c r="H12" i="10" s="1"/>
  <c r="M5" i="10"/>
  <c r="G12" i="10" s="1"/>
  <c r="I12" i="10" s="1"/>
  <c r="N4" i="10"/>
  <c r="D12" i="10" s="1"/>
  <c r="M4" i="10"/>
  <c r="C12" i="10" s="1"/>
  <c r="E12" i="10" s="1"/>
  <c r="N3" i="10"/>
  <c r="H11" i="10" s="1"/>
  <c r="M3" i="10"/>
  <c r="G11" i="10" s="1"/>
  <c r="I11" i="10" s="1"/>
  <c r="N2" i="10"/>
  <c r="D11" i="10" s="1"/>
  <c r="M2" i="10"/>
  <c r="C11" i="10" s="1"/>
  <c r="E11" i="10" s="1"/>
  <c r="N7" i="9"/>
  <c r="H13" i="9" s="1"/>
  <c r="M7" i="9"/>
  <c r="G13" i="9" s="1"/>
  <c r="I13" i="9" s="1"/>
  <c r="N6" i="9"/>
  <c r="D13" i="9" s="1"/>
  <c r="M6" i="9"/>
  <c r="C13" i="9" s="1"/>
  <c r="E13" i="9" s="1"/>
  <c r="N5" i="9"/>
  <c r="H12" i="9" s="1"/>
  <c r="M5" i="9"/>
  <c r="G12" i="9" s="1"/>
  <c r="I12" i="9" s="1"/>
  <c r="N4" i="9"/>
  <c r="D12" i="9" s="1"/>
  <c r="M4" i="9"/>
  <c r="C12" i="9" s="1"/>
  <c r="E12" i="9" s="1"/>
  <c r="N3" i="9"/>
  <c r="H11" i="9" s="1"/>
  <c r="M3" i="9"/>
  <c r="G11" i="9" s="1"/>
  <c r="I11" i="9" s="1"/>
  <c r="N2" i="9"/>
  <c r="D11" i="9" s="1"/>
  <c r="M2" i="9"/>
  <c r="C11" i="9" s="1"/>
  <c r="E11" i="9" s="1"/>
  <c r="N7" i="8"/>
  <c r="H13" i="8" s="1"/>
  <c r="M7" i="8"/>
  <c r="G13" i="8" s="1"/>
  <c r="I13" i="8" s="1"/>
  <c r="N6" i="8"/>
  <c r="D13" i="8" s="1"/>
  <c r="M6" i="8"/>
  <c r="C13" i="8" s="1"/>
  <c r="E13" i="8" s="1"/>
  <c r="N5" i="8"/>
  <c r="H12" i="8" s="1"/>
  <c r="M5" i="8"/>
  <c r="G12" i="8" s="1"/>
  <c r="I12" i="8" s="1"/>
  <c r="N4" i="8"/>
  <c r="D12" i="8" s="1"/>
  <c r="M4" i="8"/>
  <c r="C12" i="8" s="1"/>
  <c r="E12" i="8" s="1"/>
  <c r="N3" i="8"/>
  <c r="H11" i="8" s="1"/>
  <c r="M3" i="8"/>
  <c r="G11" i="8" s="1"/>
  <c r="I11" i="8" s="1"/>
  <c r="N2" i="8"/>
  <c r="D11" i="8" s="1"/>
  <c r="M2" i="8"/>
  <c r="C11" i="8" s="1"/>
  <c r="E11" i="8" s="1"/>
  <c r="N7" i="7"/>
  <c r="H13" i="7" s="1"/>
  <c r="M7" i="7"/>
  <c r="G13" i="7" s="1"/>
  <c r="I13" i="7" s="1"/>
  <c r="N6" i="7"/>
  <c r="D13" i="7" s="1"/>
  <c r="M6" i="7"/>
  <c r="C13" i="7" s="1"/>
  <c r="E13" i="7" s="1"/>
  <c r="N5" i="7"/>
  <c r="H12" i="7" s="1"/>
  <c r="M5" i="7"/>
  <c r="G12" i="7" s="1"/>
  <c r="I12" i="7" s="1"/>
  <c r="N4" i="7"/>
  <c r="D12" i="7" s="1"/>
  <c r="M4" i="7"/>
  <c r="C12" i="7" s="1"/>
  <c r="E12" i="7" s="1"/>
  <c r="N3" i="7"/>
  <c r="H11" i="7" s="1"/>
  <c r="M3" i="7"/>
  <c r="G11" i="7" s="1"/>
  <c r="I11" i="7" s="1"/>
  <c r="N2" i="7"/>
  <c r="D11" i="7" s="1"/>
  <c r="M2" i="7"/>
  <c r="C11" i="7" s="1"/>
  <c r="E11" i="7" s="1"/>
  <c r="M6" i="1"/>
  <c r="C13" i="1" s="1"/>
  <c r="E13" i="1" s="1"/>
  <c r="N5" i="1"/>
  <c r="H12" i="1" s="1"/>
  <c r="N6" i="1"/>
  <c r="D13" i="1" s="1"/>
  <c r="N7" i="1"/>
  <c r="H13" i="1" s="1"/>
  <c r="M5" i="1"/>
  <c r="G12" i="1" s="1"/>
  <c r="I12" i="1" s="1"/>
  <c r="M7" i="1"/>
  <c r="G13" i="1" s="1"/>
  <c r="I13" i="1" s="1"/>
  <c r="M3" i="1"/>
  <c r="G11" i="1" s="1"/>
  <c r="I11" i="1" s="1"/>
  <c r="N3" i="1"/>
  <c r="H11" i="1" s="1"/>
  <c r="M4" i="1"/>
  <c r="C12" i="1" s="1"/>
  <c r="N4" i="1"/>
  <c r="D12" i="1" s="1"/>
  <c r="N2" i="1"/>
  <c r="D11" i="1" s="1"/>
  <c r="M2" i="1"/>
  <c r="C11" i="1" s="1"/>
  <c r="E11" i="1" s="1"/>
  <c r="E12" i="1" l="1"/>
</calcChain>
</file>

<file path=xl/sharedStrings.xml><?xml version="1.0" encoding="utf-8"?>
<sst xmlns="http://schemas.openxmlformats.org/spreadsheetml/2006/main" count="143" uniqueCount="18">
  <si>
    <t>Média</t>
  </si>
  <si>
    <t>Desvio</t>
  </si>
  <si>
    <t>MovieLens</t>
  </si>
  <si>
    <t>Dataset</t>
  </si>
  <si>
    <t>Books</t>
  </si>
  <si>
    <t>Songs</t>
  </si>
  <si>
    <t>X03</t>
  </si>
  <si>
    <t>X05</t>
  </si>
  <si>
    <t>X10</t>
  </si>
  <si>
    <t>X15</t>
  </si>
  <si>
    <t>Original</t>
  </si>
  <si>
    <t>Redução (%)</t>
  </si>
  <si>
    <t>Rgrp</t>
  </si>
  <si>
    <t>RMSE</t>
  </si>
  <si>
    <t>Medida</t>
  </si>
  <si>
    <t>Injustiça (Rgrp)</t>
  </si>
  <si>
    <t>Eficiência (RMSE)</t>
  </si>
  <si>
    <t>GoodBooks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</si>
</sst>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0" fillId="4" borderId="2" xfId="0" applyNumberFormat="1" applyFill="1" applyBorder="1"/>
    <xf numFmtId="164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5" borderId="1" xfId="1" applyFont="1" applyFill="1" applyBorder="1"/>
    <xf numFmtId="9" fontId="3" fillId="5" borderId="1" xfId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9" t="s">
        <v>12</v>
      </c>
      <c r="C2" s="13">
        <v>1.496692E-3</v>
      </c>
      <c r="D2" s="13">
        <v>1.915276E-3</v>
      </c>
      <c r="E2" s="13">
        <v>1.9669370000000002E-3</v>
      </c>
      <c r="F2" s="13"/>
      <c r="G2" s="13"/>
      <c r="H2" s="13"/>
      <c r="I2" s="13"/>
      <c r="J2" s="13"/>
      <c r="K2" s="13"/>
      <c r="L2" s="13"/>
      <c r="M2" s="4">
        <f>AVERAGE(C2:L2)</f>
        <v>1.7929683333333332E-3</v>
      </c>
      <c r="N2" s="4">
        <f>STDEV(C2:L2)</f>
        <v>2.5787974716974846E-4</v>
      </c>
    </row>
    <row r="3" spans="1:14" x14ac:dyDescent="0.3">
      <c r="A3" s="25"/>
      <c r="B3" s="9" t="s">
        <v>13</v>
      </c>
      <c r="C3" s="13">
        <v>0.85613476399999999</v>
      </c>
      <c r="D3" s="13">
        <v>0.85457406499999999</v>
      </c>
      <c r="E3" s="13">
        <v>0.85245347699999996</v>
      </c>
      <c r="F3" s="13"/>
      <c r="G3" s="13"/>
      <c r="H3" s="13"/>
      <c r="I3" s="13"/>
      <c r="J3" s="13"/>
      <c r="K3" s="13"/>
      <c r="L3" s="13"/>
      <c r="M3" s="4">
        <f>AVERAGE(C3:L3)</f>
        <v>0.85438743533333339</v>
      </c>
      <c r="N3" s="4">
        <f>STDEV(C3:L3)</f>
        <v>1.8477260263503347E-3</v>
      </c>
    </row>
    <row r="4" spans="1:14" x14ac:dyDescent="0.3">
      <c r="A4" s="24" t="s">
        <v>17</v>
      </c>
      <c r="B4" s="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2.2106869999999998E-3</v>
      </c>
      <c r="C11" s="4">
        <f>M2</f>
        <v>1.7929683333333332E-3</v>
      </c>
      <c r="D11" s="4">
        <f>N2</f>
        <v>2.5787974716974846E-4</v>
      </c>
      <c r="E11" s="15">
        <f>(B11-C11)/B11</f>
        <v>0.1889542330807874</v>
      </c>
      <c r="F11" s="13">
        <v>0.84438125900000005</v>
      </c>
      <c r="G11" s="4">
        <f>M3</f>
        <v>0.85438743533333339</v>
      </c>
      <c r="H11" s="4">
        <f>N3</f>
        <v>1.8477260263503347E-3</v>
      </c>
      <c r="I11" s="15">
        <f>(F11-G11)/F11</f>
        <v>-1.1850306039695438E-2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B9:E9"/>
    <mergeCell ref="A2:A3"/>
    <mergeCell ref="A4:A5"/>
    <mergeCell ref="A6:A7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8" t="s">
        <v>12</v>
      </c>
      <c r="C2" s="12">
        <v>1.9314E-3</v>
      </c>
      <c r="D2" s="13">
        <v>1.8906789999999999E-3</v>
      </c>
      <c r="E2" s="13">
        <v>1.720566E-3</v>
      </c>
      <c r="F2" s="13">
        <v>1.6554899999999999E-3</v>
      </c>
      <c r="G2" s="13">
        <v>1.9372390000000001E-3</v>
      </c>
      <c r="H2" s="13">
        <v>2.0367879999999999E-3</v>
      </c>
      <c r="I2" s="13"/>
      <c r="J2" s="13"/>
      <c r="K2" s="13"/>
      <c r="L2" s="13"/>
      <c r="M2" s="4">
        <f>AVERAGE(C2:L2)</f>
        <v>1.8620269999999998E-3</v>
      </c>
      <c r="N2" s="4">
        <f>STDEV(C2:L2)</f>
        <v>1.4456870282879348E-4</v>
      </c>
    </row>
    <row r="3" spans="1:14" x14ac:dyDescent="0.3">
      <c r="A3" s="25"/>
      <c r="B3" s="18" t="s">
        <v>13</v>
      </c>
      <c r="C3" s="12">
        <v>0.84889161400000002</v>
      </c>
      <c r="D3" s="13">
        <v>0.85392572200000005</v>
      </c>
      <c r="E3" s="13">
        <v>0.85602210199999995</v>
      </c>
      <c r="F3" s="13">
        <v>0.84908573399999998</v>
      </c>
      <c r="G3" s="13">
        <v>0.85240529899999995</v>
      </c>
      <c r="H3" s="13">
        <v>0.85506942799999996</v>
      </c>
      <c r="I3" s="13"/>
      <c r="J3" s="13"/>
      <c r="K3" s="13"/>
      <c r="L3" s="13"/>
      <c r="M3" s="4">
        <f>AVERAGE(C3:L3)</f>
        <v>0.8525666498333333</v>
      </c>
      <c r="N3" s="4">
        <f>STDEV(C3:L3)</f>
        <v>3.0232374332269871E-3</v>
      </c>
    </row>
    <row r="4" spans="1:14" x14ac:dyDescent="0.3">
      <c r="A4" s="24" t="s">
        <v>17</v>
      </c>
      <c r="B4" s="18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8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8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18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2.2106869999999998E-3</v>
      </c>
      <c r="C11" s="4">
        <f>M2</f>
        <v>1.8620269999999998E-3</v>
      </c>
      <c r="D11" s="4">
        <f>N2</f>
        <v>1.4456870282879348E-4</v>
      </c>
      <c r="E11" s="15">
        <f>(B11-C11)/B11</f>
        <v>0.15771567842937512</v>
      </c>
      <c r="F11" s="13">
        <v>0.84438125900000005</v>
      </c>
      <c r="G11" s="4">
        <f>M3</f>
        <v>0.8525666498333333</v>
      </c>
      <c r="H11" s="4">
        <f>N3</f>
        <v>3.0232374332269871E-3</v>
      </c>
      <c r="I11" s="15">
        <f>(F11-G11)/F11</f>
        <v>-9.6939513354751643E-3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107" zoomScaleNormal="107" workbookViewId="0">
      <selection activeCell="F11" sqref="F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19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19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19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19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19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19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2.2106869999999998E-3</v>
      </c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>
        <v>0.84438125900000005</v>
      </c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107" zoomScaleNormal="107" workbookViewId="0">
      <selection activeCell="F11" sqref="F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2.2106869999999998E-3</v>
      </c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>
        <v>0.84438125900000005</v>
      </c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3"/>
  <sheetViews>
    <sheetView zoomScale="107" zoomScaleNormal="107" workbookViewId="0">
      <selection activeCell="F11" sqref="F11"/>
    </sheetView>
  </sheetViews>
  <sheetFormatPr defaultRowHeight="14.4" x14ac:dyDescent="0.3"/>
  <cols>
    <col min="1" max="1" width="10.5546875" bestFit="1" customWidth="1"/>
    <col min="2" max="12" width="12.6640625" customWidth="1"/>
    <col min="13" max="14" width="12.88671875" bestFit="1" customWidth="1"/>
  </cols>
  <sheetData>
    <row r="1" spans="1:14" x14ac:dyDescent="0.3">
      <c r="A1" s="2" t="s">
        <v>3</v>
      </c>
      <c r="B1" s="14" t="s">
        <v>14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7">
        <v>10</v>
      </c>
      <c r="M1" s="2" t="s">
        <v>0</v>
      </c>
      <c r="N1" s="2" t="s">
        <v>1</v>
      </c>
    </row>
    <row r="2" spans="1:14" x14ac:dyDescent="0.3">
      <c r="A2" s="24" t="s">
        <v>2</v>
      </c>
      <c r="B2" s="20" t="s">
        <v>12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4" t="e">
        <f>AVERAGE(C2:L2)</f>
        <v>#DIV/0!</v>
      </c>
      <c r="N2" s="4" t="e">
        <f>STDEV(C2:L2)</f>
        <v>#DIV/0!</v>
      </c>
    </row>
    <row r="3" spans="1:14" x14ac:dyDescent="0.3">
      <c r="A3" s="25"/>
      <c r="B3" s="20" t="s">
        <v>13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4" t="e">
        <f>AVERAGE(C3:L3)</f>
        <v>#DIV/0!</v>
      </c>
      <c r="N3" s="4" t="e">
        <f>STDEV(C3:L3)</f>
        <v>#DIV/0!</v>
      </c>
    </row>
    <row r="4" spans="1:14" x14ac:dyDescent="0.3">
      <c r="A4" s="24" t="s">
        <v>17</v>
      </c>
      <c r="B4" s="20" t="s">
        <v>12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4" t="e">
        <f t="shared" ref="M4:M7" si="0">AVERAGE(C4:L4)</f>
        <v>#DIV/0!</v>
      </c>
      <c r="N4" s="4" t="e">
        <f t="shared" ref="N4:N7" si="1">STDEV(C4:L4)</f>
        <v>#DIV/0!</v>
      </c>
    </row>
    <row r="5" spans="1:14" x14ac:dyDescent="0.3">
      <c r="A5" s="25"/>
      <c r="B5" s="20" t="s">
        <v>13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4" t="e">
        <f t="shared" si="0"/>
        <v>#DIV/0!</v>
      </c>
      <c r="N5" s="4" t="e">
        <f t="shared" si="1"/>
        <v>#DIV/0!</v>
      </c>
    </row>
    <row r="6" spans="1:14" x14ac:dyDescent="0.3">
      <c r="A6" s="26" t="s">
        <v>5</v>
      </c>
      <c r="B6" s="20" t="s">
        <v>12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4" t="e">
        <f>AVERAGE(C6:L6)</f>
        <v>#DIV/0!</v>
      </c>
      <c r="N6" s="4" t="e">
        <f t="shared" si="1"/>
        <v>#DIV/0!</v>
      </c>
    </row>
    <row r="7" spans="1:14" x14ac:dyDescent="0.3">
      <c r="A7" s="26"/>
      <c r="B7" s="20" t="s">
        <v>13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4" t="e">
        <f t="shared" si="0"/>
        <v>#DIV/0!</v>
      </c>
      <c r="N7" s="4" t="e">
        <f t="shared" si="1"/>
        <v>#DIV/0!</v>
      </c>
    </row>
    <row r="9" spans="1:14" x14ac:dyDescent="0.3">
      <c r="A9" s="1"/>
      <c r="B9" s="21" t="s">
        <v>15</v>
      </c>
      <c r="C9" s="22"/>
      <c r="D9" s="22"/>
      <c r="E9" s="23"/>
      <c r="F9" s="21" t="s">
        <v>16</v>
      </c>
      <c r="G9" s="22"/>
      <c r="H9" s="22"/>
      <c r="I9" s="23"/>
    </row>
    <row r="10" spans="1:14" x14ac:dyDescent="0.3">
      <c r="A10" s="10" t="s">
        <v>3</v>
      </c>
      <c r="B10" s="11" t="s">
        <v>10</v>
      </c>
      <c r="C10" s="11" t="s">
        <v>0</v>
      </c>
      <c r="D10" s="11" t="s">
        <v>1</v>
      </c>
      <c r="E10" s="11" t="s">
        <v>11</v>
      </c>
      <c r="F10" s="11" t="s">
        <v>10</v>
      </c>
      <c r="G10" s="11" t="s">
        <v>0</v>
      </c>
      <c r="H10" s="11" t="s">
        <v>1</v>
      </c>
      <c r="I10" s="11" t="s">
        <v>11</v>
      </c>
    </row>
    <row r="11" spans="1:14" x14ac:dyDescent="0.3">
      <c r="A11" s="1" t="s">
        <v>2</v>
      </c>
      <c r="B11" s="13">
        <v>2.2106869999999998E-3</v>
      </c>
      <c r="C11" s="4" t="e">
        <f>M2</f>
        <v>#DIV/0!</v>
      </c>
      <c r="D11" s="4" t="e">
        <f>N2</f>
        <v>#DIV/0!</v>
      </c>
      <c r="E11" s="15" t="e">
        <f>(B11-C11)/B11</f>
        <v>#DIV/0!</v>
      </c>
      <c r="F11" s="13">
        <v>0.84438125900000005</v>
      </c>
      <c r="G11" s="4" t="e">
        <f>M3</f>
        <v>#DIV/0!</v>
      </c>
      <c r="H11" s="4" t="e">
        <f>N3</f>
        <v>#DIV/0!</v>
      </c>
      <c r="I11" s="15" t="e">
        <f>(F11-G11)/F11</f>
        <v>#DIV/0!</v>
      </c>
    </row>
    <row r="12" spans="1:14" x14ac:dyDescent="0.3">
      <c r="A12" s="1" t="s">
        <v>4</v>
      </c>
      <c r="B12" s="13"/>
      <c r="C12" s="4" t="e">
        <f>M4</f>
        <v>#DIV/0!</v>
      </c>
      <c r="D12" s="4" t="e">
        <f>N4</f>
        <v>#DIV/0!</v>
      </c>
      <c r="E12" s="15" t="e">
        <f t="shared" ref="E12:E13" si="2">(B12-C12)/B12</f>
        <v>#DIV/0!</v>
      </c>
      <c r="F12" s="13"/>
      <c r="G12" s="4" t="e">
        <f>M5</f>
        <v>#DIV/0!</v>
      </c>
      <c r="H12" s="4" t="e">
        <f>N5</f>
        <v>#DIV/0!</v>
      </c>
      <c r="I12" s="15" t="e">
        <f>(F12-G12)/F12</f>
        <v>#DIV/0!</v>
      </c>
    </row>
    <row r="13" spans="1:14" x14ac:dyDescent="0.3">
      <c r="A13" s="1" t="s">
        <v>5</v>
      </c>
      <c r="B13" s="13"/>
      <c r="C13" s="4" t="e">
        <f>M6</f>
        <v>#DIV/0!</v>
      </c>
      <c r="D13" s="4" t="e">
        <f>N6</f>
        <v>#DIV/0!</v>
      </c>
      <c r="E13" s="15" t="e">
        <f t="shared" si="2"/>
        <v>#DIV/0!</v>
      </c>
      <c r="F13" s="13"/>
      <c r="G13" s="4" t="e">
        <f>M7</f>
        <v>#DIV/0!</v>
      </c>
      <c r="H13" s="4" t="e">
        <f>N7</f>
        <v>#DIV/0!</v>
      </c>
      <c r="I13" s="15" t="e">
        <f>(F13-G13)/F13</f>
        <v>#DIV/0!</v>
      </c>
    </row>
  </sheetData>
  <mergeCells count="5">
    <mergeCell ref="A2:A3"/>
    <mergeCell ref="A4:A5"/>
    <mergeCell ref="A6:A7"/>
    <mergeCell ref="B9:E9"/>
    <mergeCell ref="F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210" zoomScaleNormal="210" workbookViewId="0">
      <selection activeCell="B2" sqref="B2:D2"/>
    </sheetView>
  </sheetViews>
  <sheetFormatPr defaultRowHeight="14.4" x14ac:dyDescent="0.3"/>
  <cols>
    <col min="1" max="1" width="10.5546875" bestFit="1" customWidth="1"/>
  </cols>
  <sheetData>
    <row r="1" spans="1:5" x14ac:dyDescent="0.3">
      <c r="A1" s="3" t="s">
        <v>3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">
      <c r="A2" s="1" t="s">
        <v>2</v>
      </c>
      <c r="B2" s="8">
        <v>0.17324499128259896</v>
      </c>
      <c r="C2" s="8">
        <v>0.18995249900308445</v>
      </c>
      <c r="D2" s="16">
        <v>0.21620771427188687</v>
      </c>
      <c r="E2" s="16">
        <v>0.2</v>
      </c>
    </row>
    <row r="3" spans="1:5" x14ac:dyDescent="0.3">
      <c r="A3" s="1" t="s">
        <v>4</v>
      </c>
      <c r="B3" s="8">
        <v>4.9309592597784613E-2</v>
      </c>
      <c r="C3" s="8">
        <v>3.5368695455510864E-2</v>
      </c>
      <c r="D3" s="16">
        <v>4.0610609106030468E-2</v>
      </c>
      <c r="E3" s="16">
        <v>0.04</v>
      </c>
    </row>
    <row r="4" spans="1:5" x14ac:dyDescent="0.3">
      <c r="A4" s="1" t="s">
        <v>5</v>
      </c>
      <c r="B4" s="8">
        <v>0.22057710405607595</v>
      </c>
      <c r="C4" s="8">
        <v>0.30197315537476854</v>
      </c>
      <c r="D4" s="16">
        <v>0.37038765215374952</v>
      </c>
      <c r="E4" s="17">
        <v>0.43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G2-X03</vt:lpstr>
      <vt:lpstr>G2-X05</vt:lpstr>
      <vt:lpstr>G2-X10</vt:lpstr>
      <vt:lpstr>G2-X15</vt:lpstr>
      <vt:lpstr>G2-X20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2024-03-26T19:12:51Z</dcterms:modified>
</cp:coreProperties>
</file>