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esktop\recsys-algorithm-impartiality2\analysis\_clusters-MovieLens\"/>
    </mc:Choice>
  </mc:AlternateContent>
  <xr:revisionPtr revIDLastSave="0" documentId="13_ncr:1_{657B0C39-5AA1-421C-8DE6-2EA60935F5A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2-X03" sheetId="7" r:id="rId1"/>
    <sheet name="G2-X05" sheetId="19" r:id="rId2"/>
    <sheet name="G2-X10" sheetId="20" r:id="rId3"/>
    <sheet name="G2-X15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1" l="1"/>
  <c r="O13" i="21"/>
  <c r="I22" i="21" s="1"/>
  <c r="N13" i="21"/>
  <c r="H22" i="21" s="1"/>
  <c r="J22" i="21" s="1"/>
  <c r="O12" i="21"/>
  <c r="E22" i="21" s="1"/>
  <c r="N12" i="21"/>
  <c r="D22" i="21" s="1"/>
  <c r="F22" i="21" s="1"/>
  <c r="O11" i="21"/>
  <c r="N11" i="21"/>
  <c r="H21" i="21" s="1"/>
  <c r="J21" i="21" s="1"/>
  <c r="O10" i="21"/>
  <c r="E21" i="21" s="1"/>
  <c r="N10" i="21"/>
  <c r="D21" i="21" s="1"/>
  <c r="F21" i="21" s="1"/>
  <c r="O9" i="21"/>
  <c r="I20" i="21" s="1"/>
  <c r="N9" i="21"/>
  <c r="H20" i="21" s="1"/>
  <c r="J20" i="21" s="1"/>
  <c r="O8" i="21"/>
  <c r="E20" i="21" s="1"/>
  <c r="N8" i="21"/>
  <c r="D20" i="21" s="1"/>
  <c r="F20" i="21" s="1"/>
  <c r="O7" i="21"/>
  <c r="I19" i="21" s="1"/>
  <c r="N7" i="21"/>
  <c r="H19" i="21" s="1"/>
  <c r="J19" i="21" s="1"/>
  <c r="O6" i="21"/>
  <c r="E19" i="21" s="1"/>
  <c r="N6" i="21"/>
  <c r="D19" i="21" s="1"/>
  <c r="F19" i="21" s="1"/>
  <c r="O5" i="21"/>
  <c r="I18" i="21" s="1"/>
  <c r="N5" i="21"/>
  <c r="H18" i="21" s="1"/>
  <c r="J18" i="21" s="1"/>
  <c r="O4" i="21"/>
  <c r="E18" i="21" s="1"/>
  <c r="N4" i="21"/>
  <c r="D18" i="21" s="1"/>
  <c r="F18" i="21" s="1"/>
  <c r="O3" i="21"/>
  <c r="I17" i="21" s="1"/>
  <c r="N3" i="21"/>
  <c r="H17" i="21" s="1"/>
  <c r="J17" i="21" s="1"/>
  <c r="O2" i="21"/>
  <c r="E17" i="21" s="1"/>
  <c r="N2" i="21"/>
  <c r="D17" i="21" s="1"/>
  <c r="F17" i="21" s="1"/>
  <c r="I21" i="20"/>
  <c r="H20" i="20"/>
  <c r="J20" i="20" s="1"/>
  <c r="O13" i="20"/>
  <c r="I22" i="20" s="1"/>
  <c r="N13" i="20"/>
  <c r="H22" i="20" s="1"/>
  <c r="J22" i="20" s="1"/>
  <c r="O12" i="20"/>
  <c r="E22" i="20" s="1"/>
  <c r="N12" i="20"/>
  <c r="D22" i="20" s="1"/>
  <c r="F22" i="20" s="1"/>
  <c r="O11" i="20"/>
  <c r="N11" i="20"/>
  <c r="H21" i="20" s="1"/>
  <c r="J21" i="20" s="1"/>
  <c r="O10" i="20"/>
  <c r="E21" i="20" s="1"/>
  <c r="N10" i="20"/>
  <c r="D21" i="20" s="1"/>
  <c r="F21" i="20" s="1"/>
  <c r="O9" i="20"/>
  <c r="I20" i="20" s="1"/>
  <c r="N9" i="20"/>
  <c r="O8" i="20"/>
  <c r="E20" i="20" s="1"/>
  <c r="N8" i="20"/>
  <c r="D20" i="20" s="1"/>
  <c r="F20" i="20" s="1"/>
  <c r="O7" i="20"/>
  <c r="I19" i="20" s="1"/>
  <c r="N7" i="20"/>
  <c r="H19" i="20" s="1"/>
  <c r="J19" i="20" s="1"/>
  <c r="O6" i="20"/>
  <c r="E19" i="20" s="1"/>
  <c r="N6" i="20"/>
  <c r="D19" i="20" s="1"/>
  <c r="F19" i="20" s="1"/>
  <c r="O5" i="20"/>
  <c r="I18" i="20" s="1"/>
  <c r="N5" i="20"/>
  <c r="H18" i="20" s="1"/>
  <c r="J18" i="20" s="1"/>
  <c r="O4" i="20"/>
  <c r="E18" i="20" s="1"/>
  <c r="N4" i="20"/>
  <c r="D18" i="20" s="1"/>
  <c r="F18" i="20" s="1"/>
  <c r="O3" i="20"/>
  <c r="I17" i="20" s="1"/>
  <c r="N3" i="20"/>
  <c r="H17" i="20" s="1"/>
  <c r="J17" i="20" s="1"/>
  <c r="O2" i="20"/>
  <c r="E17" i="20" s="1"/>
  <c r="N2" i="20"/>
  <c r="D17" i="20" s="1"/>
  <c r="F17" i="20" s="1"/>
  <c r="H20" i="19"/>
  <c r="J20" i="19" s="1"/>
  <c r="O13" i="19"/>
  <c r="I22" i="19" s="1"/>
  <c r="N13" i="19"/>
  <c r="H22" i="19" s="1"/>
  <c r="J22" i="19" s="1"/>
  <c r="O12" i="19"/>
  <c r="E22" i="19" s="1"/>
  <c r="N12" i="19"/>
  <c r="D22" i="19" s="1"/>
  <c r="F22" i="19" s="1"/>
  <c r="O11" i="19"/>
  <c r="I21" i="19" s="1"/>
  <c r="N11" i="19"/>
  <c r="H21" i="19" s="1"/>
  <c r="J21" i="19" s="1"/>
  <c r="O10" i="19"/>
  <c r="E21" i="19" s="1"/>
  <c r="N10" i="19"/>
  <c r="D21" i="19" s="1"/>
  <c r="F21" i="19" s="1"/>
  <c r="O9" i="19"/>
  <c r="I20" i="19" s="1"/>
  <c r="N9" i="19"/>
  <c r="O8" i="19"/>
  <c r="E20" i="19" s="1"/>
  <c r="N8" i="19"/>
  <c r="D20" i="19" s="1"/>
  <c r="F20" i="19" s="1"/>
  <c r="O7" i="19"/>
  <c r="I19" i="19" s="1"/>
  <c r="N7" i="19"/>
  <c r="H19" i="19" s="1"/>
  <c r="J19" i="19" s="1"/>
  <c r="O6" i="19"/>
  <c r="E19" i="19" s="1"/>
  <c r="N6" i="19"/>
  <c r="D19" i="19" s="1"/>
  <c r="F19" i="19" s="1"/>
  <c r="O5" i="19"/>
  <c r="I18" i="19" s="1"/>
  <c r="N5" i="19"/>
  <c r="H18" i="19" s="1"/>
  <c r="J18" i="19" s="1"/>
  <c r="O4" i="19"/>
  <c r="E18" i="19" s="1"/>
  <c r="N4" i="19"/>
  <c r="D18" i="19" s="1"/>
  <c r="F18" i="19" s="1"/>
  <c r="O3" i="19"/>
  <c r="I17" i="19" s="1"/>
  <c r="N3" i="19"/>
  <c r="H17" i="19" s="1"/>
  <c r="J17" i="19" s="1"/>
  <c r="O2" i="19"/>
  <c r="E17" i="19" s="1"/>
  <c r="N2" i="19"/>
  <c r="D17" i="19" s="1"/>
  <c r="F17" i="19" s="1"/>
  <c r="E21" i="7"/>
  <c r="N13" i="7"/>
  <c r="H22" i="7" s="1"/>
  <c r="J22" i="7" s="1"/>
  <c r="N12" i="7"/>
  <c r="D22" i="7" s="1"/>
  <c r="F22" i="7" s="1"/>
  <c r="N11" i="7"/>
  <c r="H21" i="7" s="1"/>
  <c r="J21" i="7" s="1"/>
  <c r="N10" i="7"/>
  <c r="D21" i="7" s="1"/>
  <c r="F21" i="7" s="1"/>
  <c r="N9" i="7"/>
  <c r="H20" i="7" s="1"/>
  <c r="J20" i="7" s="1"/>
  <c r="N8" i="7"/>
  <c r="D20" i="7" s="1"/>
  <c r="F20" i="7" s="1"/>
  <c r="N7" i="7"/>
  <c r="H19" i="7" s="1"/>
  <c r="J19" i="7" s="1"/>
  <c r="N6" i="7"/>
  <c r="D19" i="7" s="1"/>
  <c r="F19" i="7" s="1"/>
  <c r="N5" i="7"/>
  <c r="H18" i="7" s="1"/>
  <c r="J18" i="7" s="1"/>
  <c r="N4" i="7"/>
  <c r="D18" i="7" s="1"/>
  <c r="F18" i="7" s="1"/>
  <c r="N3" i="7"/>
  <c r="H17" i="7" s="1"/>
  <c r="J17" i="7" s="1"/>
  <c r="N2" i="7"/>
  <c r="D17" i="7" s="1"/>
  <c r="F17" i="7" s="1"/>
  <c r="O13" i="7"/>
  <c r="I22" i="7" s="1"/>
  <c r="O12" i="7"/>
  <c r="E22" i="7" s="1"/>
  <c r="O11" i="7"/>
  <c r="I21" i="7" s="1"/>
  <c r="O10" i="7"/>
  <c r="O9" i="7"/>
  <c r="I20" i="7" s="1"/>
  <c r="O8" i="7"/>
  <c r="E20" i="7" s="1"/>
  <c r="O7" i="7"/>
  <c r="I19" i="7" s="1"/>
  <c r="O6" i="7"/>
  <c r="E19" i="7" s="1"/>
  <c r="O5" i="7"/>
  <c r="I18" i="7" s="1"/>
  <c r="O4" i="7"/>
  <c r="E18" i="7" s="1"/>
  <c r="O3" i="7"/>
  <c r="I17" i="7" s="1"/>
  <c r="O2" i="7"/>
  <c r="E17" i="7" s="1"/>
</calcChain>
</file>

<file path=xl/sharedStrings.xml><?xml version="1.0" encoding="utf-8"?>
<sst xmlns="http://schemas.openxmlformats.org/spreadsheetml/2006/main" count="212" uniqueCount="18">
  <si>
    <t>Média</t>
  </si>
  <si>
    <t>Desvio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</si>
  <si>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</si>
  <si>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</si>
  <si>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</si>
  <si>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</si>
  <si>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</si>
  <si>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</si>
  <si>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</si>
  <si>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Algorithm</t>
  </si>
  <si>
    <t>RecSysKNN</t>
  </si>
  <si>
    <t>RecSysALS</t>
  </si>
  <si>
    <t>RecSysNMF</t>
  </si>
  <si>
    <t>RecSysSGD</t>
  </si>
  <si>
    <t>RecSysSVD</t>
  </si>
  <si>
    <t>RecSysNCF</t>
  </si>
  <si>
    <t>Cluster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</si>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</sst>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19" t="s">
        <v>11</v>
      </c>
      <c r="B2" s="19" t="s">
        <v>17</v>
      </c>
      <c r="C2" s="13" t="s">
        <v>4</v>
      </c>
      <c r="D2" s="10">
        <v>4.2509940000000001E-3</v>
      </c>
      <c r="E2" s="10">
        <v>4.1038519999999998E-3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4.1774229999999996E-3</v>
      </c>
      <c r="O2" s="3">
        <f>STDEV(D2:M2)</f>
        <v>1.0404510599735118E-4</v>
      </c>
    </row>
    <row r="3" spans="1:15" x14ac:dyDescent="0.3">
      <c r="A3" s="20"/>
      <c r="B3" s="20"/>
      <c r="C3" s="13" t="s">
        <v>5</v>
      </c>
      <c r="D3" s="10">
        <v>0.887143142</v>
      </c>
      <c r="E3" s="10">
        <v>0.88701875299999999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0.88708094749999999</v>
      </c>
      <c r="O3" s="3">
        <f>STDEV(D3:M3)</f>
        <v>8.7956305405015252E-5</v>
      </c>
    </row>
    <row r="4" spans="1:15" x14ac:dyDescent="0.3">
      <c r="A4" s="19" t="s">
        <v>10</v>
      </c>
      <c r="B4" s="19" t="s">
        <v>17</v>
      </c>
      <c r="C4" s="13" t="s">
        <v>4</v>
      </c>
      <c r="D4" s="9">
        <v>2.6736199999999999E-4</v>
      </c>
      <c r="E4" s="10">
        <v>2.5874999999999997E-4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2.6305600000000001E-4</v>
      </c>
      <c r="O4" s="3">
        <f t="shared" ref="O4:O7" si="1">STDEV(D4:M4)</f>
        <v>6.0896035995785601E-6</v>
      </c>
    </row>
    <row r="5" spans="1:15" x14ac:dyDescent="0.3">
      <c r="A5" s="20"/>
      <c r="B5" s="20"/>
      <c r="C5" s="13" t="s">
        <v>5</v>
      </c>
      <c r="D5" s="9">
        <v>1.101666249</v>
      </c>
      <c r="E5" s="10">
        <v>1.1015487180000001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1.1016074835</v>
      </c>
      <c r="O5" s="3">
        <f t="shared" si="1"/>
        <v>8.3106967099560468E-5</v>
      </c>
    </row>
    <row r="6" spans="1:15" x14ac:dyDescent="0.3">
      <c r="A6" s="21" t="s">
        <v>12</v>
      </c>
      <c r="B6" s="19" t="s">
        <v>17</v>
      </c>
      <c r="C6" s="13" t="s">
        <v>4</v>
      </c>
      <c r="D6" s="9">
        <v>3.0132520000000001E-3</v>
      </c>
      <c r="E6" s="10">
        <v>3.022322E-3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3.0177870000000001E-3</v>
      </c>
      <c r="O6" s="3">
        <f t="shared" si="1"/>
        <v>6.413458505361923E-6</v>
      </c>
    </row>
    <row r="7" spans="1:15" x14ac:dyDescent="0.3">
      <c r="A7" s="21"/>
      <c r="B7" s="20"/>
      <c r="C7" s="13" t="s">
        <v>5</v>
      </c>
      <c r="D7" s="9">
        <v>0.85462653499999996</v>
      </c>
      <c r="E7" s="10">
        <v>0.85510433900000005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0.85486543699999995</v>
      </c>
      <c r="O7" s="3">
        <f t="shared" si="1"/>
        <v>3.3785844847811485E-4</v>
      </c>
    </row>
    <row r="8" spans="1:15" x14ac:dyDescent="0.3">
      <c r="A8" s="21" t="s">
        <v>13</v>
      </c>
      <c r="B8" s="19" t="s">
        <v>17</v>
      </c>
      <c r="C8" s="14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ref="O8:O9" si="2">STDEV(D8:M8)</f>
        <v>#DIV/0!</v>
      </c>
    </row>
    <row r="9" spans="1:15" x14ac:dyDescent="0.3">
      <c r="A9" s="21"/>
      <c r="B9" s="20"/>
      <c r="C9" s="14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2"/>
        <v>#DIV/0!</v>
      </c>
    </row>
    <row r="10" spans="1:15" x14ac:dyDescent="0.3">
      <c r="A10" s="21" t="s">
        <v>14</v>
      </c>
      <c r="B10" s="19" t="s">
        <v>17</v>
      </c>
      <c r="C10" s="14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ref="O10:O13" si="3">STDEV(D10:M10)</f>
        <v>#DIV/0!</v>
      </c>
    </row>
    <row r="11" spans="1:15" x14ac:dyDescent="0.3">
      <c r="A11" s="21"/>
      <c r="B11" s="20"/>
      <c r="C11" s="14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3"/>
        <v>#DIV/0!</v>
      </c>
    </row>
    <row r="12" spans="1:15" x14ac:dyDescent="0.3">
      <c r="A12" s="21" t="s">
        <v>15</v>
      </c>
      <c r="B12" s="19" t="s">
        <v>17</v>
      </c>
      <c r="C12" s="14" t="s">
        <v>4</v>
      </c>
      <c r="D12" s="9">
        <v>3.0781950000000001E-3</v>
      </c>
      <c r="E12" s="10">
        <v>3.080719E-3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3.0794569999999999E-3</v>
      </c>
      <c r="O12" s="3">
        <f t="shared" si="3"/>
        <v>1.7847375157147345E-6</v>
      </c>
    </row>
    <row r="13" spans="1:15" x14ac:dyDescent="0.3">
      <c r="A13" s="21"/>
      <c r="B13" s="20"/>
      <c r="C13" s="14" t="s">
        <v>5</v>
      </c>
      <c r="D13" s="9">
        <v>0.85909231500000005</v>
      </c>
      <c r="E13" s="10">
        <v>0.85311485499999995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0.85610358500000006</v>
      </c>
      <c r="O13" s="3">
        <f t="shared" si="3"/>
        <v>4.2267025002714117E-3</v>
      </c>
    </row>
    <row r="15" spans="1:15" x14ac:dyDescent="0.3">
      <c r="A15" s="1"/>
      <c r="B15" s="15"/>
      <c r="C15" s="22" t="s">
        <v>7</v>
      </c>
      <c r="D15" s="23"/>
      <c r="E15" s="23"/>
      <c r="F15" s="24"/>
      <c r="G15" s="22" t="s">
        <v>8</v>
      </c>
      <c r="H15" s="23"/>
      <c r="I15" s="23"/>
      <c r="J15" s="24"/>
    </row>
    <row r="16" spans="1:15" x14ac:dyDescent="0.3">
      <c r="A16" s="7" t="s">
        <v>9</v>
      </c>
      <c r="B16" s="17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6" t="s">
        <v>17</v>
      </c>
      <c r="C17" s="10">
        <v>4.2653190000000001E-3</v>
      </c>
      <c r="D17" s="3">
        <f>N2</f>
        <v>4.1774229999999996E-3</v>
      </c>
      <c r="E17" s="3">
        <f>O2</f>
        <v>1.0404510599735118E-4</v>
      </c>
      <c r="F17" s="12">
        <f t="shared" ref="F17:F22" si="4">(C17-D17)/C17</f>
        <v>2.0607133956452143E-2</v>
      </c>
      <c r="G17" s="10">
        <v>0.87513943900000002</v>
      </c>
      <c r="H17" s="3">
        <f>N3</f>
        <v>0.88708094749999999</v>
      </c>
      <c r="I17" s="3">
        <f>O3</f>
        <v>8.7956305405015252E-5</v>
      </c>
      <c r="J17" s="12">
        <f t="shared" ref="J17:J22" si="5">(G17-H17)/G17</f>
        <v>-1.364526379207094E-2</v>
      </c>
    </row>
    <row r="18" spans="1:10" x14ac:dyDescent="0.3">
      <c r="A18" s="1" t="s">
        <v>10</v>
      </c>
      <c r="B18" s="16" t="s">
        <v>17</v>
      </c>
      <c r="C18" s="10">
        <v>5.3497699999999996E-4</v>
      </c>
      <c r="D18" s="3">
        <f>N4</f>
        <v>2.6305600000000001E-4</v>
      </c>
      <c r="E18" s="3">
        <f>O4</f>
        <v>6.0896035995785601E-6</v>
      </c>
      <c r="F18" s="12">
        <f t="shared" si="4"/>
        <v>0.50828540292386393</v>
      </c>
      <c r="G18" s="10">
        <v>1.033866776</v>
      </c>
      <c r="H18" s="3">
        <f>N5</f>
        <v>1.1016074835</v>
      </c>
      <c r="I18" s="3">
        <f>O5</f>
        <v>8.3106967099560468E-5</v>
      </c>
      <c r="J18" s="12">
        <f t="shared" si="5"/>
        <v>-6.5521698803483019E-2</v>
      </c>
    </row>
    <row r="19" spans="1:10" x14ac:dyDescent="0.3">
      <c r="A19" s="1" t="s">
        <v>12</v>
      </c>
      <c r="B19" s="16" t="s">
        <v>17</v>
      </c>
      <c r="C19" s="9">
        <v>3.052899E-3</v>
      </c>
      <c r="D19" s="3">
        <f>N6</f>
        <v>3.0177870000000001E-3</v>
      </c>
      <c r="E19" s="3">
        <f>O6</f>
        <v>6.413458505361923E-6</v>
      </c>
      <c r="F19" s="12">
        <f t="shared" si="4"/>
        <v>1.1501199351829165E-2</v>
      </c>
      <c r="G19" s="9">
        <v>0.83372624900000003</v>
      </c>
      <c r="H19" s="3">
        <f>N7</f>
        <v>0.85486543699999995</v>
      </c>
      <c r="I19" s="3">
        <f>O7</f>
        <v>3.3785844847811485E-4</v>
      </c>
      <c r="J19" s="12">
        <f t="shared" si="5"/>
        <v>-2.5355070714584062E-2</v>
      </c>
    </row>
    <row r="20" spans="1:10" hidden="1" x14ac:dyDescent="0.3">
      <c r="A20" s="1" t="s">
        <v>13</v>
      </c>
      <c r="B20" s="16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4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5"/>
        <v>#DIV/0!</v>
      </c>
    </row>
    <row r="21" spans="1:10" hidden="1" x14ac:dyDescent="0.3">
      <c r="A21" s="1" t="s">
        <v>14</v>
      </c>
      <c r="B21" s="16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4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5"/>
        <v>#DIV/0!</v>
      </c>
    </row>
    <row r="22" spans="1:10" x14ac:dyDescent="0.3">
      <c r="A22" s="1" t="s">
        <v>15</v>
      </c>
      <c r="B22" s="16" t="s">
        <v>17</v>
      </c>
      <c r="C22" s="10">
        <v>3.6423290000000001E-3</v>
      </c>
      <c r="D22" s="3">
        <f>N12</f>
        <v>3.0794569999999999E-3</v>
      </c>
      <c r="E22" s="3">
        <f>O12</f>
        <v>1.7847375157147345E-6</v>
      </c>
      <c r="F22" s="12">
        <f t="shared" si="4"/>
        <v>0.15453628708444522</v>
      </c>
      <c r="G22" s="10">
        <v>0.842580106</v>
      </c>
      <c r="H22" s="3">
        <f>N13</f>
        <v>0.85610358500000006</v>
      </c>
      <c r="I22" s="3">
        <f>O13</f>
        <v>4.2267025002714117E-3</v>
      </c>
      <c r="J22" s="12">
        <f t="shared" si="5"/>
        <v>-1.6050081058999108E-2</v>
      </c>
    </row>
  </sheetData>
  <mergeCells count="14">
    <mergeCell ref="A2:A3"/>
    <mergeCell ref="A4:A5"/>
    <mergeCell ref="A6:A7"/>
    <mergeCell ref="C15:F15"/>
    <mergeCell ref="G15:J15"/>
    <mergeCell ref="A8:A9"/>
    <mergeCell ref="A10:A11"/>
    <mergeCell ref="A12:A13"/>
    <mergeCell ref="B2:B3"/>
    <mergeCell ref="B4:B5"/>
    <mergeCell ref="B6:B7"/>
    <mergeCell ref="B8:B9"/>
    <mergeCell ref="B10:B11"/>
    <mergeCell ref="B12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3FDD-BD57-4EB5-9B98-B6A94260106E}">
  <dimension ref="A1:O22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19" t="s">
        <v>11</v>
      </c>
      <c r="B2" s="19" t="s">
        <v>17</v>
      </c>
      <c r="C2" s="18" t="s">
        <v>4</v>
      </c>
      <c r="D2" s="10">
        <v>4.0577340000000003E-3</v>
      </c>
      <c r="E2" s="10">
        <v>4.0343710000000001E-3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4.0460525000000002E-3</v>
      </c>
      <c r="O2" s="3">
        <f>STDEV(D2:M2)</f>
        <v>1.6520135728861453E-5</v>
      </c>
    </row>
    <row r="3" spans="1:15" x14ac:dyDescent="0.3">
      <c r="A3" s="20"/>
      <c r="B3" s="20"/>
      <c r="C3" s="18" t="s">
        <v>5</v>
      </c>
      <c r="D3" s="10">
        <v>0.88744647399999999</v>
      </c>
      <c r="E3" s="10">
        <v>0.88735699700000004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0.88740173550000001</v>
      </c>
      <c r="O3" s="3">
        <f>STDEV(D3:M3)</f>
        <v>6.3269793460192617E-5</v>
      </c>
    </row>
    <row r="4" spans="1:15" x14ac:dyDescent="0.3">
      <c r="A4" s="19" t="s">
        <v>10</v>
      </c>
      <c r="B4" s="19" t="s">
        <v>17</v>
      </c>
      <c r="C4" s="18" t="s">
        <v>4</v>
      </c>
      <c r="D4" s="9">
        <v>1.85145E-4</v>
      </c>
      <c r="E4" s="10">
        <v>1.8289399999999999E-4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1.8401950000000001E-4</v>
      </c>
      <c r="O4" s="3">
        <f t="shared" ref="O4:O13" si="1">STDEV(D4:M4)</f>
        <v>1.59169736445093E-6</v>
      </c>
    </row>
    <row r="5" spans="1:15" x14ac:dyDescent="0.3">
      <c r="A5" s="20"/>
      <c r="B5" s="20"/>
      <c r="C5" s="18" t="s">
        <v>5</v>
      </c>
      <c r="D5" s="9">
        <v>1.1025412400000001</v>
      </c>
      <c r="E5" s="10">
        <v>1.1026348050000001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1.1025880225</v>
      </c>
      <c r="O5" s="3">
        <f t="shared" si="1"/>
        <v>6.6160445981731814E-5</v>
      </c>
    </row>
    <row r="6" spans="1:15" x14ac:dyDescent="0.3">
      <c r="A6" s="21" t="s">
        <v>12</v>
      </c>
      <c r="B6" s="19" t="s">
        <v>17</v>
      </c>
      <c r="C6" s="18" t="s">
        <v>4</v>
      </c>
      <c r="D6" s="9">
        <v>2.743798E-3</v>
      </c>
      <c r="E6" s="10">
        <v>3.0285860000000002E-3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2.8861920000000001E-3</v>
      </c>
      <c r="O6" s="3">
        <f t="shared" si="1"/>
        <v>2.0137552600055467E-4</v>
      </c>
    </row>
    <row r="7" spans="1:15" x14ac:dyDescent="0.3">
      <c r="A7" s="21"/>
      <c r="B7" s="20"/>
      <c r="C7" s="18" t="s">
        <v>5</v>
      </c>
      <c r="D7" s="9">
        <v>0.85560068700000003</v>
      </c>
      <c r="E7" s="10">
        <v>0.85550672100000003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0.85555370400000008</v>
      </c>
      <c r="O7" s="3">
        <f t="shared" si="1"/>
        <v>6.644399580097575E-5</v>
      </c>
    </row>
    <row r="8" spans="1:15" x14ac:dyDescent="0.3">
      <c r="A8" s="21" t="s">
        <v>13</v>
      </c>
      <c r="B8" s="19" t="s">
        <v>17</v>
      </c>
      <c r="C8" s="18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1"/>
      <c r="B9" s="20"/>
      <c r="C9" s="18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1" t="s">
        <v>14</v>
      </c>
      <c r="B10" s="19" t="s">
        <v>17</v>
      </c>
      <c r="C10" s="18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1"/>
      <c r="B11" s="20"/>
      <c r="C11" s="18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1" t="s">
        <v>15</v>
      </c>
      <c r="B12" s="19" t="s">
        <v>17</v>
      </c>
      <c r="C12" s="18" t="s">
        <v>4</v>
      </c>
      <c r="D12" s="9">
        <v>2.893166E-3</v>
      </c>
      <c r="E12" s="10">
        <v>2.7610769999999998E-3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2.8271214999999999E-3</v>
      </c>
      <c r="O12" s="3">
        <f t="shared" si="1"/>
        <v>9.3401027620149991E-5</v>
      </c>
    </row>
    <row r="13" spans="1:15" x14ac:dyDescent="0.3">
      <c r="A13" s="21"/>
      <c r="B13" s="20"/>
      <c r="C13" s="18" t="s">
        <v>5</v>
      </c>
      <c r="D13" s="9">
        <v>0.85800102499999997</v>
      </c>
      <c r="E13" s="10">
        <v>0.85766677999999996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0.85783390249999991</v>
      </c>
      <c r="O13" s="3">
        <f t="shared" si="1"/>
        <v>2.3634690607770521E-4</v>
      </c>
    </row>
    <row r="15" spans="1:15" x14ac:dyDescent="0.3">
      <c r="A15" s="1"/>
      <c r="B15" s="15"/>
      <c r="C15" s="22" t="s">
        <v>7</v>
      </c>
      <c r="D15" s="23"/>
      <c r="E15" s="23"/>
      <c r="F15" s="24"/>
      <c r="G15" s="22" t="s">
        <v>8</v>
      </c>
      <c r="H15" s="23"/>
      <c r="I15" s="23"/>
      <c r="J15" s="24"/>
    </row>
    <row r="16" spans="1:15" x14ac:dyDescent="0.3">
      <c r="A16" s="7" t="s">
        <v>9</v>
      </c>
      <c r="B16" s="17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6" t="s">
        <v>17</v>
      </c>
      <c r="C17" s="10">
        <v>4.2653190000000001E-3</v>
      </c>
      <c r="D17" s="3">
        <f>N2</f>
        <v>4.0460525000000002E-3</v>
      </c>
      <c r="E17" s="3">
        <f>O2</f>
        <v>1.6520135728861453E-5</v>
      </c>
      <c r="F17" s="12">
        <f t="shared" ref="F17:F22" si="2">(C17-D17)/C17</f>
        <v>5.1406823264567039E-2</v>
      </c>
      <c r="G17" s="10">
        <v>0.87513943900000002</v>
      </c>
      <c r="H17" s="3">
        <f>N3</f>
        <v>0.88740173550000001</v>
      </c>
      <c r="I17" s="3">
        <f>O3</f>
        <v>6.3269793460192617E-5</v>
      </c>
      <c r="J17" s="12">
        <f t="shared" ref="J17:J22" si="3">(G17-H17)/G17</f>
        <v>-1.4011820235197961E-2</v>
      </c>
    </row>
    <row r="18" spans="1:10" x14ac:dyDescent="0.3">
      <c r="A18" s="1" t="s">
        <v>10</v>
      </c>
      <c r="B18" s="16" t="s">
        <v>17</v>
      </c>
      <c r="C18" s="10">
        <v>5.3497699999999996E-4</v>
      </c>
      <c r="D18" s="3">
        <f>N4</f>
        <v>1.8401950000000001E-4</v>
      </c>
      <c r="E18" s="3">
        <f>O4</f>
        <v>1.59169736445093E-6</v>
      </c>
      <c r="F18" s="12">
        <f t="shared" si="2"/>
        <v>0.65602352998353197</v>
      </c>
      <c r="G18" s="10">
        <v>1.033866776</v>
      </c>
      <c r="H18" s="3">
        <f>N5</f>
        <v>1.1025880225</v>
      </c>
      <c r="I18" s="3">
        <f>O5</f>
        <v>6.6160445981731814E-5</v>
      </c>
      <c r="J18" s="12">
        <f t="shared" si="3"/>
        <v>-6.6470117906177878E-2</v>
      </c>
    </row>
    <row r="19" spans="1:10" x14ac:dyDescent="0.3">
      <c r="A19" s="1" t="s">
        <v>12</v>
      </c>
      <c r="B19" s="16" t="s">
        <v>17</v>
      </c>
      <c r="C19" s="9">
        <v>3.052899E-3</v>
      </c>
      <c r="D19" s="3">
        <f>N6</f>
        <v>2.8861920000000001E-3</v>
      </c>
      <c r="E19" s="3">
        <f>O6</f>
        <v>2.0137552600055467E-4</v>
      </c>
      <c r="F19" s="12">
        <f t="shared" si="2"/>
        <v>5.4606130107808966E-2</v>
      </c>
      <c r="G19" s="9">
        <v>0.83372624900000003</v>
      </c>
      <c r="H19" s="3">
        <f>N7</f>
        <v>0.85555370400000008</v>
      </c>
      <c r="I19" s="3">
        <f>O7</f>
        <v>6.644399580097575E-5</v>
      </c>
      <c r="J19" s="12">
        <f t="shared" si="3"/>
        <v>-2.6180601877631479E-2</v>
      </c>
    </row>
    <row r="20" spans="1:10" hidden="1" x14ac:dyDescent="0.3">
      <c r="A20" s="1" t="s">
        <v>13</v>
      </c>
      <c r="B20" s="16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hidden="1" x14ac:dyDescent="0.3">
      <c r="A21" s="1" t="s">
        <v>14</v>
      </c>
      <c r="B21" s="16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6" t="s">
        <v>17</v>
      </c>
      <c r="C22" s="10">
        <v>3.6423290000000001E-3</v>
      </c>
      <c r="D22" s="3">
        <f>N12</f>
        <v>2.8271214999999999E-3</v>
      </c>
      <c r="E22" s="3">
        <f>O12</f>
        <v>9.3401027620149991E-5</v>
      </c>
      <c r="F22" s="12">
        <f t="shared" si="2"/>
        <v>0.22381489975232885</v>
      </c>
      <c r="G22" s="10">
        <v>0.842580106</v>
      </c>
      <c r="H22" s="3">
        <f>N13</f>
        <v>0.85783390249999991</v>
      </c>
      <c r="I22" s="3">
        <f>O13</f>
        <v>2.3634690607770521E-4</v>
      </c>
      <c r="J22" s="12">
        <f t="shared" si="3"/>
        <v>-1.8103675118101965E-2</v>
      </c>
    </row>
  </sheetData>
  <mergeCells count="14">
    <mergeCell ref="C15:F15"/>
    <mergeCell ref="G15:J15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24DC-1881-4BB1-9F1B-62225DB3C07C}">
  <dimension ref="A1:O22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19" t="s">
        <v>11</v>
      </c>
      <c r="B2" s="19" t="s">
        <v>17</v>
      </c>
      <c r="C2" s="18" t="s">
        <v>4</v>
      </c>
      <c r="D2" s="10">
        <v>3.7899090000000002E-3</v>
      </c>
      <c r="E2" s="10">
        <v>3.797333E-3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3.7936210000000001E-3</v>
      </c>
      <c r="O2" s="3">
        <f>STDEV(D2:M2)</f>
        <v>5.2495607435287867E-6</v>
      </c>
    </row>
    <row r="3" spans="1:15" x14ac:dyDescent="0.3">
      <c r="A3" s="20"/>
      <c r="B3" s="20"/>
      <c r="C3" s="18" t="s">
        <v>5</v>
      </c>
      <c r="D3" s="10">
        <v>0.88798368299999997</v>
      </c>
      <c r="E3" s="10">
        <v>0.88804788999999995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0.88801578650000002</v>
      </c>
      <c r="O3" s="3">
        <f>STDEV(D3:M3)</f>
        <v>4.5401205099632503E-5</v>
      </c>
    </row>
    <row r="4" spans="1:15" x14ac:dyDescent="0.3">
      <c r="A4" s="19" t="s">
        <v>10</v>
      </c>
      <c r="B4" s="19" t="s">
        <v>17</v>
      </c>
      <c r="C4" s="18" t="s">
        <v>4</v>
      </c>
      <c r="D4" s="9">
        <v>1.2780499999999999E-4</v>
      </c>
      <c r="E4" s="10">
        <v>1.1277000000000001E-4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1.2028749999999999E-4</v>
      </c>
      <c r="O4" s="3">
        <f t="shared" ref="O4:O13" si="1">STDEV(D4:M4)</f>
        <v>1.0631350455139728E-5</v>
      </c>
    </row>
    <row r="5" spans="1:15" x14ac:dyDescent="0.3">
      <c r="A5" s="20"/>
      <c r="B5" s="20"/>
      <c r="C5" s="18" t="s">
        <v>5</v>
      </c>
      <c r="D5" s="9">
        <v>1.103095264</v>
      </c>
      <c r="E5" s="10">
        <v>1.1031525310000001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1.1031238975000002</v>
      </c>
      <c r="O5" s="3">
        <f t="shared" si="1"/>
        <v>4.049388403826871E-5</v>
      </c>
    </row>
    <row r="6" spans="1:15" x14ac:dyDescent="0.3">
      <c r="A6" s="21" t="s">
        <v>12</v>
      </c>
      <c r="B6" s="19" t="s">
        <v>17</v>
      </c>
      <c r="C6" s="18" t="s">
        <v>4</v>
      </c>
      <c r="D6" s="9">
        <v>2.6912860000000002E-3</v>
      </c>
      <c r="E6" s="10">
        <v>2.9981230000000001E-3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2.8447045000000002E-3</v>
      </c>
      <c r="O6" s="3">
        <f t="shared" si="1"/>
        <v>2.1696652341893661E-4</v>
      </c>
    </row>
    <row r="7" spans="1:15" x14ac:dyDescent="0.3">
      <c r="A7" s="21"/>
      <c r="B7" s="20"/>
      <c r="C7" s="18" t="s">
        <v>5</v>
      </c>
      <c r="D7" s="9">
        <v>0.85609347800000002</v>
      </c>
      <c r="E7" s="10">
        <v>0.85601597399999996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0.85605472599999999</v>
      </c>
      <c r="O7" s="3">
        <f t="shared" si="1"/>
        <v>5.4803603969125686E-5</v>
      </c>
    </row>
    <row r="8" spans="1:15" x14ac:dyDescent="0.3">
      <c r="A8" s="21" t="s">
        <v>13</v>
      </c>
      <c r="B8" s="19" t="s">
        <v>17</v>
      </c>
      <c r="C8" s="18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1"/>
      <c r="B9" s="20"/>
      <c r="C9" s="18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1" t="s">
        <v>14</v>
      </c>
      <c r="B10" s="19" t="s">
        <v>17</v>
      </c>
      <c r="C10" s="18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1"/>
      <c r="B11" s="20"/>
      <c r="C11" s="18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1" t="s">
        <v>15</v>
      </c>
      <c r="B12" s="19" t="s">
        <v>17</v>
      </c>
      <c r="C12" s="18" t="s">
        <v>4</v>
      </c>
      <c r="D12" s="9">
        <v>2.7187349999999999E-3</v>
      </c>
      <c r="E12" s="10">
        <v>2.835892E-3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2.7773134999999997E-3</v>
      </c>
      <c r="O12" s="3">
        <f t="shared" si="1"/>
        <v>8.2842509163472429E-5</v>
      </c>
    </row>
    <row r="13" spans="1:15" x14ac:dyDescent="0.3">
      <c r="A13" s="21"/>
      <c r="B13" s="20"/>
      <c r="C13" s="18" t="s">
        <v>5</v>
      </c>
      <c r="D13" s="9">
        <v>0.873531477</v>
      </c>
      <c r="E13" s="10">
        <v>0.85808153899999995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0.86580650799999992</v>
      </c>
      <c r="O13" s="3">
        <f t="shared" si="1"/>
        <v>1.0924755928711763E-2</v>
      </c>
    </row>
    <row r="15" spans="1:15" x14ac:dyDescent="0.3">
      <c r="A15" s="1"/>
      <c r="B15" s="15"/>
      <c r="C15" s="22" t="s">
        <v>7</v>
      </c>
      <c r="D15" s="23"/>
      <c r="E15" s="23"/>
      <c r="F15" s="24"/>
      <c r="G15" s="22" t="s">
        <v>8</v>
      </c>
      <c r="H15" s="23"/>
      <c r="I15" s="23"/>
      <c r="J15" s="24"/>
    </row>
    <row r="16" spans="1:15" x14ac:dyDescent="0.3">
      <c r="A16" s="7" t="s">
        <v>9</v>
      </c>
      <c r="B16" s="17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6" t="s">
        <v>17</v>
      </c>
      <c r="C17" s="10">
        <v>4.2653190000000001E-3</v>
      </c>
      <c r="D17" s="3">
        <f>N2</f>
        <v>3.7936210000000001E-3</v>
      </c>
      <c r="E17" s="3">
        <f>O2</f>
        <v>5.2495607435287867E-6</v>
      </c>
      <c r="F17" s="12">
        <f t="shared" ref="F17:F22" si="2">(C17-D17)/C17</f>
        <v>0.11058914936960167</v>
      </c>
      <c r="G17" s="10">
        <v>0.87513943900000002</v>
      </c>
      <c r="H17" s="3">
        <f>N3</f>
        <v>0.88801578650000002</v>
      </c>
      <c r="I17" s="3">
        <f>O3</f>
        <v>4.5401205099632503E-5</v>
      </c>
      <c r="J17" s="12">
        <f t="shared" ref="J17:J22" si="3">(G17-H17)/G17</f>
        <v>-1.4713480990770427E-2</v>
      </c>
    </row>
    <row r="18" spans="1:10" x14ac:dyDescent="0.3">
      <c r="A18" s="1" t="s">
        <v>10</v>
      </c>
      <c r="B18" s="16" t="s">
        <v>17</v>
      </c>
      <c r="C18" s="10">
        <v>5.3497699999999996E-4</v>
      </c>
      <c r="D18" s="3">
        <f>N4</f>
        <v>1.2028749999999999E-4</v>
      </c>
      <c r="E18" s="3">
        <f>O4</f>
        <v>1.0631350455139728E-5</v>
      </c>
      <c r="F18" s="12">
        <f t="shared" si="2"/>
        <v>0.77515388512029482</v>
      </c>
      <c r="G18" s="10">
        <v>1.033866776</v>
      </c>
      <c r="H18" s="3">
        <f>N5</f>
        <v>1.1031238975000002</v>
      </c>
      <c r="I18" s="3">
        <f>O5</f>
        <v>4.049388403826871E-5</v>
      </c>
      <c r="J18" s="12">
        <f t="shared" si="3"/>
        <v>-6.6988439040428338E-2</v>
      </c>
    </row>
    <row r="19" spans="1:10" x14ac:dyDescent="0.3">
      <c r="A19" s="1" t="s">
        <v>12</v>
      </c>
      <c r="B19" s="16" t="s">
        <v>17</v>
      </c>
      <c r="C19" s="9">
        <v>3.052899E-3</v>
      </c>
      <c r="D19" s="3">
        <f>N6</f>
        <v>2.8447045000000002E-3</v>
      </c>
      <c r="E19" s="3">
        <f>O6</f>
        <v>2.1696652341893661E-4</v>
      </c>
      <c r="F19" s="12">
        <f t="shared" si="2"/>
        <v>6.8195672375666483E-2</v>
      </c>
      <c r="G19" s="9">
        <v>0.83372624900000003</v>
      </c>
      <c r="H19" s="3">
        <f>N7</f>
        <v>0.85605472599999999</v>
      </c>
      <c r="I19" s="3">
        <f>O7</f>
        <v>5.4803603969125686E-5</v>
      </c>
      <c r="J19" s="12">
        <f t="shared" si="3"/>
        <v>-2.6781544933701561E-2</v>
      </c>
    </row>
    <row r="20" spans="1:10" hidden="1" x14ac:dyDescent="0.3">
      <c r="A20" s="1" t="s">
        <v>13</v>
      </c>
      <c r="B20" s="16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hidden="1" x14ac:dyDescent="0.3">
      <c r="A21" s="1" t="s">
        <v>14</v>
      </c>
      <c r="B21" s="16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6" t="s">
        <v>17</v>
      </c>
      <c r="C22" s="10">
        <v>3.6423290000000001E-3</v>
      </c>
      <c r="D22" s="3">
        <f>N12</f>
        <v>2.7773134999999997E-3</v>
      </c>
      <c r="E22" s="3">
        <f>O12</f>
        <v>8.2842509163472429E-5</v>
      </c>
      <c r="F22" s="12">
        <f t="shared" si="2"/>
        <v>0.2374896666391203</v>
      </c>
      <c r="G22" s="10">
        <v>0.842580106</v>
      </c>
      <c r="H22" s="3">
        <f>N13</f>
        <v>0.86580650799999992</v>
      </c>
      <c r="I22" s="3">
        <f>O13</f>
        <v>1.0924755928711763E-2</v>
      </c>
      <c r="J22" s="12">
        <f t="shared" si="3"/>
        <v>-2.7565808680510104E-2</v>
      </c>
    </row>
  </sheetData>
  <mergeCells count="14">
    <mergeCell ref="C15:F15"/>
    <mergeCell ref="G15:J15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936A-AB0A-4A36-9AA6-833F58048E94}">
  <dimension ref="A1:O22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19" t="s">
        <v>11</v>
      </c>
      <c r="B2" s="19" t="s">
        <v>17</v>
      </c>
      <c r="C2" s="18" t="s">
        <v>4</v>
      </c>
      <c r="D2" s="10">
        <v>3.7035100000000001E-3</v>
      </c>
      <c r="E2" s="10">
        <v>3.6697359999999998E-3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3.686623E-3</v>
      </c>
      <c r="O2" s="3">
        <f>STDEV(D2:M2)</f>
        <v>2.3881824427794672E-5</v>
      </c>
    </row>
    <row r="3" spans="1:15" x14ac:dyDescent="0.3">
      <c r="A3" s="20"/>
      <c r="B3" s="20"/>
      <c r="C3" s="18" t="s">
        <v>5</v>
      </c>
      <c r="D3" s="10">
        <v>0.88828063099999999</v>
      </c>
      <c r="E3" s="10">
        <v>0.88824166100000002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0.88826114600000006</v>
      </c>
      <c r="O3" s="3">
        <f>STDEV(D3:M3)</f>
        <v>2.7555951262819624E-5</v>
      </c>
    </row>
    <row r="4" spans="1:15" x14ac:dyDescent="0.3">
      <c r="A4" s="19" t="s">
        <v>10</v>
      </c>
      <c r="B4" s="19" t="s">
        <v>17</v>
      </c>
      <c r="C4" s="18" t="s">
        <v>4</v>
      </c>
      <c r="D4" s="9">
        <v>9.0705000000000007E-5</v>
      </c>
      <c r="E4" s="10">
        <v>9.0574000000000004E-5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9.0639500000000005E-5</v>
      </c>
      <c r="O4" s="3">
        <f t="shared" ref="O4:O13" si="1">STDEV(D4:M4)</f>
        <v>9.2630988335439592E-8</v>
      </c>
    </row>
    <row r="5" spans="1:15" x14ac:dyDescent="0.3">
      <c r="A5" s="20"/>
      <c r="B5" s="20"/>
      <c r="C5" s="18" t="s">
        <v>5</v>
      </c>
      <c r="D5" s="9">
        <v>1.1033849440000001</v>
      </c>
      <c r="E5" s="10">
        <v>1.1037173300000001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1.1035511370000002</v>
      </c>
      <c r="O5" s="3">
        <f t="shared" si="1"/>
        <v>2.3503239457144513E-4</v>
      </c>
    </row>
    <row r="6" spans="1:15" x14ac:dyDescent="0.3">
      <c r="A6" s="21" t="s">
        <v>12</v>
      </c>
      <c r="B6" s="19" t="s">
        <v>17</v>
      </c>
      <c r="C6" s="18" t="s">
        <v>4</v>
      </c>
      <c r="D6" s="9">
        <v>2.525149E-3</v>
      </c>
      <c r="E6" s="10">
        <v>2.8246109999999999E-3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2.6748800000000001E-3</v>
      </c>
      <c r="O6" s="3">
        <f t="shared" si="1"/>
        <v>2.1175161090768583E-4</v>
      </c>
    </row>
    <row r="7" spans="1:15" x14ac:dyDescent="0.3">
      <c r="A7" s="21"/>
      <c r="B7" s="20"/>
      <c r="C7" s="18" t="s">
        <v>5</v>
      </c>
      <c r="D7" s="9">
        <v>0.85675477700000002</v>
      </c>
      <c r="E7" s="10">
        <v>0.85582477800000001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0.85628977750000002</v>
      </c>
      <c r="O7" s="3">
        <f t="shared" si="1"/>
        <v>6.5760859939671841E-4</v>
      </c>
    </row>
    <row r="8" spans="1:15" x14ac:dyDescent="0.3">
      <c r="A8" s="21" t="s">
        <v>13</v>
      </c>
      <c r="B8" s="19" t="s">
        <v>17</v>
      </c>
      <c r="C8" s="18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1"/>
      <c r="B9" s="20"/>
      <c r="C9" s="18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1" t="s">
        <v>14</v>
      </c>
      <c r="B10" s="19" t="s">
        <v>17</v>
      </c>
      <c r="C10" s="18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1"/>
      <c r="B11" s="20"/>
      <c r="C11" s="18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1" t="s">
        <v>15</v>
      </c>
      <c r="B12" s="19" t="s">
        <v>17</v>
      </c>
      <c r="C12" s="18" t="s">
        <v>4</v>
      </c>
      <c r="D12" s="9">
        <v>2.5937809999999999E-3</v>
      </c>
      <c r="E12" s="10">
        <v>3.510282E-3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3.0520314999999999E-3</v>
      </c>
      <c r="O12" s="3">
        <f t="shared" si="1"/>
        <v>6.4806407206425209E-4</v>
      </c>
    </row>
    <row r="13" spans="1:15" x14ac:dyDescent="0.3">
      <c r="A13" s="21"/>
      <c r="B13" s="20"/>
      <c r="C13" s="18" t="s">
        <v>5</v>
      </c>
      <c r="D13" s="9">
        <v>0.87289596999999997</v>
      </c>
      <c r="E13" s="10">
        <v>0.85761118599999997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0.86525357799999991</v>
      </c>
      <c r="O13" s="3">
        <f t="shared" si="1"/>
        <v>1.080797441537164E-2</v>
      </c>
    </row>
    <row r="15" spans="1:15" x14ac:dyDescent="0.3">
      <c r="A15" s="1"/>
      <c r="B15" s="15"/>
      <c r="C15" s="22" t="s">
        <v>7</v>
      </c>
      <c r="D15" s="23"/>
      <c r="E15" s="23"/>
      <c r="F15" s="24"/>
      <c r="G15" s="22" t="s">
        <v>8</v>
      </c>
      <c r="H15" s="23"/>
      <c r="I15" s="23"/>
      <c r="J15" s="24"/>
    </row>
    <row r="16" spans="1:15" x14ac:dyDescent="0.3">
      <c r="A16" s="7" t="s">
        <v>9</v>
      </c>
      <c r="B16" s="17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6" t="s">
        <v>17</v>
      </c>
      <c r="C17" s="10">
        <v>4.2653190000000001E-3</v>
      </c>
      <c r="D17" s="3">
        <f>N2</f>
        <v>3.686623E-3</v>
      </c>
      <c r="E17" s="3">
        <f>O2</f>
        <v>2.3881824427794672E-5</v>
      </c>
      <c r="F17" s="12">
        <f t="shared" ref="F17:F22" si="2">(C17-D17)/C17</f>
        <v>0.13567472913514794</v>
      </c>
      <c r="G17" s="10">
        <v>0.87513943900000002</v>
      </c>
      <c r="H17" s="3">
        <f>N3</f>
        <v>0.88826114600000006</v>
      </c>
      <c r="I17" s="3">
        <f>O3</f>
        <v>2.7555951262819624E-5</v>
      </c>
      <c r="J17" s="12">
        <f t="shared" ref="J17:J22" si="3">(G17-H17)/G17</f>
        <v>-1.4993847169079576E-2</v>
      </c>
    </row>
    <row r="18" spans="1:10" x14ac:dyDescent="0.3">
      <c r="A18" s="1" t="s">
        <v>10</v>
      </c>
      <c r="B18" s="16" t="s">
        <v>17</v>
      </c>
      <c r="C18" s="10">
        <v>5.3497699999999996E-4</v>
      </c>
      <c r="D18" s="3">
        <f>N4</f>
        <v>9.0639500000000005E-5</v>
      </c>
      <c r="E18" s="3">
        <f>O4</f>
        <v>9.2630988335439592E-8</v>
      </c>
      <c r="F18" s="12">
        <f t="shared" si="2"/>
        <v>0.83057309005807722</v>
      </c>
      <c r="G18" s="10">
        <v>1.033866776</v>
      </c>
      <c r="H18" s="3">
        <f>N5</f>
        <v>1.1035511370000002</v>
      </c>
      <c r="I18" s="3">
        <f>O5</f>
        <v>2.3503239457144513E-4</v>
      </c>
      <c r="J18" s="12">
        <f t="shared" si="3"/>
        <v>-6.740168328999499E-2</v>
      </c>
    </row>
    <row r="19" spans="1:10" x14ac:dyDescent="0.3">
      <c r="A19" s="1" t="s">
        <v>12</v>
      </c>
      <c r="B19" s="16" t="s">
        <v>17</v>
      </c>
      <c r="C19" s="9">
        <v>3.052899E-3</v>
      </c>
      <c r="D19" s="3">
        <f>N6</f>
        <v>2.6748800000000001E-3</v>
      </c>
      <c r="E19" s="3">
        <f>O6</f>
        <v>2.1175161090768583E-4</v>
      </c>
      <c r="F19" s="12">
        <f t="shared" si="2"/>
        <v>0.1238229630262907</v>
      </c>
      <c r="G19" s="9">
        <v>0.83372624900000003</v>
      </c>
      <c r="H19" s="3">
        <f>N7</f>
        <v>0.85628977750000002</v>
      </c>
      <c r="I19" s="3">
        <f>O7</f>
        <v>6.5760859939671841E-4</v>
      </c>
      <c r="J19" s="12">
        <f t="shared" si="3"/>
        <v>-2.7063473804577291E-2</v>
      </c>
    </row>
    <row r="20" spans="1:10" hidden="1" x14ac:dyDescent="0.3">
      <c r="A20" s="1" t="s">
        <v>13</v>
      </c>
      <c r="B20" s="16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hidden="1" x14ac:dyDescent="0.3">
      <c r="A21" s="1" t="s">
        <v>14</v>
      </c>
      <c r="B21" s="16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6" t="s">
        <v>17</v>
      </c>
      <c r="C22" s="10">
        <v>3.6423290000000001E-3</v>
      </c>
      <c r="D22" s="3">
        <f>N12</f>
        <v>3.0520314999999999E-3</v>
      </c>
      <c r="E22" s="3">
        <f>O12</f>
        <v>6.4806407206425209E-4</v>
      </c>
      <c r="F22" s="12">
        <f t="shared" si="2"/>
        <v>0.16206594736499647</v>
      </c>
      <c r="G22" s="10">
        <v>0.842580106</v>
      </c>
      <c r="H22" s="3">
        <f>N13</f>
        <v>0.86525357799999991</v>
      </c>
      <c r="I22" s="3">
        <f>O13</f>
        <v>1.080797441537164E-2</v>
      </c>
      <c r="J22" s="12">
        <f t="shared" si="3"/>
        <v>-2.6909574340222932E-2</v>
      </c>
    </row>
  </sheetData>
  <mergeCells count="14">
    <mergeCell ref="C15:F15"/>
    <mergeCell ref="G15:J15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G2-X03</vt:lpstr>
      <vt:lpstr>G2-X05</vt:lpstr>
      <vt:lpstr>G2-X10</vt:lpstr>
      <vt:lpstr>G2-X15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2024-03-28T18:12:05Z</dcterms:modified>
</cp:coreProperties>
</file>