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 Jr\Desktop\"/>
    </mc:Choice>
  </mc:AlternateContent>
  <bookViews>
    <workbookView xWindow="0" yWindow="0" windowWidth="24000" windowHeight="9600" activeTab="2"/>
  </bookViews>
  <sheets>
    <sheet name="Avaliações" sheetId="8" r:id="rId1"/>
    <sheet name="Rpol" sheetId="2" r:id="rId2"/>
    <sheet name="Rindv" sheetId="1" r:id="rId3"/>
    <sheet name="Rgrp" sheetId="3" r:id="rId4"/>
    <sheet name="Resultado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1" l="1"/>
  <c r="AF9" i="1"/>
  <c r="AF11" i="1"/>
  <c r="AF13" i="1"/>
  <c r="AF15" i="1"/>
  <c r="AF17" i="1"/>
  <c r="AF19" i="1"/>
  <c r="AF21" i="1"/>
  <c r="AF23" i="1"/>
  <c r="AF25" i="1"/>
  <c r="AF27" i="1"/>
  <c r="AF29" i="1"/>
  <c r="AF31" i="1"/>
  <c r="AF33" i="1"/>
  <c r="AF35" i="1"/>
  <c r="AF37" i="1"/>
  <c r="AF39" i="1"/>
  <c r="AF41" i="1"/>
  <c r="AF43" i="1"/>
  <c r="AF45" i="1"/>
  <c r="AF47" i="1"/>
  <c r="AF49" i="1"/>
  <c r="AF51" i="1"/>
  <c r="AF53" i="1"/>
  <c r="AF55" i="1"/>
  <c r="AF57" i="1"/>
  <c r="AF59" i="1"/>
  <c r="AF61" i="1"/>
  <c r="AF63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05" i="1"/>
  <c r="AF107" i="1"/>
  <c r="AF109" i="1"/>
  <c r="AF111" i="1"/>
  <c r="AF113" i="1"/>
  <c r="AF115" i="1"/>
  <c r="AF117" i="1"/>
  <c r="AF119" i="1"/>
  <c r="AV4" i="2" l="1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S61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N3" i="2"/>
  <c r="AO3" i="2"/>
  <c r="AP3" i="2"/>
  <c r="AQ3" i="2"/>
  <c r="AR3" i="2"/>
  <c r="AS3" i="2"/>
  <c r="AT3" i="2"/>
  <c r="AU3" i="2"/>
  <c r="AV3" i="2"/>
  <c r="AM3" i="2"/>
  <c r="X62" i="2" l="1"/>
  <c r="W62" i="2"/>
  <c r="V62" i="2"/>
  <c r="U62" i="2"/>
  <c r="T62" i="2"/>
  <c r="S62" i="2"/>
  <c r="R62" i="2"/>
  <c r="Q62" i="2"/>
  <c r="P62" i="2"/>
  <c r="O62" i="2"/>
  <c r="BH62" i="2"/>
  <c r="BG62" i="2"/>
  <c r="BF62" i="2"/>
  <c r="BE62" i="2"/>
  <c r="BD62" i="2"/>
  <c r="BC62" i="2"/>
  <c r="BB62" i="2"/>
  <c r="BA62" i="2"/>
  <c r="AZ62" i="2"/>
  <c r="AY62" i="2"/>
  <c r="AV62" i="2"/>
  <c r="AU62" i="2"/>
  <c r="AT62" i="2"/>
  <c r="AS62" i="2"/>
  <c r="AR62" i="2"/>
  <c r="AQ62" i="2"/>
  <c r="AP62" i="2"/>
  <c r="AO62" i="2"/>
  <c r="AM62" i="2"/>
  <c r="AJ62" i="2"/>
  <c r="AI62" i="2"/>
  <c r="AH62" i="2"/>
  <c r="AG62" i="2"/>
  <c r="AF62" i="2"/>
  <c r="AE62" i="2"/>
  <c r="AD62" i="2"/>
  <c r="AC62" i="2"/>
  <c r="AB62" i="2"/>
  <c r="AA62" i="2"/>
  <c r="L62" i="2"/>
  <c r="O64" i="2" l="1"/>
  <c r="E4" i="5" s="1"/>
  <c r="AN62" i="2"/>
  <c r="AM64" i="2" s="1"/>
  <c r="K4" i="5" s="1"/>
  <c r="AY64" i="2"/>
  <c r="N4" i="5" s="1"/>
  <c r="AA64" i="2"/>
  <c r="H4" i="5" s="1"/>
  <c r="D62" i="2"/>
  <c r="E62" i="2"/>
  <c r="F62" i="2"/>
  <c r="G62" i="2"/>
  <c r="H62" i="2"/>
  <c r="I62" i="2"/>
  <c r="J62" i="2"/>
  <c r="K62" i="2"/>
  <c r="C62" i="2"/>
  <c r="C64" i="2" s="1"/>
  <c r="B4" i="5" s="1"/>
  <c r="N17" i="5" l="1"/>
  <c r="AM5" i="1"/>
  <c r="AM7" i="1"/>
  <c r="AM9" i="1"/>
  <c r="AM11" i="1"/>
  <c r="AM13" i="1"/>
  <c r="AM15" i="1"/>
  <c r="AM17" i="1"/>
  <c r="AM19" i="1"/>
  <c r="AM21" i="1"/>
  <c r="AM23" i="1"/>
  <c r="AM25" i="1"/>
  <c r="AM27" i="1"/>
  <c r="AM29" i="1"/>
  <c r="AM31" i="1"/>
  <c r="AM33" i="1"/>
  <c r="AM35" i="1"/>
  <c r="AM37" i="1"/>
  <c r="AM39" i="1"/>
  <c r="AM41" i="1"/>
  <c r="AM43" i="1"/>
  <c r="AM45" i="1"/>
  <c r="AM47" i="1"/>
  <c r="AM49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89" i="1"/>
  <c r="AM91" i="1"/>
  <c r="AM93" i="1"/>
  <c r="AM95" i="1"/>
  <c r="AM97" i="1"/>
  <c r="AM99" i="1"/>
  <c r="AM101" i="1"/>
  <c r="AM103" i="1"/>
  <c r="AM105" i="1"/>
  <c r="AM107" i="1"/>
  <c r="AM109" i="1"/>
  <c r="AM111" i="1"/>
  <c r="AM113" i="1"/>
  <c r="AM115" i="1"/>
  <c r="AM117" i="1"/>
  <c r="AM119" i="1"/>
  <c r="AM3" i="1"/>
  <c r="AF5" i="1"/>
  <c r="Y5" i="1"/>
  <c r="Y7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89" i="1"/>
  <c r="Y91" i="1"/>
  <c r="Y93" i="1"/>
  <c r="Y95" i="1"/>
  <c r="Y97" i="1"/>
  <c r="Y99" i="1"/>
  <c r="Y101" i="1"/>
  <c r="Y103" i="1"/>
  <c r="Y105" i="1"/>
  <c r="Y107" i="1"/>
  <c r="Y109" i="1"/>
  <c r="Y111" i="1"/>
  <c r="Y113" i="1"/>
  <c r="Y115" i="1"/>
  <c r="Y117" i="1"/>
  <c r="Y119" i="1"/>
  <c r="R5" i="1"/>
  <c r="R7" i="1"/>
  <c r="R9" i="1"/>
  <c r="R11" i="1"/>
  <c r="R13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3" i="1"/>
  <c r="R85" i="1"/>
  <c r="R87" i="1"/>
  <c r="R89" i="1"/>
  <c r="R91" i="1"/>
  <c r="R93" i="1"/>
  <c r="R95" i="1"/>
  <c r="R97" i="1"/>
  <c r="R99" i="1"/>
  <c r="R101" i="1"/>
  <c r="R103" i="1"/>
  <c r="R105" i="1"/>
  <c r="R107" i="1"/>
  <c r="R109" i="1"/>
  <c r="R111" i="1"/>
  <c r="R113" i="1"/>
  <c r="R115" i="1"/>
  <c r="R117" i="1"/>
  <c r="R119" i="1"/>
  <c r="AF3" i="3"/>
  <c r="AM5" i="3"/>
  <c r="AM7" i="3"/>
  <c r="AM9" i="3"/>
  <c r="AM11" i="3"/>
  <c r="AM13" i="3"/>
  <c r="AM15" i="3"/>
  <c r="AM17" i="3"/>
  <c r="AM19" i="3"/>
  <c r="AM21" i="3"/>
  <c r="AM23" i="3"/>
  <c r="AM25" i="3"/>
  <c r="AM27" i="3"/>
  <c r="AM29" i="3"/>
  <c r="AM31" i="3"/>
  <c r="AM33" i="3"/>
  <c r="AM35" i="3"/>
  <c r="AM37" i="3"/>
  <c r="AM39" i="3"/>
  <c r="AM41" i="3"/>
  <c r="AM43" i="3"/>
  <c r="AM45" i="3"/>
  <c r="AM47" i="3"/>
  <c r="AM49" i="3"/>
  <c r="AM51" i="3"/>
  <c r="AM53" i="3"/>
  <c r="AM55" i="3"/>
  <c r="AM57" i="3"/>
  <c r="AM59" i="3"/>
  <c r="AM61" i="3"/>
  <c r="AM63" i="3"/>
  <c r="AM65" i="3"/>
  <c r="AM67" i="3"/>
  <c r="AM69" i="3"/>
  <c r="AM71" i="3"/>
  <c r="AM73" i="3"/>
  <c r="AM75" i="3"/>
  <c r="AM77" i="3"/>
  <c r="AM79" i="3"/>
  <c r="AM81" i="3"/>
  <c r="AM83" i="3"/>
  <c r="AM85" i="3"/>
  <c r="AM87" i="3"/>
  <c r="AM89" i="3"/>
  <c r="AM91" i="3"/>
  <c r="AM93" i="3"/>
  <c r="AM95" i="3"/>
  <c r="AM97" i="3"/>
  <c r="AM99" i="3"/>
  <c r="AM101" i="3"/>
  <c r="AM103" i="3"/>
  <c r="AM105" i="3"/>
  <c r="AM107" i="3"/>
  <c r="AM109" i="3"/>
  <c r="AM111" i="3"/>
  <c r="AM113" i="3"/>
  <c r="AM115" i="3"/>
  <c r="AM117" i="3"/>
  <c r="AM119" i="3"/>
  <c r="AM3" i="3"/>
  <c r="AF5" i="3"/>
  <c r="AF7" i="3"/>
  <c r="AF9" i="3"/>
  <c r="AF11" i="3"/>
  <c r="AF13" i="3"/>
  <c r="AF15" i="3"/>
  <c r="AF17" i="3"/>
  <c r="AF19" i="3"/>
  <c r="AF21" i="3"/>
  <c r="AF23" i="3"/>
  <c r="AF25" i="3"/>
  <c r="AF27" i="3"/>
  <c r="AF29" i="3"/>
  <c r="AF31" i="3"/>
  <c r="AF33" i="3"/>
  <c r="AF35" i="3"/>
  <c r="AF37" i="3"/>
  <c r="AF39" i="3"/>
  <c r="AF41" i="3"/>
  <c r="AF43" i="3"/>
  <c r="AF45" i="3"/>
  <c r="AF47" i="3"/>
  <c r="AF49" i="3"/>
  <c r="AF51" i="3"/>
  <c r="AF53" i="3"/>
  <c r="AF55" i="3"/>
  <c r="AF57" i="3"/>
  <c r="AF59" i="3"/>
  <c r="AF61" i="3"/>
  <c r="AF63" i="3"/>
  <c r="AF65" i="3"/>
  <c r="AF67" i="3"/>
  <c r="AF69" i="3"/>
  <c r="AF71" i="3"/>
  <c r="AF73" i="3"/>
  <c r="AF75" i="3"/>
  <c r="AF77" i="3"/>
  <c r="AF79" i="3"/>
  <c r="AF81" i="3"/>
  <c r="AF83" i="3"/>
  <c r="AF85" i="3"/>
  <c r="AF87" i="3"/>
  <c r="AF89" i="3"/>
  <c r="AF91" i="3"/>
  <c r="AF93" i="3"/>
  <c r="AF95" i="3"/>
  <c r="AF97" i="3"/>
  <c r="AF99" i="3"/>
  <c r="AF101" i="3"/>
  <c r="AF103" i="3"/>
  <c r="AF105" i="3"/>
  <c r="AF107" i="3"/>
  <c r="AF109" i="3"/>
  <c r="AF111" i="3"/>
  <c r="AF113" i="3"/>
  <c r="AF115" i="3"/>
  <c r="AF117" i="3"/>
  <c r="AF119" i="3"/>
  <c r="Y5" i="3"/>
  <c r="Y7" i="3"/>
  <c r="Y9" i="3"/>
  <c r="Y11" i="3"/>
  <c r="Y13" i="3"/>
  <c r="Y15" i="3"/>
  <c r="Y17" i="3"/>
  <c r="Y19" i="3"/>
  <c r="Y21" i="3"/>
  <c r="Y23" i="3"/>
  <c r="Y25" i="3"/>
  <c r="Y27" i="3"/>
  <c r="Y29" i="3"/>
  <c r="Y31" i="3"/>
  <c r="Y33" i="3"/>
  <c r="Y35" i="3"/>
  <c r="Y37" i="3"/>
  <c r="Y39" i="3"/>
  <c r="Y41" i="3"/>
  <c r="Y43" i="3"/>
  <c r="Y45" i="3"/>
  <c r="Y47" i="3"/>
  <c r="Y49" i="3"/>
  <c r="Y51" i="3"/>
  <c r="Y53" i="3"/>
  <c r="Y55" i="3"/>
  <c r="Y57" i="3"/>
  <c r="Y59" i="3"/>
  <c r="Y61" i="3"/>
  <c r="Y63" i="3"/>
  <c r="Y65" i="3"/>
  <c r="Y67" i="3"/>
  <c r="Y69" i="3"/>
  <c r="Y71" i="3"/>
  <c r="Y73" i="3"/>
  <c r="Y75" i="3"/>
  <c r="Y77" i="3"/>
  <c r="Y79" i="3"/>
  <c r="Y81" i="3"/>
  <c r="Y83" i="3"/>
  <c r="Y85" i="3"/>
  <c r="Y87" i="3"/>
  <c r="Y89" i="3"/>
  <c r="Y91" i="3"/>
  <c r="Y93" i="3"/>
  <c r="Y95" i="3"/>
  <c r="Y97" i="3"/>
  <c r="Y99" i="3"/>
  <c r="Y101" i="3"/>
  <c r="Y103" i="3"/>
  <c r="Y105" i="3"/>
  <c r="Y107" i="3"/>
  <c r="Y109" i="3"/>
  <c r="Y111" i="3"/>
  <c r="Y113" i="3"/>
  <c r="Y115" i="3"/>
  <c r="Y117" i="3"/>
  <c r="Y119" i="3"/>
  <c r="Y3" i="3"/>
  <c r="R5" i="3"/>
  <c r="R7" i="3"/>
  <c r="R9" i="3"/>
  <c r="R11" i="3"/>
  <c r="R13" i="3"/>
  <c r="R15" i="3"/>
  <c r="R17" i="3"/>
  <c r="R19" i="3"/>
  <c r="R21" i="3"/>
  <c r="R23" i="3"/>
  <c r="R25" i="3"/>
  <c r="R27" i="3"/>
  <c r="R29" i="3"/>
  <c r="R31" i="3"/>
  <c r="R33" i="3"/>
  <c r="R35" i="3"/>
  <c r="R37" i="3"/>
  <c r="R39" i="3"/>
  <c r="R41" i="3"/>
  <c r="R43" i="3"/>
  <c r="R45" i="3"/>
  <c r="R47" i="3"/>
  <c r="R49" i="3"/>
  <c r="R51" i="3"/>
  <c r="R53" i="3"/>
  <c r="R55" i="3"/>
  <c r="R57" i="3"/>
  <c r="R59" i="3"/>
  <c r="R61" i="3"/>
  <c r="R63" i="3"/>
  <c r="R65" i="3"/>
  <c r="R67" i="3"/>
  <c r="R69" i="3"/>
  <c r="R71" i="3"/>
  <c r="R73" i="3"/>
  <c r="R75" i="3"/>
  <c r="R77" i="3"/>
  <c r="R79" i="3"/>
  <c r="R81" i="3"/>
  <c r="R83" i="3"/>
  <c r="R85" i="3"/>
  <c r="R87" i="3"/>
  <c r="R89" i="3"/>
  <c r="R91" i="3"/>
  <c r="R93" i="3"/>
  <c r="R95" i="3"/>
  <c r="R97" i="3"/>
  <c r="R99" i="3"/>
  <c r="R101" i="3"/>
  <c r="R103" i="3"/>
  <c r="R105" i="3"/>
  <c r="R107" i="3"/>
  <c r="R109" i="3"/>
  <c r="R111" i="3"/>
  <c r="R113" i="3"/>
  <c r="R115" i="3"/>
  <c r="R117" i="3"/>
  <c r="R119" i="3"/>
  <c r="R3" i="3"/>
  <c r="X121" i="3" l="1"/>
  <c r="W121" i="3"/>
  <c r="W122" i="3" s="1"/>
  <c r="J4" i="5" s="1"/>
  <c r="P121" i="3"/>
  <c r="Q121" i="3"/>
  <c r="AL121" i="3"/>
  <c r="AK121" i="3"/>
  <c r="AD121" i="3"/>
  <c r="AE121" i="3"/>
  <c r="AF3" i="1"/>
  <c r="AF121" i="1" s="1"/>
  <c r="L4" i="5" s="1"/>
  <c r="AM121" i="1"/>
  <c r="O4" i="5" s="1"/>
  <c r="Y3" i="1"/>
  <c r="Y121" i="1" s="1"/>
  <c r="I4" i="5" s="1"/>
  <c r="P122" i="3" l="1"/>
  <c r="G4" i="5" s="1"/>
  <c r="AK122" i="3"/>
  <c r="P4" i="5" s="1"/>
  <c r="AD122" i="3"/>
  <c r="M4" i="5" s="1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K25" i="3"/>
  <c r="K23" i="3"/>
  <c r="K21" i="3"/>
  <c r="K19" i="3"/>
  <c r="K17" i="3"/>
  <c r="K15" i="3"/>
  <c r="K13" i="3"/>
  <c r="K11" i="3"/>
  <c r="K9" i="3"/>
  <c r="K7" i="3"/>
  <c r="K5" i="3"/>
  <c r="K3" i="3"/>
  <c r="I121" i="3" l="1"/>
  <c r="J121" i="3"/>
  <c r="R3" i="1"/>
  <c r="I122" i="3" l="1"/>
  <c r="D4" i="5" s="1"/>
  <c r="R121" i="1"/>
  <c r="F4" i="5" s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3" i="1"/>
  <c r="U17" i="5" l="1"/>
  <c r="K121" i="1"/>
  <c r="C4" i="5" s="1"/>
  <c r="Q17" i="5" s="1"/>
</calcChain>
</file>

<file path=xl/sharedStrings.xml><?xml version="1.0" encoding="utf-8"?>
<sst xmlns="http://schemas.openxmlformats.org/spreadsheetml/2006/main" count="271" uniqueCount="83">
  <si>
    <t>SCORE  </t>
  </si>
  <si>
    <t>EVALUATOR_ID  </t>
  </si>
  <si>
    <t>ITEM_ID  </t>
  </si>
  <si>
    <t>ID  </t>
  </si>
  <si>
    <t>WEIGHT  </t>
  </si>
  <si>
    <t>ALGORITHM_ID  </t>
  </si>
  <si>
    <t>Algoritmo 1 - Filtragem Colabolariva</t>
  </si>
  <si>
    <t>Li</t>
  </si>
  <si>
    <t>Rindv</t>
  </si>
  <si>
    <t>Algoritmo 2 - Filtragem Baseado em Conteúdo</t>
  </si>
  <si>
    <t>Rgrp</t>
  </si>
  <si>
    <t>LEGENDA</t>
  </si>
  <si>
    <t>Rpol</t>
  </si>
  <si>
    <t>Melhores Resultados</t>
  </si>
  <si>
    <t>F. Baseado em Conteúdo</t>
  </si>
  <si>
    <t>Sistemas de Recomendação</t>
  </si>
  <si>
    <t xml:space="preserve"> </t>
  </si>
  <si>
    <t>Algoritmo 3 - Filtragem Híbrida Ponderada</t>
  </si>
  <si>
    <t>Algoritmo 4 - Filtragem Híbrida Mista</t>
  </si>
  <si>
    <t>Algoritmo 5 - Filtragem Híbrida por Combinação Sequencial</t>
  </si>
  <si>
    <t>Medidas de Justiça do Grupo</t>
  </si>
  <si>
    <t>Erro do usuário (Erro individual)</t>
  </si>
  <si>
    <t>F. Colaborativa</t>
  </si>
  <si>
    <t>Filtragem Híbrida Misto</t>
  </si>
  <si>
    <t>Filtragem Híbrida Ponderada</t>
  </si>
  <si>
    <t>Híbrido de Combinação Sequencial</t>
  </si>
  <si>
    <t>Item 1</t>
  </si>
  <si>
    <t>Item 2</t>
  </si>
  <si>
    <t>Item 3</t>
  </si>
  <si>
    <t>item 6</t>
  </si>
  <si>
    <t>item 7</t>
  </si>
  <si>
    <t>item 8</t>
  </si>
  <si>
    <t>item 10</t>
  </si>
  <si>
    <t>item 9</t>
  </si>
  <si>
    <t>item 4</t>
  </si>
  <si>
    <t>item 5</t>
  </si>
  <si>
    <t>Brasileiro</t>
  </si>
  <si>
    <t>Britânico</t>
  </si>
  <si>
    <t>Norte Americano</t>
  </si>
  <si>
    <t>Canadense</t>
  </si>
  <si>
    <t>Soul</t>
  </si>
  <si>
    <t>Forró</t>
  </si>
  <si>
    <t>Jamaicano</t>
  </si>
  <si>
    <t>Country</t>
  </si>
  <si>
    <t>Australiano</t>
  </si>
  <si>
    <t>Pop</t>
  </si>
  <si>
    <t>Funk</t>
  </si>
  <si>
    <t>Tecnobrega</t>
  </si>
  <si>
    <t>Reggae</t>
  </si>
  <si>
    <t>Folk</t>
  </si>
  <si>
    <t>Rock</t>
  </si>
  <si>
    <t>Latina</t>
  </si>
  <si>
    <t>Samba</t>
  </si>
  <si>
    <t>Década de 2020</t>
  </si>
  <si>
    <t>Década de 80</t>
  </si>
  <si>
    <t>Década de 2000</t>
  </si>
  <si>
    <t>Década de 2010</t>
  </si>
  <si>
    <t>Década de 90</t>
  </si>
  <si>
    <t>Década de 60</t>
  </si>
  <si>
    <t>ITEM 10</t>
  </si>
  <si>
    <t>ITEM 9</t>
  </si>
  <si>
    <t>ITEM 8</t>
  </si>
  <si>
    <t>ITEM 7</t>
  </si>
  <si>
    <t>ITEM 6</t>
  </si>
  <si>
    <t>ITEM 5</t>
  </si>
  <si>
    <t>ITEM 4</t>
  </si>
  <si>
    <t>ITEM 3</t>
  </si>
  <si>
    <t>ITEM 2</t>
  </si>
  <si>
    <t>ITEM 1</t>
  </si>
  <si>
    <t>TAGS VINCULADAS</t>
  </si>
  <si>
    <t>USUÁRIO ID</t>
  </si>
  <si>
    <t>Filtragem Colaborativa</t>
  </si>
  <si>
    <t>Erro do grupo 1</t>
  </si>
  <si>
    <t>Erro do grupo 2</t>
  </si>
  <si>
    <t>Erro dos usuários partencentes ao grupo 1</t>
  </si>
  <si>
    <t>Erro dos usuários partencentes ao grupo 2</t>
  </si>
  <si>
    <t>RECOMMENDATION_RATING</t>
  </si>
  <si>
    <t xml:space="preserve">  </t>
  </si>
  <si>
    <t>Variâncias (σ²)</t>
  </si>
  <si>
    <t>Medida de Justiça individual do algoritmo</t>
  </si>
  <si>
    <t>Medida de polarização dos itens</t>
  </si>
  <si>
    <t>Variância populacional dos itens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</si>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</sst>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rgb="FFFA7D00"/>
      <name val="Calibri"/>
      <family val="2"/>
      <scheme val="minor"/>
    </font>
    <font>
      <b/>
      <i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ACA899"/>
      </left>
      <right style="medium">
        <color rgb="FFACA899"/>
      </right>
      <top style="medium">
        <color rgb="FFACA899"/>
      </top>
      <bottom style="medium">
        <color rgb="FFACA899"/>
      </bottom>
      <diagonal/>
    </border>
    <border>
      <left/>
      <right/>
      <top/>
      <bottom style="medium">
        <color rgb="FFACA899"/>
      </bottom>
      <diagonal/>
    </border>
    <border>
      <left style="medium">
        <color rgb="FFACA899"/>
      </left>
      <right/>
      <top/>
      <bottom/>
      <diagonal/>
    </border>
    <border>
      <left/>
      <right/>
      <top style="medium">
        <color rgb="FFACA899"/>
      </top>
      <bottom/>
      <diagonal/>
    </border>
    <border>
      <left style="thick">
        <color rgb="FFCCCCCC"/>
      </left>
      <right/>
      <top style="thick">
        <color rgb="FFCCCCCC"/>
      </top>
      <bottom style="thick">
        <color rgb="FFCCCCCC"/>
      </bottom>
      <diagonal/>
    </border>
    <border>
      <left/>
      <right/>
      <top style="thick">
        <color rgb="FFCCCCCC"/>
      </top>
      <bottom style="thick">
        <color rgb="FFCCCCCC"/>
      </bottom>
      <diagonal/>
    </border>
    <border>
      <left/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rgb="FFCCCCCC"/>
      </left>
      <right/>
      <top/>
      <bottom style="thick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ACA899"/>
      </top>
      <bottom style="medium">
        <color rgb="FFACA899"/>
      </bottom>
      <diagonal/>
    </border>
  </borders>
  <cellStyleXfs count="5">
    <xf numFmtId="0" fontId="0" fillId="0" borderId="0"/>
    <xf numFmtId="0" fontId="8" fillId="7" borderId="9" applyNumberFormat="0" applyAlignment="0" applyProtection="0"/>
    <xf numFmtId="0" fontId="9" fillId="0" borderId="11" applyNumberFormat="0" applyFill="0" applyAlignment="0" applyProtection="0"/>
    <xf numFmtId="0" fontId="3" fillId="0" borderId="0"/>
    <xf numFmtId="0" fontId="13" fillId="17" borderId="13" applyNumberFormat="0" applyAlignment="0" applyProtection="0"/>
  </cellStyleXfs>
  <cellXfs count="118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16" borderId="0" xfId="0" applyFont="1" applyFill="1"/>
    <xf numFmtId="165" fontId="0" fillId="0" borderId="0" xfId="0" applyNumberFormat="1"/>
    <xf numFmtId="0" fontId="11" fillId="10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1" fillId="10" borderId="0" xfId="0" applyNumberFormat="1" applyFont="1" applyFill="1" applyAlignment="1">
      <alignment horizontal="center" vertical="center"/>
    </xf>
    <xf numFmtId="166" fontId="11" fillId="10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6" fontId="11" fillId="9" borderId="0" xfId="0" applyNumberFormat="1" applyFont="1" applyFill="1" applyAlignment="1">
      <alignment horizontal="center" vertical="center"/>
    </xf>
    <xf numFmtId="165" fontId="11" fillId="11" borderId="0" xfId="0" applyNumberFormat="1" applyFont="1" applyFill="1" applyAlignment="1">
      <alignment vertical="center"/>
    </xf>
    <xf numFmtId="166" fontId="11" fillId="11" borderId="0" xfId="0" applyNumberFormat="1" applyFont="1" applyFill="1" applyAlignment="1">
      <alignment vertical="center"/>
    </xf>
    <xf numFmtId="165" fontId="11" fillId="12" borderId="0" xfId="0" applyNumberFormat="1" applyFont="1" applyFill="1" applyAlignment="1">
      <alignment horizontal="center" vertical="center"/>
    </xf>
    <xf numFmtId="166" fontId="11" fillId="12" borderId="0" xfId="0" applyNumberFormat="1" applyFont="1" applyFill="1" applyAlignment="1">
      <alignment horizontal="center" vertical="center"/>
    </xf>
    <xf numFmtId="165" fontId="11" fillId="8" borderId="0" xfId="0" applyNumberFormat="1" applyFont="1" applyFill="1" applyAlignment="1">
      <alignment horizontal="center" vertical="center"/>
    </xf>
    <xf numFmtId="166" fontId="11" fillId="8" borderId="0" xfId="0" applyNumberFormat="1" applyFont="1" applyFill="1" applyAlignment="1">
      <alignment horizontal="center" vertical="center"/>
    </xf>
    <xf numFmtId="0" fontId="14" fillId="0" borderId="0" xfId="3" applyFont="1" applyAlignment="1">
      <alignment horizontal="center"/>
    </xf>
    <xf numFmtId="0" fontId="15" fillId="0" borderId="0" xfId="3" applyFont="1" applyAlignment="1"/>
    <xf numFmtId="0" fontId="16" fillId="0" borderId="0" xfId="3" applyFont="1" applyAlignment="1">
      <alignment horizontal="center"/>
    </xf>
    <xf numFmtId="0" fontId="14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6" fillId="0" borderId="0" xfId="3" applyFont="1" applyAlignment="1">
      <alignment horizontal="center" vertical="center"/>
    </xf>
    <xf numFmtId="0" fontId="19" fillId="17" borderId="13" xfId="4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0" xfId="3" applyFont="1" applyAlignment="1">
      <alignment vertical="center"/>
    </xf>
    <xf numFmtId="0" fontId="0" fillId="0" borderId="0" xfId="0" applyAlignment="1">
      <alignment horizontal="center"/>
    </xf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8" fillId="20" borderId="5" xfId="0" applyFont="1" applyFill="1" applyBorder="1" applyAlignment="1">
      <alignment horizontal="center" vertical="center" wrapText="1"/>
    </xf>
    <xf numFmtId="0" fontId="18" fillId="20" borderId="6" xfId="0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right"/>
    </xf>
    <xf numFmtId="0" fontId="10" fillId="0" borderId="0" xfId="0" applyFont="1" applyBorder="1" applyAlignment="1">
      <alignment horizontal="center" vertical="center"/>
    </xf>
    <xf numFmtId="165" fontId="19" fillId="17" borderId="13" xfId="4" applyNumberFormat="1" applyFont="1" applyAlignment="1">
      <alignment horizontal="center" vertical="center"/>
    </xf>
    <xf numFmtId="166" fontId="19" fillId="17" borderId="13" xfId="4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13" borderId="0" xfId="2" applyFill="1" applyBorder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6" fontId="11" fillId="11" borderId="0" xfId="0" applyNumberFormat="1" applyFont="1" applyFill="1" applyAlignment="1">
      <alignment horizontal="center" vertical="center"/>
    </xf>
    <xf numFmtId="165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0" fontId="8" fillId="7" borderId="10" xfId="1" applyBorder="1" applyAlignment="1">
      <alignment horizontal="center" vertical="center"/>
    </xf>
    <xf numFmtId="0" fontId="8" fillId="7" borderId="0" xfId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4" fontId="22" fillId="2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3" fillId="6" borderId="6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165" fontId="2" fillId="5" borderId="3" xfId="0" applyNumberFormat="1" applyFont="1" applyFill="1" applyBorder="1" applyAlignment="1">
      <alignment horizontal="center" vertical="center"/>
    </xf>
    <xf numFmtId="166" fontId="2" fillId="4" borderId="3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center" vertical="center" wrapText="1"/>
    </xf>
    <xf numFmtId="0" fontId="24" fillId="14" borderId="8" xfId="0" applyFont="1" applyFill="1" applyBorder="1" applyAlignment="1">
      <alignment horizontal="center" vertical="center" wrapText="1"/>
    </xf>
    <xf numFmtId="0" fontId="2" fillId="18" borderId="4" xfId="0" applyFont="1" applyFill="1" applyBorder="1" applyAlignment="1">
      <alignment horizontal="center" vertical="center"/>
    </xf>
    <xf numFmtId="166" fontId="2" fillId="18" borderId="0" xfId="0" applyNumberFormat="1" applyFont="1" applyFill="1" applyAlignment="1">
      <alignment horizontal="center" vertical="center"/>
    </xf>
    <xf numFmtId="2" fontId="24" fillId="4" borderId="4" xfId="0" applyNumberFormat="1" applyFont="1" applyFill="1" applyBorder="1" applyAlignment="1">
      <alignment vertical="center"/>
    </xf>
    <xf numFmtId="2" fontId="24" fillId="5" borderId="0" xfId="0" applyNumberFormat="1" applyFont="1" applyFill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 wrapText="1"/>
    </xf>
    <xf numFmtId="0" fontId="12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6" fillId="15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right" vertical="center"/>
    </xf>
    <xf numFmtId="0" fontId="26" fillId="16" borderId="0" xfId="0" applyFont="1" applyFill="1"/>
    <xf numFmtId="0" fontId="26" fillId="15" borderId="0" xfId="0" applyFont="1" applyFill="1" applyAlignment="1">
      <alignment horizontal="center" vertical="center"/>
    </xf>
    <xf numFmtId="0" fontId="2" fillId="0" borderId="0" xfId="0" applyFont="1"/>
    <xf numFmtId="0" fontId="25" fillId="0" borderId="0" xfId="0" applyNumberFormat="1" applyFont="1" applyAlignment="1">
      <alignment horizontal="left" vertical="center"/>
    </xf>
    <xf numFmtId="0" fontId="26" fillId="15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0" fontId="2" fillId="18" borderId="12" xfId="0" applyFont="1" applyFill="1" applyBorder="1" applyAlignment="1">
      <alignment horizontal="center" wrapText="1"/>
    </xf>
    <xf numFmtId="0" fontId="20" fillId="19" borderId="5" xfId="0" applyFont="1" applyFill="1" applyBorder="1" applyAlignment="1">
      <alignment horizontal="center" vertical="center" wrapText="1"/>
    </xf>
    <xf numFmtId="0" fontId="20" fillId="19" borderId="6" xfId="0" applyFont="1" applyFill="1" applyBorder="1" applyAlignment="1">
      <alignment horizontal="center" vertical="center" wrapText="1"/>
    </xf>
  </cellXfs>
  <cellStyles count="5">
    <cellStyle name="Cálculo" xfId="4" builtinId="22"/>
    <cellStyle name="Célula de Verificação" xfId="1" builtinId="23"/>
    <cellStyle name="Normal" xfId="0" builtinId="0"/>
    <cellStyle name="Normal 2" xfId="3"/>
    <cellStyle name="Título 1" xfId="2" builtinId="16"/>
  </cellStyles>
  <dxfs count="0"/>
  <tableStyles count="0" defaultTableStyle="TableStyleMedium2" defaultPivotStyle="PivotStyleLight16"/>
  <colors>
    <mruColors>
      <color rgb="FFF07C7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Resultados das</a:t>
            </a:r>
            <a:r>
              <a:rPr lang="pt-BR" baseline="0"/>
              <a:t> medidas de justiça social dos algoritmos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5042093538318072"/>
          <c:y val="8.3249152206725865E-2"/>
          <c:w val="0.76438260308457662"/>
          <c:h val="0.661018788397306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Resultados!$B$2</c:f>
              <c:strCache>
                <c:ptCount val="1"/>
                <c:pt idx="0">
                  <c:v>Filtragem Colaborativa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4759289689954453E-8"/>
                  <c:y val="-0.2260510067382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40366140709842"/>
                      <c:h val="9.52690656950739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20A-4B4A-8359-3B202C0365A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0A-4B4A-8359-3B202C0365A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20A-4B4A-8359-3B202C036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Resultados!$B$3:$D$3</c:f>
              <c:strCache>
                <c:ptCount val="3"/>
                <c:pt idx="0">
                  <c:v>Rpol</c:v>
                </c:pt>
                <c:pt idx="1">
                  <c:v>Rindv</c:v>
                </c:pt>
                <c:pt idx="2">
                  <c:v>Rgrp</c:v>
                </c:pt>
              </c:strCache>
            </c:strRef>
          </c:cat>
          <c:val>
            <c:numRef>
              <c:f>Resultados!$B$4:$D$4</c:f>
              <c:numCache>
                <c:formatCode>0.0000</c:formatCode>
                <c:ptCount val="3"/>
                <c:pt idx="0">
                  <c:v>1.4644410744039096</c:v>
                </c:pt>
                <c:pt idx="1">
                  <c:v>1.8496278640146508</c:v>
                </c:pt>
                <c:pt idx="2" formatCode="0.00000">
                  <c:v>5.4698010656658814E-3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0A-4B4A-8359-3B202C0365AB}"/>
            </c:ext>
          </c:extLst>
        </c:ser>
        <c:ser>
          <c:idx val="1"/>
          <c:order val="1"/>
          <c:tx>
            <c:strRef>
              <c:f>Resultados!$E$2</c:f>
              <c:strCache>
                <c:ptCount val="1"/>
                <c:pt idx="0">
                  <c:v>F. Baseado em Conteúdo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Resultados!$B$3:$D$3</c:f>
              <c:strCache>
                <c:ptCount val="3"/>
                <c:pt idx="0">
                  <c:v>Rpol</c:v>
                </c:pt>
                <c:pt idx="1">
                  <c:v>Rindv</c:v>
                </c:pt>
                <c:pt idx="2">
                  <c:v>Rgrp</c:v>
                </c:pt>
              </c:strCache>
            </c:strRef>
          </c:cat>
          <c:val>
            <c:numRef>
              <c:f>Resultados!$E$4:$G$4</c:f>
              <c:numCache>
                <c:formatCode>0.0000</c:formatCode>
                <c:ptCount val="3"/>
                <c:pt idx="0">
                  <c:v>2.0328304280379204</c:v>
                </c:pt>
                <c:pt idx="1">
                  <c:v>13.946900138928479</c:v>
                </c:pt>
                <c:pt idx="2" formatCode="0.00000">
                  <c:v>4.4112155987589535E-3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0A-4B4A-8359-3B202C0365AB}"/>
            </c:ext>
          </c:extLst>
        </c:ser>
        <c:ser>
          <c:idx val="5"/>
          <c:order val="2"/>
          <c:tx>
            <c:strRef>
              <c:f>Resultados!$H$2</c:f>
              <c:strCache>
                <c:ptCount val="1"/>
                <c:pt idx="0">
                  <c:v>Filtragem Híbrida Ponderada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9DE-4960-8F14-B8218F358C4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9DE-4960-8F14-B8218F358C49}"/>
                </c:ext>
              </c:extLst>
            </c:dLbl>
            <c:dLbl>
              <c:idx val="2"/>
              <c:layout>
                <c:manualLayout>
                  <c:x val="-2.849408747805479E-6"/>
                  <c:y val="-0.162519675674448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377430092346742E-2"/>
                      <c:h val="0.217457314924529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29DE-4960-8F14-B8218F358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(Resultados!$H$4,Resultados!$I$4,Resultados!$J$4)</c:f>
              <c:numCache>
                <c:formatCode>0.0000</c:formatCode>
                <c:ptCount val="3"/>
                <c:pt idx="0">
                  <c:v>1.6046738063774786</c:v>
                </c:pt>
                <c:pt idx="1">
                  <c:v>2.8089860369232955</c:v>
                </c:pt>
                <c:pt idx="2" formatCode="0.00000">
                  <c:v>2.871530844444469E-3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0A-4B4A-8359-3B202C0365AB}"/>
            </c:ext>
          </c:extLst>
        </c:ser>
        <c:ser>
          <c:idx val="2"/>
          <c:order val="3"/>
          <c:tx>
            <c:strRef>
              <c:f>Resultados!$K$2</c:f>
              <c:strCache>
                <c:ptCount val="1"/>
                <c:pt idx="0">
                  <c:v>Filtragem Híbrida Misto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Resultados!$B$3:$D$3</c:f>
              <c:strCache>
                <c:ptCount val="3"/>
                <c:pt idx="0">
                  <c:v>Rpol</c:v>
                </c:pt>
                <c:pt idx="1">
                  <c:v>Rindv</c:v>
                </c:pt>
                <c:pt idx="2">
                  <c:v>Rgrp</c:v>
                </c:pt>
              </c:strCache>
            </c:strRef>
          </c:cat>
          <c:val>
            <c:numRef>
              <c:f>Resultados!$K$4:$M$4</c:f>
              <c:numCache>
                <c:formatCode>0.0000</c:formatCode>
                <c:ptCount val="3"/>
                <c:pt idx="0">
                  <c:v>2.0192649640907789</c:v>
                </c:pt>
                <c:pt idx="1">
                  <c:v>13.617267861467992</c:v>
                </c:pt>
                <c:pt idx="2" formatCode="0.00000">
                  <c:v>5.8358403985210722E-3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0A-4B4A-8359-3B202C0365AB}"/>
            </c:ext>
          </c:extLst>
        </c:ser>
        <c:ser>
          <c:idx val="3"/>
          <c:order val="4"/>
          <c:tx>
            <c:strRef>
              <c:f>Resultados!$N$2</c:f>
              <c:strCache>
                <c:ptCount val="1"/>
                <c:pt idx="0">
                  <c:v>Híbrido de Combinação Sequencial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0A-4B4A-8359-3B202C0365AB}"/>
                </c:ext>
              </c:extLst>
            </c:dLbl>
            <c:dLbl>
              <c:idx val="1"/>
              <c:layout>
                <c:manualLayout>
                  <c:x val="6.5570351049203057E-2"/>
                  <c:y val="-0.15151150719698903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20A-4B4A-8359-3B202C0365A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20A-4B4A-8359-3B202C036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Resultados!$B$3:$D$3</c:f>
              <c:strCache>
                <c:ptCount val="3"/>
                <c:pt idx="0">
                  <c:v>Rpol</c:v>
                </c:pt>
                <c:pt idx="1">
                  <c:v>Rindv</c:v>
                </c:pt>
                <c:pt idx="2">
                  <c:v>Rgrp</c:v>
                </c:pt>
              </c:strCache>
            </c:strRef>
          </c:cat>
          <c:val>
            <c:numRef>
              <c:f>Resultados!$N$4:$P$4</c:f>
              <c:numCache>
                <c:formatCode>0.0000</c:formatCode>
                <c:ptCount val="3"/>
                <c:pt idx="0">
                  <c:v>1.4650394579987167</c:v>
                </c:pt>
                <c:pt idx="1">
                  <c:v>1.7867388708239229</c:v>
                </c:pt>
                <c:pt idx="2" formatCode="0.00000">
                  <c:v>6.0897432022519364E-3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0A-4B4A-8359-3B202C0365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6477008"/>
        <c:axId val="1916486160"/>
        <c:extLst>
          <c:ext xmlns:c15="http://schemas.microsoft.com/office/drawing/2012/chart" uri="{02D57815-91ED-43cb-92C2-25804820EDAC}">
            <c15:filteredBarSeries>
              <c15:ser>
                <c:idx val="4"/>
                <c:order val="5"/>
                <c:tx>
                  <c:v>Rpol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E-620A-4B4A-8359-3B202C0365AB}"/>
                  </c:ext>
                </c:extLst>
              </c15:ser>
            </c15:filteredBarSeries>
          </c:ext>
        </c:extLst>
      </c:barChart>
      <c:catAx>
        <c:axId val="191647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86160"/>
        <c:crosses val="autoZero"/>
        <c:auto val="1"/>
        <c:lblAlgn val="ctr"/>
        <c:lblOffset val="100"/>
        <c:noMultiLvlLbl val="0"/>
      </c:catAx>
      <c:valAx>
        <c:axId val="191648616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582707</xdr:colOff>
      <xdr:row>10</xdr:row>
      <xdr:rowOff>67236</xdr:rowOff>
    </xdr:from>
    <xdr:to>
      <xdr:col>69</xdr:col>
      <xdr:colOff>14520</xdr:colOff>
      <xdr:row>18</xdr:row>
      <xdr:rowOff>83090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1148" y="1905001"/>
          <a:ext cx="3667637" cy="1181265"/>
        </a:xfrm>
        <a:prstGeom prst="rect">
          <a:avLst/>
        </a:prstGeom>
      </xdr:spPr>
    </xdr:pic>
    <xdr:clientData/>
  </xdr:twoCellAnchor>
  <xdr:twoCellAnchor editAs="oneCell">
    <xdr:from>
      <xdr:col>64</xdr:col>
      <xdr:colOff>201707</xdr:colOff>
      <xdr:row>18</xdr:row>
      <xdr:rowOff>44823</xdr:rowOff>
    </xdr:from>
    <xdr:to>
      <xdr:col>67</xdr:col>
      <xdr:colOff>482146</xdr:colOff>
      <xdr:row>25</xdr:row>
      <xdr:rowOff>120615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90383" y="3417794"/>
          <a:ext cx="2095792" cy="1095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313764</xdr:colOff>
      <xdr:row>10</xdr:row>
      <xdr:rowOff>112060</xdr:rowOff>
    </xdr:from>
    <xdr:to>
      <xdr:col>44</xdr:col>
      <xdr:colOff>273853</xdr:colOff>
      <xdr:row>17</xdr:row>
      <xdr:rowOff>162108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9617" y="2577354"/>
          <a:ext cx="3086531" cy="1305107"/>
        </a:xfrm>
        <a:prstGeom prst="rect">
          <a:avLst/>
        </a:prstGeom>
      </xdr:spPr>
    </xdr:pic>
    <xdr:clientData/>
  </xdr:twoCellAnchor>
  <xdr:twoCellAnchor editAs="oneCell">
    <xdr:from>
      <xdr:col>40</xdr:col>
      <xdr:colOff>347383</xdr:colOff>
      <xdr:row>17</xdr:row>
      <xdr:rowOff>22412</xdr:rowOff>
    </xdr:from>
    <xdr:to>
      <xdr:col>44</xdr:col>
      <xdr:colOff>875274</xdr:colOff>
      <xdr:row>23</xdr:row>
      <xdr:rowOff>146965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57971" y="4213412"/>
          <a:ext cx="4696480" cy="1200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478491</xdr:colOff>
      <xdr:row>13</xdr:row>
      <xdr:rowOff>150040</xdr:rowOff>
    </xdr:from>
    <xdr:to>
      <xdr:col>45</xdr:col>
      <xdr:colOff>224117</xdr:colOff>
      <xdr:row>20</xdr:row>
      <xdr:rowOff>41656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85197" y="3063569"/>
          <a:ext cx="2737597" cy="1146674"/>
        </a:xfrm>
        <a:prstGeom prst="rect">
          <a:avLst/>
        </a:prstGeom>
      </xdr:spPr>
    </xdr:pic>
    <xdr:clientData/>
  </xdr:twoCellAnchor>
  <xdr:twoCellAnchor editAs="oneCell">
    <xdr:from>
      <xdr:col>41</xdr:col>
      <xdr:colOff>869016</xdr:colOff>
      <xdr:row>20</xdr:row>
      <xdr:rowOff>11927</xdr:rowOff>
    </xdr:from>
    <xdr:to>
      <xdr:col>45</xdr:col>
      <xdr:colOff>762000</xdr:colOff>
      <xdr:row>26</xdr:row>
      <xdr:rowOff>22609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01663" y="4494280"/>
          <a:ext cx="3882278" cy="10864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136176</xdr:colOff>
      <xdr:row>5</xdr:row>
      <xdr:rowOff>47625</xdr:rowOff>
    </xdr:from>
    <xdr:to>
      <xdr:col>12</xdr:col>
      <xdr:colOff>313276</xdr:colOff>
      <xdr:row>32</xdr:row>
      <xdr:rowOff>43112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0.02707</cdr:x>
      <cdr:y>0.27819</cdr:y>
    </cdr:from>
    <cdr:to>
      <cdr:x>0.1727</cdr:x>
      <cdr:y>0.6868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05752" y="1129096"/>
          <a:ext cx="1106783" cy="165847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pt-BR" sz="1000" b="1" i="1"/>
            <a:t>Rpol</a:t>
          </a:r>
          <a:r>
            <a:rPr lang="pt-BR" sz="1000" i="1"/>
            <a:t> - Medida</a:t>
          </a:r>
          <a:r>
            <a:rPr lang="pt-BR" sz="1000" i="1" baseline="0"/>
            <a:t> de</a:t>
          </a:r>
          <a:br>
            <a:rPr lang="pt-BR" sz="1000" i="1" baseline="0"/>
          </a:br>
          <a:r>
            <a:rPr lang="pt-BR" sz="1000" i="1" baseline="0"/>
            <a:t>polarização</a:t>
          </a:r>
        </a:p>
        <a:p xmlns:a="http://schemas.openxmlformats.org/drawingml/2006/main">
          <a:pPr algn="l"/>
          <a:endParaRPr lang="pt-BR" sz="1000" i="1" baseline="0"/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 i="1">
              <a:effectLst/>
              <a:latin typeface="+mn-lt"/>
              <a:ea typeface="+mn-ea"/>
              <a:cs typeface="+mn-cs"/>
            </a:rPr>
            <a:t>Rindv</a:t>
          </a:r>
          <a:r>
            <a:rPr lang="pt-BR" sz="1000" i="1">
              <a:effectLst/>
              <a:latin typeface="+mn-lt"/>
              <a:ea typeface="+mn-ea"/>
              <a:cs typeface="+mn-cs"/>
            </a:rPr>
            <a:t> - Medida de </a:t>
          </a:r>
          <a:br>
            <a:rPr lang="pt-BR" sz="1000" i="1">
              <a:effectLst/>
              <a:latin typeface="+mn-lt"/>
              <a:ea typeface="+mn-ea"/>
              <a:cs typeface="+mn-cs"/>
            </a:rPr>
          </a:br>
          <a:r>
            <a:rPr lang="pt-BR" sz="1000" i="1">
              <a:effectLst/>
              <a:latin typeface="+mn-lt"/>
              <a:ea typeface="+mn-ea"/>
              <a:cs typeface="+mn-cs"/>
            </a:rPr>
            <a:t>justiça</a:t>
          </a:r>
          <a:r>
            <a:rPr lang="pt-BR" sz="1000" i="1" baseline="0">
              <a:effectLst/>
              <a:latin typeface="+mn-lt"/>
              <a:ea typeface="+mn-ea"/>
              <a:cs typeface="+mn-cs"/>
            </a:rPr>
            <a:t> individual</a:t>
          </a:r>
          <a:r>
            <a:rPr lang="pt-BR" sz="1000" i="1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000" i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 i="1">
              <a:effectLst/>
              <a:latin typeface="+mn-lt"/>
              <a:ea typeface="+mn-ea"/>
              <a:cs typeface="+mn-cs"/>
            </a:rPr>
            <a:t>Rindv</a:t>
          </a:r>
          <a:r>
            <a:rPr lang="pt-BR" sz="1000" i="1">
              <a:effectLst/>
              <a:latin typeface="+mn-lt"/>
              <a:ea typeface="+mn-ea"/>
              <a:cs typeface="+mn-cs"/>
            </a:rPr>
            <a:t> - Medida de</a:t>
          </a:r>
          <a:br>
            <a:rPr lang="pt-BR" sz="1000" i="1">
              <a:effectLst/>
              <a:latin typeface="+mn-lt"/>
              <a:ea typeface="+mn-ea"/>
              <a:cs typeface="+mn-cs"/>
            </a:rPr>
          </a:br>
          <a:r>
            <a:rPr lang="pt-BR" sz="1000" i="1">
              <a:effectLst/>
              <a:latin typeface="+mn-lt"/>
              <a:ea typeface="+mn-ea"/>
              <a:cs typeface="+mn-cs"/>
            </a:rPr>
            <a:t>justiça</a:t>
          </a:r>
          <a:r>
            <a:rPr lang="pt-BR" sz="1000" i="1" baseline="0">
              <a:effectLst/>
              <a:latin typeface="+mn-lt"/>
              <a:ea typeface="+mn-ea"/>
              <a:cs typeface="+mn-cs"/>
            </a:rPr>
            <a:t> do grupo</a:t>
          </a:r>
          <a:r>
            <a:rPr lang="pt-BR" sz="1000" i="1">
              <a:effectLst/>
              <a:latin typeface="+mn-lt"/>
              <a:ea typeface="+mn-ea"/>
              <a:cs typeface="+mn-cs"/>
            </a:rPr>
            <a:t> </a:t>
          </a:r>
          <a:endParaRPr lang="pt-BR" sz="1000" i="1">
            <a:effectLst/>
          </a:endParaRP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900">
            <a:effectLst/>
          </a:endParaRPr>
        </a:p>
        <a:p xmlns:a="http://schemas.openxmlformats.org/drawingml/2006/main">
          <a:pPr algn="l"/>
          <a:endParaRPr lang="pt-BR" sz="900"/>
        </a:p>
      </cdr:txBody>
    </cdr:sp>
  </cdr:relSizeAnchor>
  <cdr:relSizeAnchor xmlns:cdr="http://schemas.openxmlformats.org/drawingml/2006/chartDrawing">
    <cdr:from>
      <cdr:x>0.01118</cdr:x>
      <cdr:y>0.32462</cdr:y>
    </cdr:from>
    <cdr:to>
      <cdr:x>0.14461</cdr:x>
      <cdr:y>0.42238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84970" y="1364128"/>
          <a:ext cx="1013791" cy="410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900"/>
        </a:p>
      </cdr:txBody>
    </cdr:sp>
  </cdr:relSizeAnchor>
  <cdr:relSizeAnchor xmlns:cdr="http://schemas.openxmlformats.org/drawingml/2006/chartDrawing">
    <cdr:from>
      <cdr:x>0.00769</cdr:x>
      <cdr:y>0.47284</cdr:y>
    </cdr:from>
    <cdr:to>
      <cdr:x>0.16205</cdr:x>
      <cdr:y>0.69044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58465" y="1986980"/>
          <a:ext cx="117281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60"/>
  <sheetViews>
    <sheetView zoomScale="70" zoomScaleNormal="70" workbookViewId="0">
      <selection activeCell="T17" sqref="T17"/>
    </sheetView>
  </sheetViews>
  <sheetFormatPr defaultColWidth="14.42578125" defaultRowHeight="15.75" customHeight="1" x14ac:dyDescent="0.3"/>
  <cols>
    <col min="1" max="1" width="18.28515625" style="21" customWidth="1"/>
    <col min="2" max="12" width="14.42578125" style="21"/>
    <col min="13" max="13" width="22.5703125" style="21" customWidth="1"/>
    <col min="14" max="15" width="20.7109375" style="21" customWidth="1"/>
    <col min="16" max="16" width="23.85546875" style="21" customWidth="1"/>
    <col min="17" max="17" width="25" style="21" customWidth="1"/>
    <col min="18" max="18" width="24.42578125" style="21" customWidth="1"/>
    <col min="19" max="19" width="26" style="21" customWidth="1"/>
    <col min="20" max="20" width="22.5703125" style="21" customWidth="1"/>
    <col min="21" max="21" width="23" style="21" customWidth="1"/>
    <col min="22" max="22" width="25.7109375" style="21" customWidth="1"/>
    <col min="23" max="16384" width="14.42578125" style="21"/>
  </cols>
  <sheetData>
    <row r="1" spans="1:23" ht="15.75" customHeight="1" x14ac:dyDescent="0.3">
      <c r="A1" s="24" t="s">
        <v>70</v>
      </c>
      <c r="B1" s="24" t="s">
        <v>68</v>
      </c>
      <c r="C1" s="24" t="s">
        <v>67</v>
      </c>
      <c r="D1" s="24" t="s">
        <v>66</v>
      </c>
      <c r="E1" s="24" t="s">
        <v>65</v>
      </c>
      <c r="F1" s="24" t="s">
        <v>64</v>
      </c>
      <c r="G1" s="24" t="s">
        <v>63</v>
      </c>
      <c r="H1" s="24" t="s">
        <v>62</v>
      </c>
      <c r="I1" s="24" t="s">
        <v>61</v>
      </c>
      <c r="J1" s="24" t="s">
        <v>60</v>
      </c>
      <c r="K1" s="24" t="s">
        <v>59</v>
      </c>
      <c r="M1" s="31" t="s">
        <v>69</v>
      </c>
      <c r="N1" s="32"/>
      <c r="O1" s="32"/>
      <c r="P1" s="32"/>
      <c r="Q1" s="32"/>
      <c r="R1" s="32"/>
      <c r="S1" s="32"/>
      <c r="T1" s="32"/>
      <c r="U1" s="32"/>
      <c r="V1" s="32"/>
      <c r="W1" s="25"/>
    </row>
    <row r="2" spans="1:23" ht="20.25" x14ac:dyDescent="0.3">
      <c r="A2" s="20">
        <v>4</v>
      </c>
      <c r="B2" s="22">
        <v>5</v>
      </c>
      <c r="C2" s="22">
        <v>1</v>
      </c>
      <c r="D2" s="22">
        <v>5</v>
      </c>
      <c r="E2" s="22">
        <v>4</v>
      </c>
      <c r="F2" s="22">
        <v>5</v>
      </c>
      <c r="G2" s="22">
        <v>5</v>
      </c>
      <c r="H2" s="22">
        <v>5</v>
      </c>
      <c r="I2" s="22">
        <v>1</v>
      </c>
      <c r="J2" s="22">
        <v>5</v>
      </c>
      <c r="K2" s="22">
        <v>1</v>
      </c>
      <c r="M2" s="23" t="s">
        <v>68</v>
      </c>
      <c r="N2" s="23" t="s">
        <v>67</v>
      </c>
      <c r="O2" s="23" t="s">
        <v>66</v>
      </c>
      <c r="P2" s="23" t="s">
        <v>65</v>
      </c>
      <c r="Q2" s="23" t="s">
        <v>64</v>
      </c>
      <c r="R2" s="23" t="s">
        <v>63</v>
      </c>
      <c r="S2" s="23" t="s">
        <v>62</v>
      </c>
      <c r="T2" s="23" t="s">
        <v>61</v>
      </c>
      <c r="U2" s="23" t="s">
        <v>60</v>
      </c>
      <c r="V2" s="23" t="s">
        <v>59</v>
      </c>
      <c r="W2" s="25"/>
    </row>
    <row r="3" spans="1:23" ht="20.25" x14ac:dyDescent="0.3">
      <c r="A3" s="20">
        <v>5</v>
      </c>
      <c r="B3" s="22">
        <v>4</v>
      </c>
      <c r="C3" s="22">
        <v>5</v>
      </c>
      <c r="D3" s="22">
        <v>5</v>
      </c>
      <c r="E3" s="22">
        <v>4</v>
      </c>
      <c r="F3" s="22">
        <v>3</v>
      </c>
      <c r="G3" s="22">
        <v>4</v>
      </c>
      <c r="H3" s="22">
        <v>4</v>
      </c>
      <c r="I3" s="22">
        <v>2</v>
      </c>
      <c r="J3" s="22">
        <v>4</v>
      </c>
      <c r="K3" s="22">
        <v>2</v>
      </c>
      <c r="M3" s="26" t="s">
        <v>58</v>
      </c>
      <c r="N3" s="26" t="s">
        <v>57</v>
      </c>
      <c r="O3" s="26" t="s">
        <v>54</v>
      </c>
      <c r="P3" s="26" t="s">
        <v>56</v>
      </c>
      <c r="Q3" s="26" t="s">
        <v>56</v>
      </c>
      <c r="R3" s="26" t="s">
        <v>56</v>
      </c>
      <c r="S3" s="26" t="s">
        <v>54</v>
      </c>
      <c r="T3" s="26" t="s">
        <v>55</v>
      </c>
      <c r="U3" s="26" t="s">
        <v>54</v>
      </c>
      <c r="V3" s="26" t="s">
        <v>53</v>
      </c>
      <c r="W3" s="25"/>
    </row>
    <row r="4" spans="1:23" ht="20.25" x14ac:dyDescent="0.3">
      <c r="A4" s="20">
        <v>6</v>
      </c>
      <c r="B4" s="22">
        <v>4</v>
      </c>
      <c r="C4" s="22">
        <v>5</v>
      </c>
      <c r="D4" s="22">
        <v>2</v>
      </c>
      <c r="E4" s="22">
        <v>2</v>
      </c>
      <c r="F4" s="22">
        <v>1</v>
      </c>
      <c r="G4" s="22">
        <v>2</v>
      </c>
      <c r="H4" s="22">
        <v>2</v>
      </c>
      <c r="I4" s="22">
        <v>5</v>
      </c>
      <c r="J4" s="22">
        <v>1</v>
      </c>
      <c r="K4" s="22">
        <v>3</v>
      </c>
      <c r="M4" s="26" t="s">
        <v>50</v>
      </c>
      <c r="N4" s="26" t="s">
        <v>52</v>
      </c>
      <c r="O4" s="26" t="s">
        <v>51</v>
      </c>
      <c r="P4" s="26" t="s">
        <v>50</v>
      </c>
      <c r="Q4" s="26" t="s">
        <v>50</v>
      </c>
      <c r="R4" s="26" t="s">
        <v>50</v>
      </c>
      <c r="S4" s="26" t="s">
        <v>50</v>
      </c>
      <c r="T4" s="26" t="s">
        <v>49</v>
      </c>
      <c r="U4" s="26" t="s">
        <v>48</v>
      </c>
      <c r="V4" s="26" t="s">
        <v>47</v>
      </c>
      <c r="W4" s="25"/>
    </row>
    <row r="5" spans="1:23" ht="20.25" x14ac:dyDescent="0.3">
      <c r="A5" s="20">
        <v>7</v>
      </c>
      <c r="B5" s="22">
        <v>5</v>
      </c>
      <c r="C5" s="22">
        <v>3</v>
      </c>
      <c r="D5" s="22">
        <v>3</v>
      </c>
      <c r="E5" s="22">
        <v>4</v>
      </c>
      <c r="F5" s="22">
        <v>2</v>
      </c>
      <c r="G5" s="22">
        <v>4</v>
      </c>
      <c r="H5" s="22">
        <v>1</v>
      </c>
      <c r="I5" s="22">
        <v>5</v>
      </c>
      <c r="J5" s="22">
        <v>2</v>
      </c>
      <c r="K5" s="22">
        <v>4</v>
      </c>
      <c r="M5" s="26" t="s">
        <v>45</v>
      </c>
      <c r="N5" s="26" t="s">
        <v>36</v>
      </c>
      <c r="O5" s="26" t="s">
        <v>46</v>
      </c>
      <c r="P5" s="26" t="s">
        <v>45</v>
      </c>
      <c r="Q5" s="26" t="s">
        <v>45</v>
      </c>
      <c r="R5" s="26" t="s">
        <v>45</v>
      </c>
      <c r="S5" s="26" t="s">
        <v>44</v>
      </c>
      <c r="T5" s="26" t="s">
        <v>43</v>
      </c>
      <c r="U5" s="26" t="s">
        <v>42</v>
      </c>
      <c r="V5" s="26" t="s">
        <v>41</v>
      </c>
      <c r="W5" s="25"/>
    </row>
    <row r="6" spans="1:23" ht="20.25" x14ac:dyDescent="0.3">
      <c r="A6" s="20">
        <v>8</v>
      </c>
      <c r="B6" s="22">
        <v>4</v>
      </c>
      <c r="C6" s="22">
        <v>5</v>
      </c>
      <c r="D6" s="22">
        <v>5</v>
      </c>
      <c r="E6" s="22">
        <v>3</v>
      </c>
      <c r="F6" s="22">
        <v>3</v>
      </c>
      <c r="G6" s="22">
        <v>4</v>
      </c>
      <c r="H6" s="22">
        <v>4</v>
      </c>
      <c r="I6" s="22">
        <v>5</v>
      </c>
      <c r="J6" s="22">
        <v>5</v>
      </c>
      <c r="K6" s="22">
        <v>4</v>
      </c>
      <c r="M6" s="26" t="s">
        <v>37</v>
      </c>
      <c r="N6" s="26"/>
      <c r="O6" s="26" t="s">
        <v>40</v>
      </c>
      <c r="P6" s="26" t="s">
        <v>39</v>
      </c>
      <c r="Q6" s="26" t="s">
        <v>38</v>
      </c>
      <c r="R6" s="26" t="s">
        <v>37</v>
      </c>
      <c r="S6" s="26"/>
      <c r="T6" s="26" t="s">
        <v>36</v>
      </c>
      <c r="U6" s="26"/>
      <c r="V6" s="26" t="s">
        <v>36</v>
      </c>
      <c r="W6" s="25"/>
    </row>
    <row r="7" spans="1:23" ht="20.25" x14ac:dyDescent="0.3">
      <c r="A7" s="20">
        <v>9</v>
      </c>
      <c r="B7" s="22">
        <v>5</v>
      </c>
      <c r="C7" s="22">
        <v>2</v>
      </c>
      <c r="D7" s="22">
        <v>3</v>
      </c>
      <c r="E7" s="22">
        <v>5</v>
      </c>
      <c r="F7" s="22">
        <v>5</v>
      </c>
      <c r="G7" s="22">
        <v>3</v>
      </c>
      <c r="H7" s="22">
        <v>4</v>
      </c>
      <c r="I7" s="22">
        <v>3</v>
      </c>
      <c r="J7" s="22">
        <v>3</v>
      </c>
      <c r="K7" s="22">
        <v>0</v>
      </c>
      <c r="M7" s="26"/>
      <c r="N7" s="26"/>
      <c r="O7" s="26" t="s">
        <v>36</v>
      </c>
      <c r="P7" s="26"/>
      <c r="Q7" s="26"/>
      <c r="R7" s="26"/>
      <c r="S7" s="26"/>
      <c r="T7" s="26"/>
      <c r="U7" s="26"/>
      <c r="V7" s="26"/>
      <c r="W7" s="25"/>
    </row>
    <row r="8" spans="1:23" ht="20.25" x14ac:dyDescent="0.3">
      <c r="A8" s="20">
        <v>10</v>
      </c>
      <c r="B8" s="22">
        <v>3</v>
      </c>
      <c r="C8" s="22">
        <v>2</v>
      </c>
      <c r="D8" s="22">
        <v>4</v>
      </c>
      <c r="E8" s="22">
        <v>5</v>
      </c>
      <c r="F8" s="22">
        <v>4</v>
      </c>
      <c r="G8" s="22">
        <v>4</v>
      </c>
      <c r="H8" s="22">
        <v>5</v>
      </c>
      <c r="I8" s="22">
        <v>4</v>
      </c>
      <c r="J8" s="22">
        <v>4</v>
      </c>
      <c r="K8" s="22">
        <v>5</v>
      </c>
    </row>
    <row r="9" spans="1:23" ht="20.25" x14ac:dyDescent="0.3">
      <c r="A9" s="20">
        <v>11</v>
      </c>
      <c r="B9" s="22">
        <v>4</v>
      </c>
      <c r="C9" s="22">
        <v>2</v>
      </c>
      <c r="D9" s="22">
        <v>2</v>
      </c>
      <c r="E9" s="22">
        <v>3</v>
      </c>
      <c r="F9" s="22">
        <v>2</v>
      </c>
      <c r="G9" s="22">
        <v>5</v>
      </c>
      <c r="H9" s="22">
        <v>3</v>
      </c>
      <c r="I9" s="22">
        <v>3</v>
      </c>
      <c r="J9" s="22">
        <v>4</v>
      </c>
      <c r="K9" s="22">
        <v>2</v>
      </c>
    </row>
    <row r="10" spans="1:23" ht="20.25" x14ac:dyDescent="0.3">
      <c r="A10" s="20">
        <v>12</v>
      </c>
      <c r="B10" s="22">
        <v>4</v>
      </c>
      <c r="C10" s="22">
        <v>3</v>
      </c>
      <c r="D10" s="22">
        <v>4</v>
      </c>
      <c r="E10" s="22">
        <v>5</v>
      </c>
      <c r="F10" s="22">
        <v>5</v>
      </c>
      <c r="G10" s="22">
        <v>5</v>
      </c>
      <c r="H10" s="22">
        <v>5</v>
      </c>
      <c r="I10" s="22">
        <v>4</v>
      </c>
      <c r="J10" s="22">
        <v>5</v>
      </c>
      <c r="K10" s="22">
        <v>4</v>
      </c>
    </row>
    <row r="11" spans="1:23" ht="20.25" x14ac:dyDescent="0.3">
      <c r="A11" s="20">
        <v>13</v>
      </c>
      <c r="B11" s="22">
        <v>5</v>
      </c>
      <c r="C11" s="22">
        <v>5</v>
      </c>
      <c r="D11" s="22">
        <v>5</v>
      </c>
      <c r="E11" s="22">
        <v>2</v>
      </c>
      <c r="F11" s="22">
        <v>1</v>
      </c>
      <c r="G11" s="22">
        <v>3</v>
      </c>
      <c r="H11" s="22">
        <v>5</v>
      </c>
      <c r="I11" s="22">
        <v>5</v>
      </c>
      <c r="J11" s="22">
        <v>5</v>
      </c>
      <c r="K11" s="22">
        <v>3</v>
      </c>
    </row>
    <row r="12" spans="1:23" ht="20.25" x14ac:dyDescent="0.3">
      <c r="A12" s="20">
        <v>14</v>
      </c>
      <c r="B12" s="22">
        <v>4</v>
      </c>
      <c r="C12" s="22">
        <v>4</v>
      </c>
      <c r="D12" s="22">
        <v>3</v>
      </c>
      <c r="E12" s="22">
        <v>4</v>
      </c>
      <c r="F12" s="22">
        <v>3</v>
      </c>
      <c r="G12" s="22">
        <v>3</v>
      </c>
      <c r="H12" s="22">
        <v>3</v>
      </c>
      <c r="I12" s="22">
        <v>5</v>
      </c>
      <c r="J12" s="22">
        <v>3</v>
      </c>
      <c r="K12" s="22">
        <v>4</v>
      </c>
    </row>
    <row r="13" spans="1:23" ht="20.25" x14ac:dyDescent="0.3">
      <c r="A13" s="20">
        <v>15</v>
      </c>
      <c r="B13" s="22">
        <v>5</v>
      </c>
      <c r="C13" s="22">
        <v>1</v>
      </c>
      <c r="D13" s="22">
        <v>1</v>
      </c>
      <c r="E13" s="22">
        <v>3</v>
      </c>
      <c r="F13" s="22">
        <v>3</v>
      </c>
      <c r="G13" s="22">
        <v>3</v>
      </c>
      <c r="H13" s="22">
        <v>4</v>
      </c>
      <c r="I13" s="22">
        <v>2</v>
      </c>
      <c r="J13" s="22">
        <v>5</v>
      </c>
      <c r="K13" s="22">
        <v>5</v>
      </c>
    </row>
    <row r="14" spans="1:23" ht="20.25" x14ac:dyDescent="0.3">
      <c r="A14" s="20">
        <v>16</v>
      </c>
      <c r="B14" s="22">
        <v>3</v>
      </c>
      <c r="C14" s="22">
        <v>3</v>
      </c>
      <c r="D14" s="22">
        <v>5</v>
      </c>
      <c r="E14" s="22">
        <v>5</v>
      </c>
      <c r="F14" s="22">
        <v>5</v>
      </c>
      <c r="G14" s="22">
        <v>3</v>
      </c>
      <c r="H14" s="22">
        <v>4</v>
      </c>
      <c r="I14" s="22">
        <v>2</v>
      </c>
      <c r="J14" s="22">
        <v>3</v>
      </c>
      <c r="K14" s="22">
        <v>2</v>
      </c>
    </row>
    <row r="15" spans="1:23" ht="20.25" x14ac:dyDescent="0.3">
      <c r="A15" s="20">
        <v>17</v>
      </c>
      <c r="B15" s="22">
        <v>4</v>
      </c>
      <c r="C15" s="22">
        <v>5</v>
      </c>
      <c r="D15" s="22">
        <v>4</v>
      </c>
      <c r="E15" s="22">
        <v>5</v>
      </c>
      <c r="F15" s="22">
        <v>3</v>
      </c>
      <c r="G15" s="22">
        <v>3</v>
      </c>
      <c r="H15" s="22">
        <v>3</v>
      </c>
      <c r="I15" s="22">
        <v>5</v>
      </c>
      <c r="J15" s="22">
        <v>5</v>
      </c>
      <c r="K15" s="22">
        <v>5</v>
      </c>
    </row>
    <row r="16" spans="1:23" ht="20.25" x14ac:dyDescent="0.3">
      <c r="A16" s="20">
        <v>18</v>
      </c>
      <c r="B16" s="22">
        <v>2</v>
      </c>
      <c r="C16" s="22">
        <v>5</v>
      </c>
      <c r="D16" s="22">
        <v>4</v>
      </c>
      <c r="E16" s="22">
        <v>5</v>
      </c>
      <c r="F16" s="22">
        <v>4</v>
      </c>
      <c r="G16" s="22">
        <v>4</v>
      </c>
      <c r="H16" s="22">
        <v>3</v>
      </c>
      <c r="I16" s="22">
        <v>3</v>
      </c>
      <c r="J16" s="22">
        <v>4</v>
      </c>
      <c r="K16" s="22">
        <v>5</v>
      </c>
    </row>
    <row r="17" spans="1:11" ht="20.25" x14ac:dyDescent="0.3">
      <c r="A17" s="20">
        <v>19</v>
      </c>
      <c r="B17" s="22">
        <v>5</v>
      </c>
      <c r="C17" s="22">
        <v>5</v>
      </c>
      <c r="D17" s="22">
        <v>2</v>
      </c>
      <c r="E17" s="22">
        <v>5</v>
      </c>
      <c r="F17" s="22">
        <v>1</v>
      </c>
      <c r="G17" s="22">
        <v>4</v>
      </c>
      <c r="H17" s="22">
        <v>5</v>
      </c>
      <c r="I17" s="22">
        <v>5</v>
      </c>
      <c r="J17" s="22">
        <v>3</v>
      </c>
      <c r="K17" s="22">
        <v>1</v>
      </c>
    </row>
    <row r="18" spans="1:11" ht="20.25" x14ac:dyDescent="0.3">
      <c r="A18" s="20">
        <v>20</v>
      </c>
      <c r="B18" s="22">
        <v>3</v>
      </c>
      <c r="C18" s="22">
        <v>3</v>
      </c>
      <c r="D18" s="22">
        <v>2</v>
      </c>
      <c r="E18" s="22">
        <v>3</v>
      </c>
      <c r="F18" s="22">
        <v>1</v>
      </c>
      <c r="G18" s="22">
        <v>1</v>
      </c>
      <c r="H18" s="22">
        <v>3</v>
      </c>
      <c r="I18" s="22">
        <v>2</v>
      </c>
      <c r="J18" s="22">
        <v>2</v>
      </c>
      <c r="K18" s="22">
        <v>2</v>
      </c>
    </row>
    <row r="19" spans="1:11" ht="20.25" x14ac:dyDescent="0.3">
      <c r="A19" s="20">
        <v>21</v>
      </c>
      <c r="B19" s="22">
        <v>5</v>
      </c>
      <c r="C19" s="22">
        <v>1</v>
      </c>
      <c r="D19" s="22">
        <v>1</v>
      </c>
      <c r="E19" s="22">
        <v>5</v>
      </c>
      <c r="F19" s="22">
        <v>4</v>
      </c>
      <c r="G19" s="22">
        <v>5</v>
      </c>
      <c r="H19" s="22">
        <v>5</v>
      </c>
      <c r="I19" s="22">
        <v>4</v>
      </c>
      <c r="J19" s="22">
        <v>1</v>
      </c>
      <c r="K19" s="22">
        <v>1</v>
      </c>
    </row>
    <row r="20" spans="1:11" ht="20.25" x14ac:dyDescent="0.3">
      <c r="A20" s="20">
        <v>22</v>
      </c>
      <c r="B20" s="22">
        <v>5</v>
      </c>
      <c r="C20" s="22">
        <v>3</v>
      </c>
      <c r="D20" s="22">
        <v>4</v>
      </c>
      <c r="E20" s="22">
        <v>5</v>
      </c>
      <c r="F20" s="22">
        <v>3</v>
      </c>
      <c r="G20" s="22">
        <v>2</v>
      </c>
      <c r="H20" s="22">
        <v>4</v>
      </c>
      <c r="I20" s="22">
        <v>1</v>
      </c>
      <c r="J20" s="22">
        <v>3</v>
      </c>
      <c r="K20" s="22">
        <v>4</v>
      </c>
    </row>
    <row r="21" spans="1:11" ht="20.25" x14ac:dyDescent="0.3">
      <c r="A21" s="20">
        <v>23</v>
      </c>
      <c r="B21" s="22">
        <v>5</v>
      </c>
      <c r="C21" s="22">
        <v>3</v>
      </c>
      <c r="D21" s="22">
        <v>5</v>
      </c>
      <c r="E21" s="22">
        <v>3</v>
      </c>
      <c r="F21" s="22">
        <v>3</v>
      </c>
      <c r="G21" s="22">
        <v>5</v>
      </c>
      <c r="H21" s="22">
        <v>4</v>
      </c>
      <c r="I21" s="22">
        <v>4</v>
      </c>
      <c r="J21" s="22">
        <v>4</v>
      </c>
      <c r="K21" s="22">
        <v>2</v>
      </c>
    </row>
    <row r="22" spans="1:11" ht="20.25" x14ac:dyDescent="0.3">
      <c r="A22" s="20">
        <v>25</v>
      </c>
      <c r="B22" s="22">
        <v>5</v>
      </c>
      <c r="C22" s="22">
        <v>4</v>
      </c>
      <c r="D22" s="22">
        <v>3</v>
      </c>
      <c r="E22" s="22">
        <v>5</v>
      </c>
      <c r="F22" s="22">
        <v>3</v>
      </c>
      <c r="G22" s="22">
        <v>3</v>
      </c>
      <c r="H22" s="22">
        <v>3</v>
      </c>
      <c r="I22" s="22">
        <v>5</v>
      </c>
      <c r="J22" s="22">
        <v>3</v>
      </c>
      <c r="K22" s="22">
        <v>4</v>
      </c>
    </row>
    <row r="23" spans="1:11" ht="20.25" x14ac:dyDescent="0.3">
      <c r="A23" s="20">
        <v>26</v>
      </c>
      <c r="B23" s="22">
        <v>4</v>
      </c>
      <c r="C23" s="22">
        <v>3</v>
      </c>
      <c r="D23" s="22">
        <v>3</v>
      </c>
      <c r="E23" s="22">
        <v>2</v>
      </c>
      <c r="F23" s="22">
        <v>1</v>
      </c>
      <c r="G23" s="22">
        <v>4</v>
      </c>
      <c r="H23" s="22">
        <v>5</v>
      </c>
      <c r="I23" s="22">
        <v>2</v>
      </c>
      <c r="J23" s="22">
        <v>4</v>
      </c>
      <c r="K23" s="22">
        <v>1</v>
      </c>
    </row>
    <row r="24" spans="1:11" ht="20.25" x14ac:dyDescent="0.3">
      <c r="A24" s="20">
        <v>27</v>
      </c>
      <c r="B24" s="22">
        <v>3</v>
      </c>
      <c r="C24" s="22">
        <v>1</v>
      </c>
      <c r="D24" s="22">
        <v>2</v>
      </c>
      <c r="E24" s="22">
        <v>4</v>
      </c>
      <c r="F24" s="22">
        <v>1</v>
      </c>
      <c r="G24" s="22">
        <v>5</v>
      </c>
      <c r="H24" s="22">
        <v>4</v>
      </c>
      <c r="I24" s="22">
        <v>1</v>
      </c>
      <c r="J24" s="22">
        <v>5</v>
      </c>
      <c r="K24" s="22">
        <v>1</v>
      </c>
    </row>
    <row r="25" spans="1:11" ht="20.25" x14ac:dyDescent="0.3">
      <c r="A25" s="20">
        <v>28</v>
      </c>
      <c r="B25" s="22">
        <v>5</v>
      </c>
      <c r="C25" s="22">
        <v>5</v>
      </c>
      <c r="D25" s="22">
        <v>5</v>
      </c>
      <c r="E25" s="22">
        <v>1</v>
      </c>
      <c r="F25" s="22">
        <v>1</v>
      </c>
      <c r="G25" s="22">
        <v>1</v>
      </c>
      <c r="H25" s="22">
        <v>5</v>
      </c>
      <c r="I25" s="22">
        <v>5</v>
      </c>
      <c r="J25" s="22">
        <v>1</v>
      </c>
      <c r="K25" s="22">
        <v>5</v>
      </c>
    </row>
    <row r="26" spans="1:11" ht="20.25" x14ac:dyDescent="0.3">
      <c r="A26" s="20">
        <v>31</v>
      </c>
      <c r="B26" s="22">
        <v>4</v>
      </c>
      <c r="C26" s="22">
        <v>5</v>
      </c>
      <c r="D26" s="22">
        <v>5</v>
      </c>
      <c r="E26" s="22">
        <v>4</v>
      </c>
      <c r="F26" s="22">
        <v>3</v>
      </c>
      <c r="G26" s="22">
        <v>4</v>
      </c>
      <c r="H26" s="22">
        <v>3</v>
      </c>
      <c r="I26" s="22">
        <v>5</v>
      </c>
      <c r="J26" s="22">
        <v>3</v>
      </c>
      <c r="K26" s="22">
        <v>5</v>
      </c>
    </row>
    <row r="27" spans="1:11" ht="20.25" x14ac:dyDescent="0.3">
      <c r="A27" s="20">
        <v>32</v>
      </c>
      <c r="B27" s="22">
        <v>1</v>
      </c>
      <c r="C27" s="22">
        <v>5</v>
      </c>
      <c r="D27" s="22">
        <v>1</v>
      </c>
      <c r="E27" s="22">
        <v>5</v>
      </c>
      <c r="F27" s="22">
        <v>5</v>
      </c>
      <c r="G27" s="22">
        <v>3</v>
      </c>
      <c r="H27" s="22">
        <v>1</v>
      </c>
      <c r="I27" s="22">
        <v>5</v>
      </c>
      <c r="J27" s="22">
        <v>2</v>
      </c>
      <c r="K27" s="22">
        <v>5</v>
      </c>
    </row>
    <row r="28" spans="1:11" ht="20.25" x14ac:dyDescent="0.3">
      <c r="A28" s="20">
        <v>33</v>
      </c>
      <c r="B28" s="22">
        <v>5</v>
      </c>
      <c r="C28" s="22">
        <v>5</v>
      </c>
      <c r="D28" s="22">
        <v>5</v>
      </c>
      <c r="E28" s="22">
        <v>5</v>
      </c>
      <c r="F28" s="22">
        <v>5</v>
      </c>
      <c r="G28" s="22">
        <v>5</v>
      </c>
      <c r="H28" s="22">
        <v>5</v>
      </c>
      <c r="I28" s="22">
        <v>5</v>
      </c>
      <c r="J28" s="22">
        <v>5</v>
      </c>
      <c r="K28" s="22">
        <v>5</v>
      </c>
    </row>
    <row r="29" spans="1:11" ht="20.25" x14ac:dyDescent="0.3">
      <c r="A29" s="20">
        <v>34</v>
      </c>
      <c r="B29" s="22">
        <v>5</v>
      </c>
      <c r="C29" s="22">
        <v>4</v>
      </c>
      <c r="D29" s="22">
        <v>5</v>
      </c>
      <c r="E29" s="22">
        <v>3</v>
      </c>
      <c r="F29" s="22">
        <v>4</v>
      </c>
      <c r="G29" s="22">
        <v>3</v>
      </c>
      <c r="H29" s="22">
        <v>1</v>
      </c>
      <c r="I29" s="22">
        <v>5</v>
      </c>
      <c r="J29" s="22">
        <v>3</v>
      </c>
      <c r="K29" s="22">
        <v>3</v>
      </c>
    </row>
    <row r="30" spans="1:11" ht="20.25" x14ac:dyDescent="0.3">
      <c r="A30" s="20">
        <v>35</v>
      </c>
      <c r="B30" s="22">
        <v>5</v>
      </c>
      <c r="C30" s="22">
        <v>5</v>
      </c>
      <c r="D30" s="22">
        <v>4</v>
      </c>
      <c r="E30" s="22">
        <v>5</v>
      </c>
      <c r="F30" s="22">
        <v>3</v>
      </c>
      <c r="G30" s="22">
        <v>4</v>
      </c>
      <c r="H30" s="22">
        <v>5</v>
      </c>
      <c r="I30" s="22">
        <v>3</v>
      </c>
      <c r="J30" s="22">
        <v>4</v>
      </c>
      <c r="K30" s="22">
        <v>1</v>
      </c>
    </row>
    <row r="31" spans="1:11" ht="20.25" x14ac:dyDescent="0.3">
      <c r="A31" s="20">
        <v>36</v>
      </c>
      <c r="B31" s="22">
        <v>5</v>
      </c>
      <c r="C31" s="22">
        <v>4</v>
      </c>
      <c r="D31" s="22">
        <v>5</v>
      </c>
      <c r="E31" s="22">
        <v>5</v>
      </c>
      <c r="F31" s="22">
        <v>5</v>
      </c>
      <c r="G31" s="22">
        <v>5</v>
      </c>
      <c r="H31" s="22">
        <v>2</v>
      </c>
      <c r="I31" s="22">
        <v>2</v>
      </c>
      <c r="J31" s="22">
        <v>1</v>
      </c>
      <c r="K31" s="22">
        <v>3</v>
      </c>
    </row>
    <row r="32" spans="1:11" ht="20.25" x14ac:dyDescent="0.3">
      <c r="A32" s="20">
        <v>37</v>
      </c>
      <c r="B32" s="22">
        <v>5</v>
      </c>
      <c r="C32" s="22">
        <v>4</v>
      </c>
      <c r="D32" s="22">
        <v>5</v>
      </c>
      <c r="E32" s="22">
        <v>3</v>
      </c>
      <c r="F32" s="22">
        <v>3</v>
      </c>
      <c r="G32" s="22">
        <v>4</v>
      </c>
      <c r="H32" s="22">
        <v>5</v>
      </c>
      <c r="I32" s="22">
        <v>5</v>
      </c>
      <c r="J32" s="22">
        <v>5</v>
      </c>
      <c r="K32" s="22">
        <v>1</v>
      </c>
    </row>
    <row r="33" spans="1:11" ht="20.25" x14ac:dyDescent="0.3">
      <c r="A33" s="20">
        <v>38</v>
      </c>
      <c r="B33" s="22">
        <v>4</v>
      </c>
      <c r="C33" s="22">
        <v>5</v>
      </c>
      <c r="D33" s="22">
        <v>3</v>
      </c>
      <c r="E33" s="22">
        <v>4</v>
      </c>
      <c r="F33" s="22">
        <v>4</v>
      </c>
      <c r="G33" s="22">
        <v>1</v>
      </c>
      <c r="H33" s="22">
        <v>4</v>
      </c>
      <c r="I33" s="22">
        <v>4</v>
      </c>
      <c r="J33" s="22">
        <v>1</v>
      </c>
      <c r="K33" s="22">
        <v>4</v>
      </c>
    </row>
    <row r="34" spans="1:11" ht="20.25" x14ac:dyDescent="0.3">
      <c r="A34" s="20">
        <v>39</v>
      </c>
      <c r="B34" s="22">
        <v>5</v>
      </c>
      <c r="C34" s="22">
        <v>5</v>
      </c>
      <c r="D34" s="22">
        <v>5</v>
      </c>
      <c r="E34" s="22">
        <v>5</v>
      </c>
      <c r="F34" s="22">
        <v>5</v>
      </c>
      <c r="G34" s="22">
        <v>5</v>
      </c>
      <c r="H34" s="22">
        <v>5</v>
      </c>
      <c r="I34" s="22">
        <v>5</v>
      </c>
      <c r="J34" s="22">
        <v>5</v>
      </c>
      <c r="K34" s="22">
        <v>5</v>
      </c>
    </row>
    <row r="35" spans="1:11" ht="20.25" x14ac:dyDescent="0.3">
      <c r="A35" s="20">
        <v>40</v>
      </c>
      <c r="B35" s="22">
        <v>5</v>
      </c>
      <c r="C35" s="22">
        <v>5</v>
      </c>
      <c r="D35" s="22">
        <v>2</v>
      </c>
      <c r="E35" s="22">
        <v>5</v>
      </c>
      <c r="F35" s="22">
        <v>5</v>
      </c>
      <c r="G35" s="22">
        <v>5</v>
      </c>
      <c r="H35" s="22">
        <v>5</v>
      </c>
      <c r="I35" s="22">
        <v>3</v>
      </c>
      <c r="J35" s="22">
        <v>4</v>
      </c>
      <c r="K35" s="22">
        <v>1</v>
      </c>
    </row>
    <row r="36" spans="1:11" ht="20.25" x14ac:dyDescent="0.3">
      <c r="A36" s="20">
        <v>41</v>
      </c>
      <c r="B36" s="22">
        <v>3</v>
      </c>
      <c r="C36" s="22">
        <v>3</v>
      </c>
      <c r="D36" s="22">
        <v>2</v>
      </c>
      <c r="E36" s="22">
        <v>3</v>
      </c>
      <c r="F36" s="22">
        <v>4</v>
      </c>
      <c r="G36" s="22">
        <v>5</v>
      </c>
      <c r="H36" s="22">
        <v>2</v>
      </c>
      <c r="I36" s="22">
        <v>4</v>
      </c>
      <c r="J36" s="22">
        <v>3</v>
      </c>
      <c r="K36" s="22">
        <v>4</v>
      </c>
    </row>
    <row r="37" spans="1:11" ht="20.25" x14ac:dyDescent="0.3">
      <c r="A37" s="20">
        <v>42</v>
      </c>
      <c r="B37" s="22">
        <v>4</v>
      </c>
      <c r="C37" s="22">
        <v>3</v>
      </c>
      <c r="D37" s="22">
        <v>2</v>
      </c>
      <c r="E37" s="22">
        <v>1</v>
      </c>
      <c r="F37" s="22">
        <v>2</v>
      </c>
      <c r="G37" s="22">
        <v>5</v>
      </c>
      <c r="H37" s="22">
        <v>5</v>
      </c>
      <c r="I37" s="22">
        <v>5</v>
      </c>
      <c r="J37" s="22">
        <v>5</v>
      </c>
      <c r="K37" s="22">
        <v>5</v>
      </c>
    </row>
    <row r="38" spans="1:11" ht="20.25" x14ac:dyDescent="0.3">
      <c r="A38" s="20">
        <v>43</v>
      </c>
      <c r="B38" s="22">
        <v>3</v>
      </c>
      <c r="C38" s="22">
        <v>5</v>
      </c>
      <c r="D38" s="22">
        <v>5</v>
      </c>
      <c r="E38" s="22">
        <v>5</v>
      </c>
      <c r="F38" s="22">
        <v>4</v>
      </c>
      <c r="G38" s="22">
        <v>5</v>
      </c>
      <c r="H38" s="22">
        <v>3</v>
      </c>
      <c r="I38" s="22">
        <v>5</v>
      </c>
      <c r="J38" s="22">
        <v>3</v>
      </c>
      <c r="K38" s="22">
        <v>5</v>
      </c>
    </row>
    <row r="39" spans="1:11" ht="20.25" x14ac:dyDescent="0.3">
      <c r="A39" s="20">
        <v>44</v>
      </c>
      <c r="B39" s="22">
        <v>1</v>
      </c>
      <c r="C39" s="22">
        <v>1</v>
      </c>
      <c r="D39" s="22">
        <v>1</v>
      </c>
      <c r="E39" s="22">
        <v>5</v>
      </c>
      <c r="F39" s="22">
        <v>5</v>
      </c>
      <c r="G39" s="22">
        <v>5</v>
      </c>
      <c r="H39" s="22">
        <v>5</v>
      </c>
      <c r="I39" s="22">
        <v>1</v>
      </c>
      <c r="J39" s="22">
        <v>1</v>
      </c>
      <c r="K39" s="22">
        <v>5</v>
      </c>
    </row>
    <row r="40" spans="1:11" ht="20.25" x14ac:dyDescent="0.3">
      <c r="A40" s="20">
        <v>45</v>
      </c>
      <c r="B40" s="22">
        <v>5</v>
      </c>
      <c r="C40" s="22">
        <v>2</v>
      </c>
      <c r="D40" s="22">
        <v>4</v>
      </c>
      <c r="E40" s="22">
        <v>5</v>
      </c>
      <c r="F40" s="22">
        <v>5</v>
      </c>
      <c r="G40" s="22">
        <v>2</v>
      </c>
      <c r="H40" s="22">
        <v>4</v>
      </c>
      <c r="I40" s="22">
        <v>1</v>
      </c>
      <c r="J40" s="22">
        <v>4</v>
      </c>
      <c r="K40" s="22">
        <v>3</v>
      </c>
    </row>
    <row r="41" spans="1:11" ht="20.25" x14ac:dyDescent="0.3">
      <c r="A41" s="20">
        <v>46</v>
      </c>
      <c r="B41" s="22">
        <v>2</v>
      </c>
      <c r="C41" s="22">
        <v>5</v>
      </c>
      <c r="D41" s="22">
        <v>1</v>
      </c>
      <c r="E41" s="22">
        <v>5</v>
      </c>
      <c r="F41" s="22">
        <v>5</v>
      </c>
      <c r="G41" s="22">
        <v>5</v>
      </c>
      <c r="H41" s="22">
        <v>1</v>
      </c>
      <c r="I41" s="22">
        <v>5</v>
      </c>
      <c r="J41" s="22">
        <v>5</v>
      </c>
      <c r="K41" s="22">
        <v>1</v>
      </c>
    </row>
    <row r="42" spans="1:11" ht="20.25" x14ac:dyDescent="0.3">
      <c r="A42" s="20">
        <v>47</v>
      </c>
      <c r="B42" s="22">
        <v>5</v>
      </c>
      <c r="C42" s="22">
        <v>3</v>
      </c>
      <c r="D42" s="22">
        <v>3</v>
      </c>
      <c r="E42" s="22">
        <v>4</v>
      </c>
      <c r="F42" s="22">
        <v>5</v>
      </c>
      <c r="G42" s="22">
        <v>5</v>
      </c>
      <c r="H42" s="22">
        <v>5</v>
      </c>
      <c r="I42" s="22">
        <v>4</v>
      </c>
      <c r="J42" s="22">
        <v>4</v>
      </c>
      <c r="K42" s="22">
        <v>3</v>
      </c>
    </row>
    <row r="43" spans="1:11" ht="20.25" x14ac:dyDescent="0.3">
      <c r="A43" s="20">
        <v>48</v>
      </c>
      <c r="B43" s="22">
        <v>5</v>
      </c>
      <c r="C43" s="22">
        <v>5</v>
      </c>
      <c r="D43" s="22">
        <v>5</v>
      </c>
      <c r="E43" s="22">
        <v>5</v>
      </c>
      <c r="F43" s="22">
        <v>5</v>
      </c>
      <c r="G43" s="22">
        <v>4</v>
      </c>
      <c r="H43" s="22">
        <v>4</v>
      </c>
      <c r="I43" s="22">
        <v>4</v>
      </c>
      <c r="J43" s="22">
        <v>5</v>
      </c>
      <c r="K43" s="22">
        <v>5</v>
      </c>
    </row>
    <row r="44" spans="1:11" ht="20.25" x14ac:dyDescent="0.3">
      <c r="A44" s="20">
        <v>49</v>
      </c>
      <c r="B44" s="22">
        <v>5</v>
      </c>
      <c r="C44" s="22">
        <v>5</v>
      </c>
      <c r="D44" s="22">
        <v>1</v>
      </c>
      <c r="E44" s="22">
        <v>3</v>
      </c>
      <c r="F44" s="22">
        <v>2</v>
      </c>
      <c r="G44" s="22">
        <v>5</v>
      </c>
      <c r="H44" s="22">
        <v>2</v>
      </c>
      <c r="I44" s="22">
        <v>5</v>
      </c>
      <c r="J44" s="22">
        <v>1</v>
      </c>
      <c r="K44" s="22">
        <v>5</v>
      </c>
    </row>
    <row r="45" spans="1:11" ht="20.25" x14ac:dyDescent="0.3">
      <c r="A45" s="20">
        <v>50</v>
      </c>
      <c r="B45" s="22">
        <v>3</v>
      </c>
      <c r="C45" s="22">
        <v>4</v>
      </c>
      <c r="D45" s="22">
        <v>5</v>
      </c>
      <c r="E45" s="22">
        <v>5</v>
      </c>
      <c r="F45" s="22">
        <v>4</v>
      </c>
      <c r="G45" s="22">
        <v>5</v>
      </c>
      <c r="H45" s="22">
        <v>5</v>
      </c>
      <c r="I45" s="22">
        <v>5</v>
      </c>
      <c r="J45" s="22">
        <v>5</v>
      </c>
      <c r="K45" s="22">
        <v>5</v>
      </c>
    </row>
    <row r="46" spans="1:11" ht="20.25" x14ac:dyDescent="0.3">
      <c r="A46" s="20">
        <v>51</v>
      </c>
      <c r="B46" s="22">
        <v>3</v>
      </c>
      <c r="C46" s="22">
        <v>1</v>
      </c>
      <c r="D46" s="22">
        <v>5</v>
      </c>
      <c r="E46" s="22">
        <v>5</v>
      </c>
      <c r="F46" s="22">
        <v>5</v>
      </c>
      <c r="G46" s="22">
        <v>5</v>
      </c>
      <c r="H46" s="22">
        <v>5</v>
      </c>
      <c r="I46" s="22">
        <v>1</v>
      </c>
      <c r="J46" s="22">
        <v>1</v>
      </c>
      <c r="K46" s="22">
        <v>1</v>
      </c>
    </row>
    <row r="47" spans="1:11" ht="20.25" x14ac:dyDescent="0.3">
      <c r="A47" s="20">
        <v>52</v>
      </c>
      <c r="B47" s="22">
        <v>3</v>
      </c>
      <c r="C47" s="22">
        <v>3</v>
      </c>
      <c r="D47" s="22">
        <v>3</v>
      </c>
      <c r="E47" s="22">
        <v>3</v>
      </c>
      <c r="F47" s="22">
        <v>3</v>
      </c>
      <c r="G47" s="22">
        <v>3</v>
      </c>
      <c r="H47" s="22">
        <v>4</v>
      </c>
      <c r="I47" s="22">
        <v>5</v>
      </c>
      <c r="J47" s="22">
        <v>3</v>
      </c>
      <c r="K47" s="22">
        <v>5</v>
      </c>
    </row>
    <row r="48" spans="1:11" ht="20.25" x14ac:dyDescent="0.3">
      <c r="A48" s="20">
        <v>53</v>
      </c>
      <c r="B48" s="22">
        <v>4</v>
      </c>
      <c r="C48" s="22">
        <v>3</v>
      </c>
      <c r="D48" s="22">
        <v>4</v>
      </c>
      <c r="E48" s="22">
        <v>4</v>
      </c>
      <c r="F48" s="22">
        <v>5</v>
      </c>
      <c r="G48" s="22">
        <v>4</v>
      </c>
      <c r="H48" s="22">
        <v>5</v>
      </c>
      <c r="I48" s="22">
        <v>3</v>
      </c>
      <c r="J48" s="22">
        <v>3</v>
      </c>
      <c r="K48" s="22">
        <v>4</v>
      </c>
    </row>
    <row r="49" spans="1:11" ht="20.25" x14ac:dyDescent="0.3">
      <c r="A49" s="20">
        <v>54</v>
      </c>
      <c r="B49" s="22">
        <v>3</v>
      </c>
      <c r="C49" s="22">
        <v>3</v>
      </c>
      <c r="D49" s="22">
        <v>2</v>
      </c>
      <c r="E49" s="22">
        <v>3</v>
      </c>
      <c r="F49" s="22">
        <v>4</v>
      </c>
      <c r="G49" s="22">
        <v>4</v>
      </c>
      <c r="H49" s="22">
        <v>5</v>
      </c>
      <c r="I49" s="22">
        <v>4</v>
      </c>
      <c r="J49" s="22">
        <v>4</v>
      </c>
      <c r="K49" s="22">
        <v>5</v>
      </c>
    </row>
    <row r="50" spans="1:11" ht="20.25" x14ac:dyDescent="0.3">
      <c r="A50" s="20">
        <v>55</v>
      </c>
      <c r="B50" s="22">
        <v>5</v>
      </c>
      <c r="C50" s="22">
        <v>3</v>
      </c>
      <c r="D50" s="22">
        <v>4</v>
      </c>
      <c r="E50" s="22">
        <v>4</v>
      </c>
      <c r="F50" s="22">
        <v>2</v>
      </c>
      <c r="G50" s="22">
        <v>3</v>
      </c>
      <c r="H50" s="22">
        <v>5</v>
      </c>
      <c r="I50" s="22">
        <v>1</v>
      </c>
      <c r="J50" s="22">
        <v>3</v>
      </c>
      <c r="K50" s="22">
        <v>1</v>
      </c>
    </row>
    <row r="51" spans="1:11" ht="20.25" x14ac:dyDescent="0.3">
      <c r="A51" s="20">
        <v>56</v>
      </c>
      <c r="B51" s="22">
        <v>1</v>
      </c>
      <c r="C51" s="22">
        <v>4</v>
      </c>
      <c r="D51" s="22">
        <v>5</v>
      </c>
      <c r="E51" s="22">
        <v>4</v>
      </c>
      <c r="F51" s="22">
        <v>5</v>
      </c>
      <c r="G51" s="22">
        <v>4</v>
      </c>
      <c r="H51" s="22">
        <v>5</v>
      </c>
      <c r="I51" s="22">
        <v>4</v>
      </c>
      <c r="J51" s="22">
        <v>2</v>
      </c>
      <c r="K51" s="22">
        <v>3</v>
      </c>
    </row>
    <row r="52" spans="1:11" ht="20.25" x14ac:dyDescent="0.3">
      <c r="A52" s="20">
        <v>57</v>
      </c>
      <c r="B52" s="22">
        <v>2</v>
      </c>
      <c r="C52" s="22">
        <v>3</v>
      </c>
      <c r="D52" s="22">
        <v>1</v>
      </c>
      <c r="E52" s="22">
        <v>4</v>
      </c>
      <c r="F52" s="22">
        <v>3</v>
      </c>
      <c r="G52" s="22">
        <v>5</v>
      </c>
      <c r="H52" s="22">
        <v>1</v>
      </c>
      <c r="I52" s="22">
        <v>2</v>
      </c>
      <c r="J52" s="22">
        <v>0</v>
      </c>
      <c r="K52" s="22">
        <v>5</v>
      </c>
    </row>
    <row r="53" spans="1:11" ht="20.25" x14ac:dyDescent="0.3">
      <c r="A53" s="20">
        <v>58</v>
      </c>
      <c r="B53" s="22">
        <v>5</v>
      </c>
      <c r="C53" s="22">
        <v>5</v>
      </c>
      <c r="D53" s="22">
        <v>4</v>
      </c>
      <c r="E53" s="22">
        <v>1</v>
      </c>
      <c r="F53" s="22">
        <v>1</v>
      </c>
      <c r="G53" s="22">
        <v>3</v>
      </c>
      <c r="H53" s="22">
        <v>5</v>
      </c>
      <c r="I53" s="22">
        <v>5</v>
      </c>
      <c r="J53" s="22">
        <v>4</v>
      </c>
      <c r="K53" s="22">
        <v>1</v>
      </c>
    </row>
    <row r="54" spans="1:11" ht="20.25" x14ac:dyDescent="0.3">
      <c r="A54" s="20">
        <v>59</v>
      </c>
      <c r="B54" s="22">
        <v>5</v>
      </c>
      <c r="C54" s="22">
        <v>3</v>
      </c>
      <c r="D54" s="22">
        <v>5</v>
      </c>
      <c r="E54" s="22">
        <v>2</v>
      </c>
      <c r="F54" s="22">
        <v>4</v>
      </c>
      <c r="G54" s="22">
        <v>5</v>
      </c>
      <c r="H54" s="22">
        <v>2</v>
      </c>
      <c r="I54" s="22">
        <v>2</v>
      </c>
      <c r="J54" s="22">
        <v>5</v>
      </c>
      <c r="K54" s="22">
        <v>1</v>
      </c>
    </row>
    <row r="55" spans="1:11" ht="20.25" x14ac:dyDescent="0.3">
      <c r="A55" s="20">
        <v>60</v>
      </c>
      <c r="B55" s="22">
        <v>2</v>
      </c>
      <c r="C55" s="22">
        <v>5</v>
      </c>
      <c r="D55" s="22">
        <v>3</v>
      </c>
      <c r="E55" s="22">
        <v>4</v>
      </c>
      <c r="F55" s="22">
        <v>2</v>
      </c>
      <c r="G55" s="22">
        <v>3</v>
      </c>
      <c r="H55" s="22">
        <v>4</v>
      </c>
      <c r="I55" s="22">
        <v>5</v>
      </c>
      <c r="J55" s="22">
        <v>2</v>
      </c>
      <c r="K55" s="22">
        <v>5</v>
      </c>
    </row>
    <row r="56" spans="1:11" ht="20.25" x14ac:dyDescent="0.3">
      <c r="A56" s="20">
        <v>61</v>
      </c>
      <c r="B56" s="22">
        <v>5</v>
      </c>
      <c r="C56" s="22">
        <v>3</v>
      </c>
      <c r="D56" s="22">
        <v>4</v>
      </c>
      <c r="E56" s="22">
        <v>4</v>
      </c>
      <c r="F56" s="22">
        <v>5</v>
      </c>
      <c r="G56" s="22">
        <v>4</v>
      </c>
      <c r="H56" s="22">
        <v>5</v>
      </c>
      <c r="I56" s="22">
        <v>5</v>
      </c>
      <c r="J56" s="22">
        <v>3</v>
      </c>
      <c r="K56" s="22">
        <v>1</v>
      </c>
    </row>
    <row r="57" spans="1:11" ht="20.25" x14ac:dyDescent="0.3">
      <c r="A57" s="20">
        <v>62</v>
      </c>
      <c r="B57" s="22">
        <v>5</v>
      </c>
      <c r="C57" s="22">
        <v>4</v>
      </c>
      <c r="D57" s="22">
        <v>4</v>
      </c>
      <c r="E57" s="22">
        <v>5</v>
      </c>
      <c r="F57" s="22">
        <v>5</v>
      </c>
      <c r="G57" s="22">
        <v>4</v>
      </c>
      <c r="H57" s="22">
        <v>5</v>
      </c>
      <c r="I57" s="22">
        <v>5</v>
      </c>
      <c r="J57" s="22">
        <v>4</v>
      </c>
      <c r="K57" s="22">
        <v>2</v>
      </c>
    </row>
    <row r="58" spans="1:11" ht="20.25" x14ac:dyDescent="0.3">
      <c r="A58" s="20">
        <v>63</v>
      </c>
      <c r="B58" s="22">
        <v>4</v>
      </c>
      <c r="C58" s="22">
        <v>2</v>
      </c>
      <c r="D58" s="22">
        <v>4</v>
      </c>
      <c r="E58" s="22">
        <v>3</v>
      </c>
      <c r="F58" s="22">
        <v>3</v>
      </c>
      <c r="G58" s="22">
        <v>3</v>
      </c>
      <c r="H58" s="22">
        <v>3</v>
      </c>
      <c r="I58" s="22">
        <v>3</v>
      </c>
      <c r="J58" s="22">
        <v>4</v>
      </c>
      <c r="K58" s="22">
        <v>2</v>
      </c>
    </row>
    <row r="59" spans="1:11" ht="20.25" x14ac:dyDescent="0.3">
      <c r="A59" s="20">
        <v>64</v>
      </c>
      <c r="B59" s="22">
        <v>3</v>
      </c>
      <c r="C59" s="22">
        <v>4</v>
      </c>
      <c r="D59" s="22">
        <v>3</v>
      </c>
      <c r="E59" s="22">
        <v>4</v>
      </c>
      <c r="F59" s="22">
        <v>3</v>
      </c>
      <c r="G59" s="22">
        <v>4</v>
      </c>
      <c r="H59" s="22">
        <v>4</v>
      </c>
      <c r="I59" s="22">
        <v>4</v>
      </c>
      <c r="J59" s="22">
        <v>4</v>
      </c>
      <c r="K59" s="22">
        <v>4</v>
      </c>
    </row>
    <row r="60" spans="1:11" ht="20.25" x14ac:dyDescent="0.3">
      <c r="A60" s="20">
        <v>65</v>
      </c>
      <c r="B60" s="22">
        <v>5</v>
      </c>
      <c r="C60" s="22">
        <v>5</v>
      </c>
      <c r="D60" s="22">
        <v>5</v>
      </c>
      <c r="E60" s="22">
        <v>5</v>
      </c>
      <c r="F60" s="22">
        <v>5</v>
      </c>
      <c r="G60" s="22">
        <v>5</v>
      </c>
      <c r="H60" s="22">
        <v>5</v>
      </c>
      <c r="I60" s="22">
        <v>3</v>
      </c>
      <c r="J60" s="22">
        <v>4</v>
      </c>
      <c r="K60" s="22">
        <v>3</v>
      </c>
    </row>
  </sheetData>
  <mergeCells count="1">
    <mergeCell ref="M1:V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64"/>
  <sheetViews>
    <sheetView topLeftCell="A7" zoomScale="85" zoomScaleNormal="85" workbookViewId="0">
      <selection activeCell="BL6" sqref="BL6:BQ8"/>
    </sheetView>
  </sheetViews>
  <sheetFormatPr defaultRowHeight="11.25" customHeight="1" x14ac:dyDescent="0.25"/>
  <cols>
    <col min="1" max="1" width="13.28515625" customWidth="1"/>
    <col min="3" max="3" width="12.28515625" customWidth="1"/>
    <col min="5" max="5" width="12" customWidth="1"/>
    <col min="8" max="8" width="8.5703125" customWidth="1"/>
    <col min="9" max="9" width="9.5703125" customWidth="1"/>
    <col min="10" max="10" width="9.140625" customWidth="1"/>
    <col min="11" max="11" width="7.7109375" customWidth="1"/>
    <col min="13" max="13" width="10" customWidth="1"/>
    <col min="14" max="14" width="9.140625" style="105"/>
    <col min="26" max="26" width="9.140625" style="105"/>
    <col min="38" max="38" width="9.140625" style="105"/>
    <col min="50" max="50" width="9.140625" style="105"/>
  </cols>
  <sheetData>
    <row r="1" spans="2:69" ht="11.25" customHeight="1" x14ac:dyDescent="0.25">
      <c r="B1" s="102"/>
      <c r="C1" s="43" t="s">
        <v>6</v>
      </c>
      <c r="D1" s="43"/>
      <c r="E1" s="43"/>
      <c r="F1" s="43"/>
      <c r="G1" s="43"/>
      <c r="H1" s="43"/>
      <c r="I1" s="43"/>
      <c r="J1" s="43"/>
      <c r="K1" s="43"/>
      <c r="L1" s="43"/>
      <c r="M1" s="33"/>
      <c r="N1" s="102"/>
      <c r="O1" s="43" t="s">
        <v>9</v>
      </c>
      <c r="P1" s="43"/>
      <c r="Q1" s="43"/>
      <c r="R1" s="43"/>
      <c r="S1" s="43"/>
      <c r="T1" s="43"/>
      <c r="U1" s="43"/>
      <c r="V1" s="43"/>
      <c r="W1" s="43"/>
      <c r="X1" s="43"/>
      <c r="Y1" s="33"/>
      <c r="Z1" s="102"/>
      <c r="AA1" s="43" t="s">
        <v>17</v>
      </c>
      <c r="AB1" s="43"/>
      <c r="AC1" s="43"/>
      <c r="AD1" s="43"/>
      <c r="AE1" s="43"/>
      <c r="AF1" s="43"/>
      <c r="AG1" s="43"/>
      <c r="AH1" s="43"/>
      <c r="AI1" s="43"/>
      <c r="AJ1" s="43"/>
      <c r="AK1" s="33"/>
      <c r="AL1" s="102"/>
      <c r="AM1" s="43" t="s">
        <v>18</v>
      </c>
      <c r="AN1" s="43"/>
      <c r="AO1" s="43"/>
      <c r="AP1" s="43"/>
      <c r="AQ1" s="43"/>
      <c r="AR1" s="43"/>
      <c r="AS1" s="43"/>
      <c r="AT1" s="43"/>
      <c r="AU1" s="43"/>
      <c r="AV1" s="43"/>
      <c r="AW1" s="33"/>
      <c r="AX1" s="102"/>
      <c r="AY1" s="43" t="s">
        <v>19</v>
      </c>
      <c r="AZ1" s="43"/>
      <c r="BA1" s="43"/>
      <c r="BB1" s="43"/>
      <c r="BC1" s="43"/>
      <c r="BD1" s="43"/>
      <c r="BE1" s="43"/>
      <c r="BF1" s="43"/>
      <c r="BG1" s="43"/>
      <c r="BH1" s="43"/>
      <c r="BI1" s="33"/>
      <c r="BJ1" s="33"/>
    </row>
    <row r="2" spans="2:69" s="28" customFormat="1" ht="11.25" customHeight="1" x14ac:dyDescent="0.25">
      <c r="B2" s="103"/>
      <c r="C2" s="1" t="s">
        <v>26</v>
      </c>
      <c r="D2" s="1" t="s">
        <v>27</v>
      </c>
      <c r="E2" s="1" t="s">
        <v>28</v>
      </c>
      <c r="F2" s="1" t="s">
        <v>34</v>
      </c>
      <c r="G2" s="1" t="s">
        <v>35</v>
      </c>
      <c r="H2" s="1" t="s">
        <v>29</v>
      </c>
      <c r="I2" s="1" t="s">
        <v>30</v>
      </c>
      <c r="J2" s="1" t="s">
        <v>31</v>
      </c>
      <c r="K2" s="1" t="s">
        <v>33</v>
      </c>
      <c r="L2" s="1" t="s">
        <v>32</v>
      </c>
      <c r="M2" s="33"/>
      <c r="N2" s="103"/>
      <c r="O2" s="1" t="s">
        <v>26</v>
      </c>
      <c r="P2" s="1" t="s">
        <v>27</v>
      </c>
      <c r="Q2" s="1" t="s">
        <v>28</v>
      </c>
      <c r="R2" s="1" t="s">
        <v>34</v>
      </c>
      <c r="S2" s="1" t="s">
        <v>35</v>
      </c>
      <c r="T2" s="1" t="s">
        <v>29</v>
      </c>
      <c r="U2" s="1" t="s">
        <v>30</v>
      </c>
      <c r="V2" s="1" t="s">
        <v>31</v>
      </c>
      <c r="W2" s="1" t="s">
        <v>33</v>
      </c>
      <c r="X2" s="1" t="s">
        <v>32</v>
      </c>
      <c r="Y2" s="33"/>
      <c r="Z2" s="103"/>
      <c r="AA2" s="1" t="s">
        <v>26</v>
      </c>
      <c r="AB2" s="1" t="s">
        <v>27</v>
      </c>
      <c r="AC2" s="1" t="s">
        <v>28</v>
      </c>
      <c r="AD2" s="1" t="s">
        <v>34</v>
      </c>
      <c r="AE2" s="1" t="s">
        <v>35</v>
      </c>
      <c r="AF2" s="1" t="s">
        <v>29</v>
      </c>
      <c r="AG2" s="1" t="s">
        <v>30</v>
      </c>
      <c r="AH2" s="1" t="s">
        <v>31</v>
      </c>
      <c r="AI2" s="1" t="s">
        <v>33</v>
      </c>
      <c r="AJ2" s="1" t="s">
        <v>32</v>
      </c>
      <c r="AK2" s="33"/>
      <c r="AL2" s="103"/>
      <c r="AM2" s="1" t="s">
        <v>26</v>
      </c>
      <c r="AN2" s="1" t="s">
        <v>27</v>
      </c>
      <c r="AO2" s="1" t="s">
        <v>28</v>
      </c>
      <c r="AP2" s="1" t="s">
        <v>34</v>
      </c>
      <c r="AQ2" s="1" t="s">
        <v>35</v>
      </c>
      <c r="AR2" s="1" t="s">
        <v>29</v>
      </c>
      <c r="AS2" s="1" t="s">
        <v>30</v>
      </c>
      <c r="AT2" s="1" t="s">
        <v>31</v>
      </c>
      <c r="AU2" s="1" t="s">
        <v>33</v>
      </c>
      <c r="AV2" s="1" t="s">
        <v>32</v>
      </c>
      <c r="AW2" s="33"/>
      <c r="AX2" s="103"/>
      <c r="AY2" s="1" t="s">
        <v>26</v>
      </c>
      <c r="AZ2" s="1" t="s">
        <v>27</v>
      </c>
      <c r="BA2" s="1" t="s">
        <v>28</v>
      </c>
      <c r="BB2" s="1" t="s">
        <v>34</v>
      </c>
      <c r="BC2" s="1" t="s">
        <v>35</v>
      </c>
      <c r="BD2" s="1" t="s">
        <v>29</v>
      </c>
      <c r="BE2" s="1" t="s">
        <v>30</v>
      </c>
      <c r="BF2" s="1" t="s">
        <v>31</v>
      </c>
      <c r="BG2" s="1" t="s">
        <v>33</v>
      </c>
      <c r="BH2" s="1" t="s">
        <v>32</v>
      </c>
      <c r="BI2" s="33"/>
      <c r="BJ2" s="33"/>
    </row>
    <row r="3" spans="2:69" ht="11.25" customHeight="1" x14ac:dyDescent="0.25">
      <c r="B3" s="101"/>
      <c r="C3" s="113">
        <v>5</v>
      </c>
      <c r="D3" s="113">
        <v>1</v>
      </c>
      <c r="E3" s="113">
        <v>5</v>
      </c>
      <c r="F3" s="113">
        <v>4</v>
      </c>
      <c r="G3" s="113">
        <v>5</v>
      </c>
      <c r="H3" s="113">
        <v>2</v>
      </c>
      <c r="I3" s="113">
        <v>5</v>
      </c>
      <c r="J3" s="113">
        <v>1</v>
      </c>
      <c r="K3" s="113">
        <v>5</v>
      </c>
      <c r="L3" s="113">
        <v>1</v>
      </c>
      <c r="M3" s="33"/>
      <c r="N3" s="101"/>
      <c r="O3" s="113">
        <v>5</v>
      </c>
      <c r="P3" s="113">
        <v>1</v>
      </c>
      <c r="Q3" s="113">
        <v>5</v>
      </c>
      <c r="R3" s="113">
        <v>4</v>
      </c>
      <c r="S3" s="113">
        <v>5</v>
      </c>
      <c r="T3" s="113">
        <v>2</v>
      </c>
      <c r="U3" s="113">
        <v>5</v>
      </c>
      <c r="V3" s="113">
        <v>1</v>
      </c>
      <c r="W3" s="113">
        <v>5</v>
      </c>
      <c r="X3" s="113">
        <v>1</v>
      </c>
      <c r="Y3" s="33"/>
      <c r="Z3" s="101"/>
      <c r="AA3" s="113">
        <v>5</v>
      </c>
      <c r="AB3" s="113">
        <v>1</v>
      </c>
      <c r="AC3" s="113">
        <v>5</v>
      </c>
      <c r="AD3" s="113">
        <v>4</v>
      </c>
      <c r="AE3" s="113">
        <v>5</v>
      </c>
      <c r="AF3" s="113">
        <v>2</v>
      </c>
      <c r="AG3" s="113">
        <v>5</v>
      </c>
      <c r="AH3" s="113">
        <v>1</v>
      </c>
      <c r="AI3" s="113">
        <v>5</v>
      </c>
      <c r="AJ3" s="113">
        <v>1</v>
      </c>
      <c r="AK3" s="33"/>
      <c r="AL3" s="101"/>
      <c r="AM3" s="111">
        <f>MIN(C3,O3)</f>
        <v>5</v>
      </c>
      <c r="AN3" s="111">
        <f t="shared" ref="AN3:AV18" si="0">MIN(D3,P3)</f>
        <v>1</v>
      </c>
      <c r="AO3" s="111">
        <f t="shared" si="0"/>
        <v>5</v>
      </c>
      <c r="AP3" s="111">
        <f t="shared" si="0"/>
        <v>4</v>
      </c>
      <c r="AQ3" s="111">
        <f t="shared" si="0"/>
        <v>5</v>
      </c>
      <c r="AR3" s="111">
        <f t="shared" si="0"/>
        <v>2</v>
      </c>
      <c r="AS3" s="111">
        <f t="shared" si="0"/>
        <v>5</v>
      </c>
      <c r="AT3" s="111">
        <f t="shared" si="0"/>
        <v>1</v>
      </c>
      <c r="AU3" s="111">
        <f t="shared" si="0"/>
        <v>5</v>
      </c>
      <c r="AV3" s="111">
        <f t="shared" si="0"/>
        <v>1</v>
      </c>
      <c r="AW3" s="33"/>
      <c r="AX3" s="101"/>
      <c r="AY3" s="113">
        <v>5</v>
      </c>
      <c r="AZ3" s="113">
        <v>1</v>
      </c>
      <c r="BA3" s="113">
        <v>5</v>
      </c>
      <c r="BB3" s="113">
        <v>4</v>
      </c>
      <c r="BC3" s="113">
        <v>5</v>
      </c>
      <c r="BD3" s="113">
        <v>2</v>
      </c>
      <c r="BE3" s="113">
        <v>5</v>
      </c>
      <c r="BF3" s="113">
        <v>1</v>
      </c>
      <c r="BG3" s="113">
        <v>5</v>
      </c>
      <c r="BH3" s="113">
        <v>1</v>
      </c>
      <c r="BI3" s="33"/>
      <c r="BJ3" s="33"/>
    </row>
    <row r="4" spans="2:69" ht="11.25" customHeight="1" x14ac:dyDescent="0.25">
      <c r="B4" s="101"/>
      <c r="C4" s="113">
        <v>4</v>
      </c>
      <c r="D4" s="113">
        <v>5</v>
      </c>
      <c r="E4" s="113">
        <v>5</v>
      </c>
      <c r="F4" s="113">
        <v>2</v>
      </c>
      <c r="G4" s="113">
        <v>1</v>
      </c>
      <c r="H4" s="113">
        <v>4</v>
      </c>
      <c r="I4" s="113">
        <v>4</v>
      </c>
      <c r="J4" s="113">
        <v>2</v>
      </c>
      <c r="K4" s="113">
        <v>4</v>
      </c>
      <c r="L4" s="113">
        <v>2</v>
      </c>
      <c r="M4" s="33"/>
      <c r="N4" s="101"/>
      <c r="O4" s="113">
        <v>4</v>
      </c>
      <c r="P4" s="113">
        <v>5</v>
      </c>
      <c r="Q4" s="113">
        <v>5</v>
      </c>
      <c r="R4" s="113">
        <v>2</v>
      </c>
      <c r="S4" s="113">
        <v>1</v>
      </c>
      <c r="T4" s="113">
        <v>4</v>
      </c>
      <c r="U4" s="113">
        <v>4</v>
      </c>
      <c r="V4" s="113">
        <v>2</v>
      </c>
      <c r="W4" s="113">
        <v>4</v>
      </c>
      <c r="X4" s="113">
        <v>2</v>
      </c>
      <c r="Y4" s="33"/>
      <c r="Z4" s="101"/>
      <c r="AA4" s="113">
        <v>4</v>
      </c>
      <c r="AB4" s="113">
        <v>5</v>
      </c>
      <c r="AC4" s="113">
        <v>5</v>
      </c>
      <c r="AD4" s="113">
        <v>2</v>
      </c>
      <c r="AE4" s="113">
        <v>1</v>
      </c>
      <c r="AF4" s="113">
        <v>4</v>
      </c>
      <c r="AG4" s="113">
        <v>4</v>
      </c>
      <c r="AH4" s="113">
        <v>2</v>
      </c>
      <c r="AI4" s="113">
        <v>4</v>
      </c>
      <c r="AJ4" s="113">
        <v>2</v>
      </c>
      <c r="AK4" s="33"/>
      <c r="AL4" s="101"/>
      <c r="AM4" s="111">
        <f t="shared" ref="AM4:AR61" si="1">MIN(C4,O4)</f>
        <v>4</v>
      </c>
      <c r="AN4" s="111">
        <f t="shared" si="0"/>
        <v>5</v>
      </c>
      <c r="AO4" s="111">
        <f t="shared" si="0"/>
        <v>5</v>
      </c>
      <c r="AP4" s="111">
        <f t="shared" si="0"/>
        <v>2</v>
      </c>
      <c r="AQ4" s="111">
        <f t="shared" si="0"/>
        <v>1</v>
      </c>
      <c r="AR4" s="111">
        <f t="shared" si="0"/>
        <v>4</v>
      </c>
      <c r="AS4" s="111">
        <f t="shared" si="0"/>
        <v>4</v>
      </c>
      <c r="AT4" s="111">
        <f t="shared" si="0"/>
        <v>2</v>
      </c>
      <c r="AU4" s="111">
        <f t="shared" si="0"/>
        <v>4</v>
      </c>
      <c r="AV4" s="111">
        <f t="shared" si="0"/>
        <v>2</v>
      </c>
      <c r="AW4" s="33"/>
      <c r="AX4" s="101"/>
      <c r="AY4" s="113">
        <v>4</v>
      </c>
      <c r="AZ4" s="113">
        <v>5</v>
      </c>
      <c r="BA4" s="113">
        <v>5</v>
      </c>
      <c r="BB4" s="113">
        <v>2</v>
      </c>
      <c r="BC4" s="113">
        <v>1</v>
      </c>
      <c r="BD4" s="113">
        <v>4</v>
      </c>
      <c r="BE4" s="113">
        <v>4</v>
      </c>
      <c r="BF4" s="113">
        <v>2</v>
      </c>
      <c r="BG4" s="113">
        <v>4</v>
      </c>
      <c r="BH4" s="113">
        <v>2</v>
      </c>
      <c r="BI4" s="33"/>
      <c r="BJ4" s="33"/>
    </row>
    <row r="5" spans="2:69" ht="11.25" customHeight="1" thickBot="1" x14ac:dyDescent="0.3">
      <c r="B5" s="101"/>
      <c r="C5" s="113">
        <v>4</v>
      </c>
      <c r="D5" s="113">
        <v>5</v>
      </c>
      <c r="E5" s="113">
        <v>2</v>
      </c>
      <c r="F5" s="113">
        <v>3</v>
      </c>
      <c r="G5" s="113">
        <v>2</v>
      </c>
      <c r="H5" s="113">
        <v>3</v>
      </c>
      <c r="I5" s="113">
        <v>2</v>
      </c>
      <c r="J5" s="113">
        <v>5</v>
      </c>
      <c r="K5" s="113">
        <v>1</v>
      </c>
      <c r="L5" s="113">
        <v>4</v>
      </c>
      <c r="M5" s="33"/>
      <c r="N5" s="101"/>
      <c r="O5" s="113">
        <v>4</v>
      </c>
      <c r="P5" s="113">
        <v>5</v>
      </c>
      <c r="Q5" s="113">
        <v>2</v>
      </c>
      <c r="R5" s="113">
        <v>3</v>
      </c>
      <c r="S5" s="113">
        <v>2</v>
      </c>
      <c r="T5" s="113">
        <v>3</v>
      </c>
      <c r="U5" s="113">
        <v>2</v>
      </c>
      <c r="V5" s="113">
        <v>5</v>
      </c>
      <c r="W5" s="113">
        <v>1</v>
      </c>
      <c r="X5" s="113">
        <v>4</v>
      </c>
      <c r="Y5" s="33"/>
      <c r="Z5" s="101"/>
      <c r="AA5" s="113">
        <v>4</v>
      </c>
      <c r="AB5" s="113">
        <v>5</v>
      </c>
      <c r="AC5" s="113">
        <v>2</v>
      </c>
      <c r="AD5" s="113">
        <v>3</v>
      </c>
      <c r="AE5" s="113">
        <v>2</v>
      </c>
      <c r="AF5" s="113">
        <v>3</v>
      </c>
      <c r="AG5" s="113">
        <v>2</v>
      </c>
      <c r="AH5" s="113">
        <v>5</v>
      </c>
      <c r="AI5" s="113">
        <v>1</v>
      </c>
      <c r="AJ5" s="113">
        <v>4</v>
      </c>
      <c r="AK5" s="33"/>
      <c r="AL5" s="101"/>
      <c r="AM5" s="111">
        <f t="shared" si="1"/>
        <v>4</v>
      </c>
      <c r="AN5" s="111">
        <f t="shared" si="0"/>
        <v>5</v>
      </c>
      <c r="AO5" s="111">
        <f t="shared" si="0"/>
        <v>2</v>
      </c>
      <c r="AP5" s="111">
        <f t="shared" si="0"/>
        <v>3</v>
      </c>
      <c r="AQ5" s="111">
        <f t="shared" si="0"/>
        <v>2</v>
      </c>
      <c r="AR5" s="111">
        <f t="shared" si="0"/>
        <v>3</v>
      </c>
      <c r="AS5" s="111">
        <f t="shared" si="0"/>
        <v>2</v>
      </c>
      <c r="AT5" s="111">
        <f t="shared" si="0"/>
        <v>5</v>
      </c>
      <c r="AU5" s="111">
        <f t="shared" si="0"/>
        <v>1</v>
      </c>
      <c r="AV5" s="111">
        <f t="shared" si="0"/>
        <v>4</v>
      </c>
      <c r="AW5" s="33"/>
      <c r="AX5" s="101"/>
      <c r="AY5" s="113">
        <v>4</v>
      </c>
      <c r="AZ5" s="113">
        <v>5</v>
      </c>
      <c r="BA5" s="113">
        <v>2</v>
      </c>
      <c r="BB5" s="113">
        <v>3</v>
      </c>
      <c r="BC5" s="113">
        <v>2</v>
      </c>
      <c r="BD5" s="113">
        <v>3</v>
      </c>
      <c r="BE5" s="113">
        <v>2</v>
      </c>
      <c r="BF5" s="113">
        <v>5</v>
      </c>
      <c r="BG5" s="113">
        <v>1</v>
      </c>
      <c r="BH5" s="113">
        <v>4</v>
      </c>
      <c r="BI5" s="33"/>
      <c r="BJ5" s="33"/>
    </row>
    <row r="6" spans="2:69" ht="11.25" customHeight="1" thickTop="1" thickBot="1" x14ac:dyDescent="0.3">
      <c r="B6" s="101"/>
      <c r="C6" s="113">
        <v>5</v>
      </c>
      <c r="D6" s="113">
        <v>3</v>
      </c>
      <c r="E6" s="113">
        <v>3</v>
      </c>
      <c r="F6" s="113">
        <v>5</v>
      </c>
      <c r="G6" s="113">
        <v>3</v>
      </c>
      <c r="H6" s="113">
        <v>4</v>
      </c>
      <c r="I6" s="113">
        <v>1</v>
      </c>
      <c r="J6" s="113">
        <v>3</v>
      </c>
      <c r="K6" s="113">
        <v>2</v>
      </c>
      <c r="L6" s="113">
        <v>4</v>
      </c>
      <c r="M6" s="33"/>
      <c r="N6" s="101"/>
      <c r="O6" s="113">
        <v>5</v>
      </c>
      <c r="P6" s="113">
        <v>3</v>
      </c>
      <c r="Q6" s="113">
        <v>3</v>
      </c>
      <c r="R6" s="113">
        <v>5</v>
      </c>
      <c r="S6" s="113">
        <v>3</v>
      </c>
      <c r="T6" s="113">
        <v>4</v>
      </c>
      <c r="U6" s="113">
        <v>1</v>
      </c>
      <c r="V6" s="113">
        <v>3</v>
      </c>
      <c r="W6" s="113">
        <v>2</v>
      </c>
      <c r="X6" s="113">
        <v>4</v>
      </c>
      <c r="Y6" s="33"/>
      <c r="Z6" s="101"/>
      <c r="AA6" s="113">
        <v>5</v>
      </c>
      <c r="AB6" s="113">
        <v>3</v>
      </c>
      <c r="AC6" s="113">
        <v>3</v>
      </c>
      <c r="AD6" s="113">
        <v>5</v>
      </c>
      <c r="AE6" s="113">
        <v>3</v>
      </c>
      <c r="AF6" s="113">
        <v>4</v>
      </c>
      <c r="AG6" s="113">
        <v>1</v>
      </c>
      <c r="AH6" s="113">
        <v>3</v>
      </c>
      <c r="AI6" s="113">
        <v>2</v>
      </c>
      <c r="AJ6" s="113">
        <v>4</v>
      </c>
      <c r="AK6" s="33"/>
      <c r="AL6" s="101"/>
      <c r="AM6" s="111">
        <f t="shared" si="1"/>
        <v>5</v>
      </c>
      <c r="AN6" s="111">
        <f t="shared" si="0"/>
        <v>3</v>
      </c>
      <c r="AO6" s="111">
        <f t="shared" si="0"/>
        <v>3</v>
      </c>
      <c r="AP6" s="111">
        <f t="shared" si="0"/>
        <v>5</v>
      </c>
      <c r="AQ6" s="111">
        <f t="shared" si="0"/>
        <v>3</v>
      </c>
      <c r="AR6" s="111">
        <f t="shared" si="0"/>
        <v>4</v>
      </c>
      <c r="AS6" s="111">
        <f t="shared" si="0"/>
        <v>1</v>
      </c>
      <c r="AT6" s="111">
        <f t="shared" si="0"/>
        <v>3</v>
      </c>
      <c r="AU6" s="111">
        <f t="shared" si="0"/>
        <v>2</v>
      </c>
      <c r="AV6" s="111">
        <f t="shared" si="0"/>
        <v>4</v>
      </c>
      <c r="AW6" s="33"/>
      <c r="AX6" s="101"/>
      <c r="AY6" s="113">
        <v>5</v>
      </c>
      <c r="AZ6" s="113">
        <v>3</v>
      </c>
      <c r="BA6" s="113">
        <v>3</v>
      </c>
      <c r="BB6" s="113">
        <v>5</v>
      </c>
      <c r="BC6" s="113">
        <v>3</v>
      </c>
      <c r="BD6" s="113">
        <v>4</v>
      </c>
      <c r="BE6" s="113">
        <v>1</v>
      </c>
      <c r="BF6" s="113">
        <v>3</v>
      </c>
      <c r="BG6" s="113">
        <v>2</v>
      </c>
      <c r="BH6" s="113">
        <v>4</v>
      </c>
      <c r="BI6" s="33"/>
      <c r="BJ6" s="33"/>
      <c r="BL6" s="34" t="s">
        <v>11</v>
      </c>
      <c r="BM6" s="35"/>
      <c r="BN6" s="35"/>
      <c r="BO6" s="35"/>
      <c r="BP6" s="35"/>
      <c r="BQ6" s="36"/>
    </row>
    <row r="7" spans="2:69" ht="11.25" customHeight="1" thickTop="1" thickBot="1" x14ac:dyDescent="0.3">
      <c r="B7" s="101"/>
      <c r="C7" s="113">
        <v>4</v>
      </c>
      <c r="D7" s="113">
        <v>2</v>
      </c>
      <c r="E7" s="113">
        <v>5</v>
      </c>
      <c r="F7" s="113">
        <v>5</v>
      </c>
      <c r="G7" s="113">
        <v>5</v>
      </c>
      <c r="H7" s="113">
        <v>5</v>
      </c>
      <c r="I7" s="113">
        <v>4</v>
      </c>
      <c r="J7" s="113">
        <v>4</v>
      </c>
      <c r="K7" s="113">
        <v>5</v>
      </c>
      <c r="L7" s="113">
        <v>0</v>
      </c>
      <c r="M7" s="33"/>
      <c r="N7" s="101"/>
      <c r="O7" s="113">
        <v>4</v>
      </c>
      <c r="P7" s="113">
        <v>2</v>
      </c>
      <c r="Q7" s="113">
        <v>5</v>
      </c>
      <c r="R7" s="113">
        <v>5</v>
      </c>
      <c r="S7" s="113">
        <v>5</v>
      </c>
      <c r="T7" s="113">
        <v>5</v>
      </c>
      <c r="U7" s="113">
        <v>4</v>
      </c>
      <c r="V7" s="113">
        <v>4</v>
      </c>
      <c r="W7" s="113">
        <v>5</v>
      </c>
      <c r="X7" s="113">
        <v>0</v>
      </c>
      <c r="Y7" s="33"/>
      <c r="Z7" s="101"/>
      <c r="AA7" s="113">
        <v>4</v>
      </c>
      <c r="AB7" s="113">
        <v>2</v>
      </c>
      <c r="AC7" s="113">
        <v>5</v>
      </c>
      <c r="AD7" s="113">
        <v>5</v>
      </c>
      <c r="AE7" s="113">
        <v>5</v>
      </c>
      <c r="AF7" s="113">
        <v>5</v>
      </c>
      <c r="AG7" s="113">
        <v>4</v>
      </c>
      <c r="AH7" s="113">
        <v>4</v>
      </c>
      <c r="AI7" s="113">
        <v>5</v>
      </c>
      <c r="AJ7" s="113">
        <v>0</v>
      </c>
      <c r="AK7" s="33"/>
      <c r="AL7" s="101"/>
      <c r="AM7" s="111">
        <f t="shared" si="1"/>
        <v>4</v>
      </c>
      <c r="AN7" s="111">
        <f t="shared" si="0"/>
        <v>2</v>
      </c>
      <c r="AO7" s="111">
        <f t="shared" si="0"/>
        <v>5</v>
      </c>
      <c r="AP7" s="111">
        <f t="shared" si="0"/>
        <v>5</v>
      </c>
      <c r="AQ7" s="111">
        <f t="shared" si="0"/>
        <v>5</v>
      </c>
      <c r="AR7" s="111">
        <f t="shared" si="0"/>
        <v>5</v>
      </c>
      <c r="AS7" s="111">
        <f t="shared" si="0"/>
        <v>4</v>
      </c>
      <c r="AT7" s="111">
        <f t="shared" si="0"/>
        <v>4</v>
      </c>
      <c r="AU7" s="111">
        <f t="shared" si="0"/>
        <v>5</v>
      </c>
      <c r="AV7" s="111">
        <f t="shared" si="0"/>
        <v>0</v>
      </c>
      <c r="AW7" s="33"/>
      <c r="AX7" s="101"/>
      <c r="AY7" s="113">
        <v>4</v>
      </c>
      <c r="AZ7" s="113">
        <v>2</v>
      </c>
      <c r="BA7" s="113">
        <v>5</v>
      </c>
      <c r="BB7" s="113">
        <v>5</v>
      </c>
      <c r="BC7" s="113">
        <v>5</v>
      </c>
      <c r="BD7" s="113">
        <v>5</v>
      </c>
      <c r="BE7" s="113">
        <v>4</v>
      </c>
      <c r="BF7" s="113">
        <v>4</v>
      </c>
      <c r="BG7" s="113">
        <v>5</v>
      </c>
      <c r="BH7" s="113">
        <v>0</v>
      </c>
      <c r="BI7" s="33"/>
      <c r="BJ7" s="33"/>
      <c r="BL7" s="116" t="s">
        <v>78</v>
      </c>
      <c r="BM7" s="117"/>
      <c r="BN7" s="37" t="s">
        <v>81</v>
      </c>
      <c r="BO7" s="37"/>
      <c r="BP7" s="37"/>
      <c r="BQ7" s="38"/>
    </row>
    <row r="8" spans="2:69" ht="11.25" customHeight="1" thickTop="1" thickBot="1" x14ac:dyDescent="0.3">
      <c r="B8" s="101"/>
      <c r="C8" s="113">
        <v>5</v>
      </c>
      <c r="D8" s="113">
        <v>3</v>
      </c>
      <c r="E8" s="113">
        <v>4</v>
      </c>
      <c r="F8" s="113">
        <v>5</v>
      </c>
      <c r="G8" s="113">
        <v>4</v>
      </c>
      <c r="H8" s="113">
        <v>3</v>
      </c>
      <c r="I8" s="113">
        <v>4</v>
      </c>
      <c r="J8" s="113">
        <v>3</v>
      </c>
      <c r="K8" s="113">
        <v>3</v>
      </c>
      <c r="L8" s="113">
        <v>2</v>
      </c>
      <c r="M8" s="33"/>
      <c r="N8" s="101"/>
      <c r="O8" s="113">
        <v>5</v>
      </c>
      <c r="P8" s="113">
        <v>3</v>
      </c>
      <c r="Q8" s="113">
        <v>4</v>
      </c>
      <c r="R8" s="113">
        <v>5</v>
      </c>
      <c r="S8" s="113">
        <v>4</v>
      </c>
      <c r="T8" s="113">
        <v>3</v>
      </c>
      <c r="U8" s="113">
        <v>4</v>
      </c>
      <c r="V8" s="113">
        <v>3</v>
      </c>
      <c r="W8" s="113">
        <v>3</v>
      </c>
      <c r="X8" s="113">
        <v>2</v>
      </c>
      <c r="Y8" s="33"/>
      <c r="Z8" s="101"/>
      <c r="AA8" s="113">
        <v>5</v>
      </c>
      <c r="AB8" s="113">
        <v>3</v>
      </c>
      <c r="AC8" s="113">
        <v>4</v>
      </c>
      <c r="AD8" s="113">
        <v>5</v>
      </c>
      <c r="AE8" s="113">
        <v>4</v>
      </c>
      <c r="AF8" s="113">
        <v>3</v>
      </c>
      <c r="AG8" s="113">
        <v>4</v>
      </c>
      <c r="AH8" s="113">
        <v>3</v>
      </c>
      <c r="AI8" s="113">
        <v>3</v>
      </c>
      <c r="AJ8" s="113">
        <v>2</v>
      </c>
      <c r="AK8" s="33"/>
      <c r="AL8" s="101"/>
      <c r="AM8" s="111">
        <f t="shared" si="1"/>
        <v>5</v>
      </c>
      <c r="AN8" s="111">
        <f t="shared" si="0"/>
        <v>3</v>
      </c>
      <c r="AO8" s="111">
        <f t="shared" si="0"/>
        <v>4</v>
      </c>
      <c r="AP8" s="111">
        <f t="shared" si="0"/>
        <v>5</v>
      </c>
      <c r="AQ8" s="111">
        <f t="shared" si="0"/>
        <v>4</v>
      </c>
      <c r="AR8" s="111">
        <f t="shared" si="0"/>
        <v>3</v>
      </c>
      <c r="AS8" s="111">
        <f t="shared" si="0"/>
        <v>4</v>
      </c>
      <c r="AT8" s="111">
        <f t="shared" si="0"/>
        <v>3</v>
      </c>
      <c r="AU8" s="111">
        <f t="shared" si="0"/>
        <v>3</v>
      </c>
      <c r="AV8" s="111">
        <f t="shared" si="0"/>
        <v>2</v>
      </c>
      <c r="AW8" s="33"/>
      <c r="AX8" s="101"/>
      <c r="AY8" s="113">
        <v>5</v>
      </c>
      <c r="AZ8" s="113">
        <v>3</v>
      </c>
      <c r="BA8" s="113">
        <v>4</v>
      </c>
      <c r="BB8" s="113">
        <v>5</v>
      </c>
      <c r="BC8" s="113">
        <v>4</v>
      </c>
      <c r="BD8" s="113">
        <v>3</v>
      </c>
      <c r="BE8" s="113">
        <v>4</v>
      </c>
      <c r="BF8" s="113">
        <v>3</v>
      </c>
      <c r="BG8" s="113">
        <v>3</v>
      </c>
      <c r="BH8" s="113">
        <v>2</v>
      </c>
      <c r="BI8" s="33"/>
      <c r="BJ8" s="33"/>
      <c r="BL8" s="39" t="s">
        <v>12</v>
      </c>
      <c r="BM8" s="40"/>
      <c r="BN8" s="37" t="s">
        <v>80</v>
      </c>
      <c r="BO8" s="35"/>
      <c r="BP8" s="35"/>
      <c r="BQ8" s="36"/>
    </row>
    <row r="9" spans="2:69" ht="11.25" customHeight="1" thickTop="1" x14ac:dyDescent="0.25">
      <c r="B9" s="101"/>
      <c r="C9" s="113">
        <v>3</v>
      </c>
      <c r="D9" s="113">
        <v>4</v>
      </c>
      <c r="E9" s="113">
        <v>2</v>
      </c>
      <c r="F9" s="113">
        <v>2</v>
      </c>
      <c r="G9" s="113">
        <v>2</v>
      </c>
      <c r="H9" s="113">
        <v>3</v>
      </c>
      <c r="I9" s="113">
        <v>5</v>
      </c>
      <c r="J9" s="113">
        <v>5</v>
      </c>
      <c r="K9" s="113">
        <v>4</v>
      </c>
      <c r="L9" s="113">
        <v>4</v>
      </c>
      <c r="M9" s="33"/>
      <c r="N9" s="101"/>
      <c r="O9" s="113">
        <v>3</v>
      </c>
      <c r="P9" s="113">
        <v>4</v>
      </c>
      <c r="Q9" s="113">
        <v>2</v>
      </c>
      <c r="R9" s="113">
        <v>2</v>
      </c>
      <c r="S9" s="113">
        <v>2</v>
      </c>
      <c r="T9" s="113">
        <v>3</v>
      </c>
      <c r="U9" s="113">
        <v>5</v>
      </c>
      <c r="V9" s="113">
        <v>5</v>
      </c>
      <c r="W9" s="113">
        <v>4</v>
      </c>
      <c r="X9" s="113">
        <v>4</v>
      </c>
      <c r="Y9" s="33"/>
      <c r="Z9" s="101"/>
      <c r="AA9" s="113">
        <v>3</v>
      </c>
      <c r="AB9" s="113">
        <v>4</v>
      </c>
      <c r="AC9" s="113">
        <v>2</v>
      </c>
      <c r="AD9" s="113">
        <v>2</v>
      </c>
      <c r="AE9" s="113">
        <v>2</v>
      </c>
      <c r="AF9" s="113">
        <v>3</v>
      </c>
      <c r="AG9" s="113">
        <v>5</v>
      </c>
      <c r="AH9" s="113">
        <v>5</v>
      </c>
      <c r="AI9" s="113">
        <v>4</v>
      </c>
      <c r="AJ9" s="113">
        <v>4</v>
      </c>
      <c r="AK9" s="33"/>
      <c r="AL9" s="101"/>
      <c r="AM9" s="111">
        <f t="shared" si="1"/>
        <v>3</v>
      </c>
      <c r="AN9" s="111">
        <f t="shared" si="0"/>
        <v>4</v>
      </c>
      <c r="AO9" s="111">
        <f t="shared" si="0"/>
        <v>2</v>
      </c>
      <c r="AP9" s="111">
        <f t="shared" si="0"/>
        <v>2</v>
      </c>
      <c r="AQ9" s="111">
        <f t="shared" si="0"/>
        <v>2</v>
      </c>
      <c r="AR9" s="111">
        <f t="shared" si="0"/>
        <v>3</v>
      </c>
      <c r="AS9" s="111">
        <f t="shared" si="0"/>
        <v>5</v>
      </c>
      <c r="AT9" s="111">
        <f t="shared" si="0"/>
        <v>5</v>
      </c>
      <c r="AU9" s="111">
        <f t="shared" si="0"/>
        <v>4</v>
      </c>
      <c r="AV9" s="111">
        <f t="shared" si="0"/>
        <v>4</v>
      </c>
      <c r="AW9" s="33"/>
      <c r="AX9" s="101"/>
      <c r="AY9" s="113">
        <v>3</v>
      </c>
      <c r="AZ9" s="113">
        <v>4</v>
      </c>
      <c r="BA9" s="113">
        <v>2</v>
      </c>
      <c r="BB9" s="113">
        <v>2</v>
      </c>
      <c r="BC9" s="113">
        <v>2</v>
      </c>
      <c r="BD9" s="113">
        <v>3</v>
      </c>
      <c r="BE9" s="113">
        <v>5</v>
      </c>
      <c r="BF9" s="113">
        <v>5</v>
      </c>
      <c r="BG9" s="113">
        <v>4</v>
      </c>
      <c r="BH9" s="113">
        <v>4</v>
      </c>
      <c r="BI9" s="33"/>
      <c r="BJ9" s="33"/>
    </row>
    <row r="10" spans="2:69" ht="11.25" customHeight="1" x14ac:dyDescent="0.25">
      <c r="B10" s="101"/>
      <c r="C10" s="113">
        <v>4</v>
      </c>
      <c r="D10" s="113">
        <v>1</v>
      </c>
      <c r="E10" s="113">
        <v>4</v>
      </c>
      <c r="F10" s="113">
        <v>4</v>
      </c>
      <c r="G10" s="113">
        <v>5</v>
      </c>
      <c r="H10" s="113">
        <v>3</v>
      </c>
      <c r="I10" s="113">
        <v>3</v>
      </c>
      <c r="J10" s="113">
        <v>5</v>
      </c>
      <c r="K10" s="113">
        <v>4</v>
      </c>
      <c r="L10" s="113">
        <v>3</v>
      </c>
      <c r="M10" s="33"/>
      <c r="N10" s="101"/>
      <c r="O10" s="113">
        <v>4</v>
      </c>
      <c r="P10" s="113">
        <v>1</v>
      </c>
      <c r="Q10" s="113">
        <v>4</v>
      </c>
      <c r="R10" s="113">
        <v>4</v>
      </c>
      <c r="S10" s="113">
        <v>5</v>
      </c>
      <c r="T10" s="113">
        <v>3</v>
      </c>
      <c r="U10" s="113">
        <v>3</v>
      </c>
      <c r="V10" s="113">
        <v>5</v>
      </c>
      <c r="W10" s="113">
        <v>4</v>
      </c>
      <c r="X10" s="113">
        <v>3</v>
      </c>
      <c r="Y10" s="33"/>
      <c r="Z10" s="101"/>
      <c r="AA10" s="113">
        <v>4</v>
      </c>
      <c r="AB10" s="113">
        <v>1</v>
      </c>
      <c r="AC10" s="113">
        <v>4</v>
      </c>
      <c r="AD10" s="113">
        <v>4</v>
      </c>
      <c r="AE10" s="113">
        <v>5</v>
      </c>
      <c r="AF10" s="113">
        <v>3</v>
      </c>
      <c r="AG10" s="113">
        <v>3</v>
      </c>
      <c r="AH10" s="113">
        <v>5</v>
      </c>
      <c r="AI10" s="113">
        <v>4</v>
      </c>
      <c r="AJ10" s="113">
        <v>3</v>
      </c>
      <c r="AK10" s="33"/>
      <c r="AL10" s="101"/>
      <c r="AM10" s="111">
        <f t="shared" si="1"/>
        <v>4</v>
      </c>
      <c r="AN10" s="111">
        <f t="shared" si="0"/>
        <v>1</v>
      </c>
      <c r="AO10" s="111">
        <f t="shared" si="0"/>
        <v>4</v>
      </c>
      <c r="AP10" s="111">
        <f t="shared" si="0"/>
        <v>4</v>
      </c>
      <c r="AQ10" s="111">
        <f t="shared" si="0"/>
        <v>5</v>
      </c>
      <c r="AR10" s="111">
        <f t="shared" si="0"/>
        <v>3</v>
      </c>
      <c r="AS10" s="111">
        <f t="shared" si="0"/>
        <v>3</v>
      </c>
      <c r="AT10" s="111">
        <f t="shared" si="0"/>
        <v>5</v>
      </c>
      <c r="AU10" s="111">
        <f t="shared" si="0"/>
        <v>4</v>
      </c>
      <c r="AV10" s="111">
        <f t="shared" si="0"/>
        <v>3</v>
      </c>
      <c r="AW10" s="33"/>
      <c r="AX10" s="101"/>
      <c r="AY10" s="113">
        <v>4</v>
      </c>
      <c r="AZ10" s="113">
        <v>1</v>
      </c>
      <c r="BA10" s="113">
        <v>4</v>
      </c>
      <c r="BB10" s="113">
        <v>4</v>
      </c>
      <c r="BC10" s="113">
        <v>5</v>
      </c>
      <c r="BD10" s="113">
        <v>3</v>
      </c>
      <c r="BE10" s="113">
        <v>3</v>
      </c>
      <c r="BF10" s="113">
        <v>5</v>
      </c>
      <c r="BG10" s="113">
        <v>4</v>
      </c>
      <c r="BH10" s="113">
        <v>3</v>
      </c>
      <c r="BI10" s="33"/>
      <c r="BJ10" s="33"/>
    </row>
    <row r="11" spans="2:69" ht="11.25" customHeight="1" x14ac:dyDescent="0.25">
      <c r="B11" s="101"/>
      <c r="C11" s="113">
        <v>4</v>
      </c>
      <c r="D11" s="113">
        <v>5</v>
      </c>
      <c r="E11" s="113">
        <v>5</v>
      </c>
      <c r="F11" s="113">
        <v>3</v>
      </c>
      <c r="G11" s="113">
        <v>1</v>
      </c>
      <c r="H11" s="113">
        <v>3</v>
      </c>
      <c r="I11" s="113">
        <v>5</v>
      </c>
      <c r="J11" s="113">
        <v>2</v>
      </c>
      <c r="K11" s="113">
        <v>5</v>
      </c>
      <c r="L11" s="113">
        <v>4</v>
      </c>
      <c r="M11" s="33"/>
      <c r="N11" s="101"/>
      <c r="O11" s="113">
        <v>4</v>
      </c>
      <c r="P11" s="113">
        <v>5</v>
      </c>
      <c r="Q11" s="113">
        <v>5</v>
      </c>
      <c r="R11" s="113">
        <v>3</v>
      </c>
      <c r="S11" s="113">
        <v>1</v>
      </c>
      <c r="T11" s="113">
        <v>3</v>
      </c>
      <c r="U11" s="113">
        <v>5</v>
      </c>
      <c r="V11" s="113">
        <v>2</v>
      </c>
      <c r="W11" s="113">
        <v>5</v>
      </c>
      <c r="X11" s="113">
        <v>4</v>
      </c>
      <c r="Y11" s="33"/>
      <c r="Z11" s="101"/>
      <c r="AA11" s="113">
        <v>4</v>
      </c>
      <c r="AB11" s="113">
        <v>5</v>
      </c>
      <c r="AC11" s="113">
        <v>5</v>
      </c>
      <c r="AD11" s="113">
        <v>3</v>
      </c>
      <c r="AE11" s="113">
        <v>1</v>
      </c>
      <c r="AF11" s="113">
        <v>3</v>
      </c>
      <c r="AG11" s="113">
        <v>5</v>
      </c>
      <c r="AH11" s="113">
        <v>2</v>
      </c>
      <c r="AI11" s="113">
        <v>5</v>
      </c>
      <c r="AJ11" s="113">
        <v>4</v>
      </c>
      <c r="AK11" s="33"/>
      <c r="AL11" s="101"/>
      <c r="AM11" s="111">
        <f t="shared" si="1"/>
        <v>4</v>
      </c>
      <c r="AN11" s="111">
        <f t="shared" si="0"/>
        <v>5</v>
      </c>
      <c r="AO11" s="111">
        <f t="shared" si="0"/>
        <v>5</v>
      </c>
      <c r="AP11" s="111">
        <f t="shared" si="0"/>
        <v>3</v>
      </c>
      <c r="AQ11" s="111">
        <f t="shared" si="0"/>
        <v>1</v>
      </c>
      <c r="AR11" s="111">
        <f t="shared" si="0"/>
        <v>3</v>
      </c>
      <c r="AS11" s="111">
        <f t="shared" si="0"/>
        <v>5</v>
      </c>
      <c r="AT11" s="111">
        <f t="shared" si="0"/>
        <v>2</v>
      </c>
      <c r="AU11" s="111">
        <f t="shared" si="0"/>
        <v>5</v>
      </c>
      <c r="AV11" s="111">
        <f t="shared" si="0"/>
        <v>4</v>
      </c>
      <c r="AW11" s="33"/>
      <c r="AX11" s="101"/>
      <c r="AY11" s="113">
        <v>4</v>
      </c>
      <c r="AZ11" s="113">
        <v>5</v>
      </c>
      <c r="BA11" s="113">
        <v>5</v>
      </c>
      <c r="BB11" s="113">
        <v>3</v>
      </c>
      <c r="BC11" s="113">
        <v>1</v>
      </c>
      <c r="BD11" s="113">
        <v>3</v>
      </c>
      <c r="BE11" s="113">
        <v>5</v>
      </c>
      <c r="BF11" s="113">
        <v>2</v>
      </c>
      <c r="BG11" s="113">
        <v>5</v>
      </c>
      <c r="BH11" s="113">
        <v>4</v>
      </c>
      <c r="BI11" s="33"/>
      <c r="BJ11" s="33"/>
    </row>
    <row r="12" spans="2:69" ht="11.25" customHeight="1" x14ac:dyDescent="0.25">
      <c r="B12" s="101"/>
      <c r="C12" s="113">
        <v>5</v>
      </c>
      <c r="D12" s="113">
        <v>5</v>
      </c>
      <c r="E12" s="113">
        <v>3</v>
      </c>
      <c r="F12" s="113">
        <v>5</v>
      </c>
      <c r="G12" s="113">
        <v>5</v>
      </c>
      <c r="H12" s="113">
        <v>4</v>
      </c>
      <c r="I12" s="113">
        <v>4</v>
      </c>
      <c r="J12" s="113">
        <v>5</v>
      </c>
      <c r="K12" s="113">
        <v>5</v>
      </c>
      <c r="L12" s="113">
        <v>5</v>
      </c>
      <c r="M12" s="33"/>
      <c r="N12" s="101"/>
      <c r="O12" s="113">
        <v>5</v>
      </c>
      <c r="P12" s="113">
        <v>5</v>
      </c>
      <c r="Q12" s="113">
        <v>3</v>
      </c>
      <c r="R12" s="113">
        <v>5</v>
      </c>
      <c r="S12" s="113">
        <v>5</v>
      </c>
      <c r="T12" s="113">
        <v>4</v>
      </c>
      <c r="U12" s="113">
        <v>4</v>
      </c>
      <c r="V12" s="113">
        <v>5</v>
      </c>
      <c r="W12" s="113">
        <v>5</v>
      </c>
      <c r="X12" s="113">
        <v>5</v>
      </c>
      <c r="Y12" s="33"/>
      <c r="Z12" s="101"/>
      <c r="AA12" s="113">
        <v>5</v>
      </c>
      <c r="AB12" s="113">
        <v>5</v>
      </c>
      <c r="AC12" s="113">
        <v>3</v>
      </c>
      <c r="AD12" s="113">
        <v>5</v>
      </c>
      <c r="AE12" s="113">
        <v>5</v>
      </c>
      <c r="AF12" s="113">
        <v>4</v>
      </c>
      <c r="AG12" s="113">
        <v>4</v>
      </c>
      <c r="AH12" s="113">
        <v>5</v>
      </c>
      <c r="AI12" s="113">
        <v>5</v>
      </c>
      <c r="AJ12" s="113">
        <v>5</v>
      </c>
      <c r="AK12" s="33"/>
      <c r="AL12" s="101"/>
      <c r="AM12" s="111">
        <f t="shared" si="1"/>
        <v>5</v>
      </c>
      <c r="AN12" s="111">
        <f t="shared" si="0"/>
        <v>5</v>
      </c>
      <c r="AO12" s="111">
        <f t="shared" si="0"/>
        <v>3</v>
      </c>
      <c r="AP12" s="111">
        <f t="shared" si="0"/>
        <v>5</v>
      </c>
      <c r="AQ12" s="111">
        <f t="shared" si="0"/>
        <v>5</v>
      </c>
      <c r="AR12" s="111">
        <f t="shared" si="0"/>
        <v>4</v>
      </c>
      <c r="AS12" s="111">
        <f t="shared" si="0"/>
        <v>4</v>
      </c>
      <c r="AT12" s="111">
        <f t="shared" si="0"/>
        <v>5</v>
      </c>
      <c r="AU12" s="111">
        <f t="shared" si="0"/>
        <v>5</v>
      </c>
      <c r="AV12" s="111">
        <f t="shared" si="0"/>
        <v>5</v>
      </c>
      <c r="AW12" s="33"/>
      <c r="AX12" s="101"/>
      <c r="AY12" s="113">
        <v>5</v>
      </c>
      <c r="AZ12" s="113">
        <v>5</v>
      </c>
      <c r="BA12" s="113">
        <v>3</v>
      </c>
      <c r="BB12" s="113">
        <v>5</v>
      </c>
      <c r="BC12" s="113">
        <v>5</v>
      </c>
      <c r="BD12" s="113">
        <v>4</v>
      </c>
      <c r="BE12" s="113">
        <v>4</v>
      </c>
      <c r="BF12" s="113">
        <v>5</v>
      </c>
      <c r="BG12" s="113">
        <v>5</v>
      </c>
      <c r="BH12" s="113">
        <v>5</v>
      </c>
      <c r="BI12" s="33"/>
      <c r="BJ12" s="33"/>
    </row>
    <row r="13" spans="2:69" ht="11.25" customHeight="1" x14ac:dyDescent="0.25">
      <c r="B13" s="101"/>
      <c r="C13" s="113">
        <v>4</v>
      </c>
      <c r="D13" s="113">
        <v>3</v>
      </c>
      <c r="E13" s="113">
        <v>1</v>
      </c>
      <c r="F13" s="113">
        <v>5</v>
      </c>
      <c r="G13" s="113">
        <v>4</v>
      </c>
      <c r="H13" s="113">
        <v>1</v>
      </c>
      <c r="I13" s="113">
        <v>4</v>
      </c>
      <c r="J13" s="113">
        <v>3</v>
      </c>
      <c r="K13" s="113">
        <v>3</v>
      </c>
      <c r="L13" s="113">
        <v>5</v>
      </c>
      <c r="M13" s="33"/>
      <c r="N13" s="101"/>
      <c r="O13" s="113">
        <v>4</v>
      </c>
      <c r="P13" s="113">
        <v>3</v>
      </c>
      <c r="Q13" s="113">
        <v>1</v>
      </c>
      <c r="R13" s="113">
        <v>5</v>
      </c>
      <c r="S13" s="113">
        <v>4</v>
      </c>
      <c r="T13" s="113">
        <v>1</v>
      </c>
      <c r="U13" s="113">
        <v>4</v>
      </c>
      <c r="V13" s="113">
        <v>3</v>
      </c>
      <c r="W13" s="113">
        <v>3</v>
      </c>
      <c r="X13" s="113">
        <v>5</v>
      </c>
      <c r="Y13" s="33"/>
      <c r="Z13" s="101"/>
      <c r="AA13" s="113">
        <v>4</v>
      </c>
      <c r="AB13" s="113">
        <v>3</v>
      </c>
      <c r="AC13" s="113">
        <v>1</v>
      </c>
      <c r="AD13" s="113">
        <v>5</v>
      </c>
      <c r="AE13" s="113">
        <v>4</v>
      </c>
      <c r="AF13" s="113">
        <v>1</v>
      </c>
      <c r="AG13" s="113">
        <v>4</v>
      </c>
      <c r="AH13" s="113">
        <v>3</v>
      </c>
      <c r="AI13" s="113">
        <v>3</v>
      </c>
      <c r="AJ13" s="113">
        <v>5</v>
      </c>
      <c r="AK13" s="33"/>
      <c r="AL13" s="101"/>
      <c r="AM13" s="111">
        <f t="shared" si="1"/>
        <v>4</v>
      </c>
      <c r="AN13" s="111">
        <f t="shared" si="0"/>
        <v>3</v>
      </c>
      <c r="AO13" s="111">
        <f t="shared" si="0"/>
        <v>1</v>
      </c>
      <c r="AP13" s="111">
        <f t="shared" si="0"/>
        <v>5</v>
      </c>
      <c r="AQ13" s="111">
        <f t="shared" si="0"/>
        <v>4</v>
      </c>
      <c r="AR13" s="111">
        <f t="shared" si="0"/>
        <v>1</v>
      </c>
      <c r="AS13" s="111">
        <f t="shared" si="0"/>
        <v>4</v>
      </c>
      <c r="AT13" s="111">
        <f t="shared" si="0"/>
        <v>3</v>
      </c>
      <c r="AU13" s="111">
        <f t="shared" si="0"/>
        <v>3</v>
      </c>
      <c r="AV13" s="111">
        <f t="shared" si="0"/>
        <v>5</v>
      </c>
      <c r="AW13" s="33"/>
      <c r="AX13" s="101"/>
      <c r="AY13" s="113">
        <v>4</v>
      </c>
      <c r="AZ13" s="113">
        <v>3</v>
      </c>
      <c r="BA13" s="113">
        <v>1</v>
      </c>
      <c r="BB13" s="113">
        <v>5</v>
      </c>
      <c r="BC13" s="113">
        <v>4</v>
      </c>
      <c r="BD13" s="113">
        <v>1</v>
      </c>
      <c r="BE13" s="113">
        <v>4</v>
      </c>
      <c r="BF13" s="113">
        <v>3</v>
      </c>
      <c r="BG13" s="113">
        <v>3</v>
      </c>
      <c r="BH13" s="113">
        <v>5</v>
      </c>
      <c r="BI13" s="33"/>
      <c r="BJ13" s="33"/>
    </row>
    <row r="14" spans="2:69" ht="11.25" customHeight="1" x14ac:dyDescent="0.25">
      <c r="B14" s="101"/>
      <c r="C14" s="113">
        <v>5</v>
      </c>
      <c r="D14" s="113">
        <v>3</v>
      </c>
      <c r="E14" s="113">
        <v>5</v>
      </c>
      <c r="F14" s="113">
        <v>5</v>
      </c>
      <c r="G14" s="113">
        <v>1</v>
      </c>
      <c r="H14" s="113">
        <v>5</v>
      </c>
      <c r="I14" s="113">
        <v>3</v>
      </c>
      <c r="J14" s="113">
        <v>5</v>
      </c>
      <c r="K14" s="113">
        <v>5</v>
      </c>
      <c r="L14" s="113">
        <v>5</v>
      </c>
      <c r="M14" s="33"/>
      <c r="N14" s="101"/>
      <c r="O14" s="113">
        <v>5</v>
      </c>
      <c r="P14" s="113">
        <v>3</v>
      </c>
      <c r="Q14" s="113">
        <v>5</v>
      </c>
      <c r="R14" s="113">
        <v>5</v>
      </c>
      <c r="S14" s="113">
        <v>1</v>
      </c>
      <c r="T14" s="113">
        <v>5</v>
      </c>
      <c r="U14" s="113">
        <v>3</v>
      </c>
      <c r="V14" s="113">
        <v>5</v>
      </c>
      <c r="W14" s="113">
        <v>5</v>
      </c>
      <c r="X14" s="113">
        <v>5</v>
      </c>
      <c r="Y14" s="33"/>
      <c r="Z14" s="101"/>
      <c r="AA14" s="113">
        <v>5</v>
      </c>
      <c r="AB14" s="113">
        <v>3</v>
      </c>
      <c r="AC14" s="113">
        <v>5</v>
      </c>
      <c r="AD14" s="113">
        <v>5</v>
      </c>
      <c r="AE14" s="113">
        <v>1</v>
      </c>
      <c r="AF14" s="113">
        <v>5</v>
      </c>
      <c r="AG14" s="113">
        <v>3</v>
      </c>
      <c r="AH14" s="113">
        <v>5</v>
      </c>
      <c r="AI14" s="113">
        <v>5</v>
      </c>
      <c r="AJ14" s="113">
        <v>5</v>
      </c>
      <c r="AK14" s="33"/>
      <c r="AL14" s="101"/>
      <c r="AM14" s="111">
        <f t="shared" si="1"/>
        <v>5</v>
      </c>
      <c r="AN14" s="111">
        <f t="shared" si="0"/>
        <v>3</v>
      </c>
      <c r="AO14" s="111">
        <f t="shared" si="0"/>
        <v>5</v>
      </c>
      <c r="AP14" s="111">
        <f t="shared" si="0"/>
        <v>5</v>
      </c>
      <c r="AQ14" s="111">
        <f t="shared" si="0"/>
        <v>1</v>
      </c>
      <c r="AR14" s="111">
        <f t="shared" si="0"/>
        <v>5</v>
      </c>
      <c r="AS14" s="111">
        <f t="shared" si="0"/>
        <v>3</v>
      </c>
      <c r="AT14" s="111">
        <f t="shared" si="0"/>
        <v>5</v>
      </c>
      <c r="AU14" s="111">
        <f t="shared" si="0"/>
        <v>5</v>
      </c>
      <c r="AV14" s="111">
        <f t="shared" si="0"/>
        <v>5</v>
      </c>
      <c r="AW14" s="33"/>
      <c r="AX14" s="101"/>
      <c r="AY14" s="113">
        <v>5</v>
      </c>
      <c r="AZ14" s="113">
        <v>3</v>
      </c>
      <c r="BA14" s="113">
        <v>5</v>
      </c>
      <c r="BB14" s="113">
        <v>5</v>
      </c>
      <c r="BC14" s="113">
        <v>1</v>
      </c>
      <c r="BD14" s="113">
        <v>5</v>
      </c>
      <c r="BE14" s="113">
        <v>3</v>
      </c>
      <c r="BF14" s="113">
        <v>5</v>
      </c>
      <c r="BG14" s="113">
        <v>5</v>
      </c>
      <c r="BH14" s="113">
        <v>5</v>
      </c>
      <c r="BI14" s="33"/>
      <c r="BJ14" s="33"/>
    </row>
    <row r="15" spans="2:69" ht="11.25" customHeight="1" x14ac:dyDescent="0.25">
      <c r="B15" s="101"/>
      <c r="C15" s="113">
        <v>3</v>
      </c>
      <c r="D15" s="113">
        <v>3</v>
      </c>
      <c r="E15" s="113">
        <v>4</v>
      </c>
      <c r="F15" s="113">
        <v>5</v>
      </c>
      <c r="G15" s="113">
        <v>4</v>
      </c>
      <c r="H15" s="113">
        <v>2</v>
      </c>
      <c r="I15" s="113">
        <v>5</v>
      </c>
      <c r="J15" s="113">
        <v>2</v>
      </c>
      <c r="K15" s="113">
        <v>3</v>
      </c>
      <c r="L15" s="113">
        <v>1</v>
      </c>
      <c r="M15" s="33"/>
      <c r="N15" s="101"/>
      <c r="O15" s="113">
        <v>3</v>
      </c>
      <c r="P15" s="113">
        <v>3</v>
      </c>
      <c r="Q15" s="113">
        <v>4</v>
      </c>
      <c r="R15" s="113">
        <v>5</v>
      </c>
      <c r="S15" s="113">
        <v>4</v>
      </c>
      <c r="T15" s="113">
        <v>2</v>
      </c>
      <c r="U15" s="113">
        <v>5</v>
      </c>
      <c r="V15" s="113">
        <v>2</v>
      </c>
      <c r="W15" s="113">
        <v>3</v>
      </c>
      <c r="X15" s="113">
        <v>1</v>
      </c>
      <c r="Y15" s="33"/>
      <c r="Z15" s="101"/>
      <c r="AA15" s="113">
        <v>3</v>
      </c>
      <c r="AB15" s="113">
        <v>3</v>
      </c>
      <c r="AC15" s="113">
        <v>4</v>
      </c>
      <c r="AD15" s="113">
        <v>5</v>
      </c>
      <c r="AE15" s="113">
        <v>4</v>
      </c>
      <c r="AF15" s="113">
        <v>2</v>
      </c>
      <c r="AG15" s="113">
        <v>5</v>
      </c>
      <c r="AH15" s="113">
        <v>2</v>
      </c>
      <c r="AI15" s="113">
        <v>3</v>
      </c>
      <c r="AJ15" s="113">
        <v>1</v>
      </c>
      <c r="AK15" s="33"/>
      <c r="AL15" s="101"/>
      <c r="AM15" s="111">
        <f t="shared" si="1"/>
        <v>3</v>
      </c>
      <c r="AN15" s="111">
        <f t="shared" si="0"/>
        <v>3</v>
      </c>
      <c r="AO15" s="111">
        <f t="shared" si="0"/>
        <v>4</v>
      </c>
      <c r="AP15" s="111">
        <f t="shared" si="0"/>
        <v>5</v>
      </c>
      <c r="AQ15" s="111">
        <f t="shared" si="0"/>
        <v>4</v>
      </c>
      <c r="AR15" s="111">
        <f t="shared" si="0"/>
        <v>2</v>
      </c>
      <c r="AS15" s="111">
        <f t="shared" si="0"/>
        <v>5</v>
      </c>
      <c r="AT15" s="111">
        <f t="shared" si="0"/>
        <v>2</v>
      </c>
      <c r="AU15" s="111">
        <f t="shared" si="0"/>
        <v>3</v>
      </c>
      <c r="AV15" s="111">
        <f t="shared" si="0"/>
        <v>1</v>
      </c>
      <c r="AW15" s="33"/>
      <c r="AX15" s="101"/>
      <c r="AY15" s="113">
        <v>3</v>
      </c>
      <c r="AZ15" s="113">
        <v>3</v>
      </c>
      <c r="BA15" s="113">
        <v>4</v>
      </c>
      <c r="BB15" s="113">
        <v>5</v>
      </c>
      <c r="BC15" s="113">
        <v>4</v>
      </c>
      <c r="BD15" s="113">
        <v>2</v>
      </c>
      <c r="BE15" s="113">
        <v>5</v>
      </c>
      <c r="BF15" s="113">
        <v>2</v>
      </c>
      <c r="BG15" s="113">
        <v>3</v>
      </c>
      <c r="BH15" s="113">
        <v>1</v>
      </c>
      <c r="BI15" s="33"/>
      <c r="BJ15" s="33"/>
    </row>
    <row r="16" spans="2:69" ht="11.25" customHeight="1" x14ac:dyDescent="0.25">
      <c r="B16" s="101"/>
      <c r="C16" s="113">
        <v>4</v>
      </c>
      <c r="D16" s="113">
        <v>3</v>
      </c>
      <c r="E16" s="113">
        <v>4</v>
      </c>
      <c r="F16" s="113">
        <v>5</v>
      </c>
      <c r="G16" s="113">
        <v>3</v>
      </c>
      <c r="H16" s="113">
        <v>5</v>
      </c>
      <c r="I16" s="113">
        <v>3</v>
      </c>
      <c r="J16" s="113">
        <v>4</v>
      </c>
      <c r="K16" s="113">
        <v>5</v>
      </c>
      <c r="L16" s="113">
        <v>2</v>
      </c>
      <c r="M16" s="33"/>
      <c r="N16" s="101"/>
      <c r="O16" s="113">
        <v>4</v>
      </c>
      <c r="P16" s="113">
        <v>3</v>
      </c>
      <c r="Q16" s="113">
        <v>4</v>
      </c>
      <c r="R16" s="113">
        <v>5</v>
      </c>
      <c r="S16" s="113">
        <v>3</v>
      </c>
      <c r="T16" s="113">
        <v>5</v>
      </c>
      <c r="U16" s="113">
        <v>3</v>
      </c>
      <c r="V16" s="113">
        <v>4</v>
      </c>
      <c r="W16" s="113">
        <v>5</v>
      </c>
      <c r="X16" s="113">
        <v>2</v>
      </c>
      <c r="Y16" s="33"/>
      <c r="Z16" s="101"/>
      <c r="AA16" s="113">
        <v>4</v>
      </c>
      <c r="AB16" s="113">
        <v>3</v>
      </c>
      <c r="AC16" s="113">
        <v>4</v>
      </c>
      <c r="AD16" s="113">
        <v>5</v>
      </c>
      <c r="AE16" s="113">
        <v>3</v>
      </c>
      <c r="AF16" s="113">
        <v>5</v>
      </c>
      <c r="AG16" s="113">
        <v>3</v>
      </c>
      <c r="AH16" s="113">
        <v>4</v>
      </c>
      <c r="AI16" s="113">
        <v>5</v>
      </c>
      <c r="AJ16" s="113">
        <v>2</v>
      </c>
      <c r="AK16" s="33"/>
      <c r="AL16" s="101"/>
      <c r="AM16" s="111">
        <f t="shared" si="1"/>
        <v>4</v>
      </c>
      <c r="AN16" s="111">
        <f t="shared" si="0"/>
        <v>3</v>
      </c>
      <c r="AO16" s="111">
        <f t="shared" si="0"/>
        <v>4</v>
      </c>
      <c r="AP16" s="111">
        <f t="shared" si="0"/>
        <v>5</v>
      </c>
      <c r="AQ16" s="111">
        <f t="shared" si="0"/>
        <v>3</v>
      </c>
      <c r="AR16" s="111">
        <f t="shared" si="0"/>
        <v>5</v>
      </c>
      <c r="AS16" s="111">
        <f t="shared" si="0"/>
        <v>3</v>
      </c>
      <c r="AT16" s="111">
        <f t="shared" si="0"/>
        <v>4</v>
      </c>
      <c r="AU16" s="111">
        <f t="shared" si="0"/>
        <v>5</v>
      </c>
      <c r="AV16" s="111">
        <f t="shared" si="0"/>
        <v>2</v>
      </c>
      <c r="AW16" s="33"/>
      <c r="AX16" s="101"/>
      <c r="AY16" s="113">
        <v>4</v>
      </c>
      <c r="AZ16" s="113">
        <v>3</v>
      </c>
      <c r="BA16" s="113">
        <v>4</v>
      </c>
      <c r="BB16" s="113">
        <v>5</v>
      </c>
      <c r="BC16" s="113">
        <v>3</v>
      </c>
      <c r="BD16" s="113">
        <v>5</v>
      </c>
      <c r="BE16" s="113">
        <v>3</v>
      </c>
      <c r="BF16" s="113">
        <v>4</v>
      </c>
      <c r="BG16" s="113">
        <v>5</v>
      </c>
      <c r="BH16" s="113">
        <v>2</v>
      </c>
      <c r="BI16" s="33"/>
      <c r="BJ16" s="33"/>
    </row>
    <row r="17" spans="2:62" ht="11.25" customHeight="1" x14ac:dyDescent="0.25">
      <c r="B17" s="101"/>
      <c r="C17" s="113">
        <v>2</v>
      </c>
      <c r="D17" s="113">
        <v>1</v>
      </c>
      <c r="E17" s="113">
        <v>2</v>
      </c>
      <c r="F17" s="113">
        <v>5</v>
      </c>
      <c r="G17" s="113">
        <v>3</v>
      </c>
      <c r="H17" s="113">
        <v>3</v>
      </c>
      <c r="I17" s="113">
        <v>4</v>
      </c>
      <c r="J17" s="113">
        <v>1</v>
      </c>
      <c r="K17" s="113">
        <v>4</v>
      </c>
      <c r="L17" s="113">
        <v>1</v>
      </c>
      <c r="M17" s="33"/>
      <c r="N17" s="101"/>
      <c r="O17" s="113">
        <v>2</v>
      </c>
      <c r="P17" s="113">
        <v>1</v>
      </c>
      <c r="Q17" s="113">
        <v>2</v>
      </c>
      <c r="R17" s="113">
        <v>5</v>
      </c>
      <c r="S17" s="113">
        <v>3</v>
      </c>
      <c r="T17" s="113">
        <v>3</v>
      </c>
      <c r="U17" s="113">
        <v>4</v>
      </c>
      <c r="V17" s="113">
        <v>1</v>
      </c>
      <c r="W17" s="113">
        <v>4</v>
      </c>
      <c r="X17" s="113">
        <v>1</v>
      </c>
      <c r="Y17" s="33"/>
      <c r="Z17" s="101"/>
      <c r="AA17" s="113">
        <v>2</v>
      </c>
      <c r="AB17" s="113">
        <v>1</v>
      </c>
      <c r="AC17" s="113">
        <v>2</v>
      </c>
      <c r="AD17" s="113">
        <v>5</v>
      </c>
      <c r="AE17" s="113">
        <v>3</v>
      </c>
      <c r="AF17" s="113">
        <v>3</v>
      </c>
      <c r="AG17" s="113">
        <v>4</v>
      </c>
      <c r="AH17" s="113">
        <v>1</v>
      </c>
      <c r="AI17" s="113">
        <v>4</v>
      </c>
      <c r="AJ17" s="113">
        <v>1</v>
      </c>
      <c r="AK17" s="33"/>
      <c r="AL17" s="101"/>
      <c r="AM17" s="111">
        <f t="shared" si="1"/>
        <v>2</v>
      </c>
      <c r="AN17" s="111">
        <f t="shared" si="0"/>
        <v>1</v>
      </c>
      <c r="AO17" s="111">
        <f t="shared" si="0"/>
        <v>2</v>
      </c>
      <c r="AP17" s="111">
        <f t="shared" si="0"/>
        <v>5</v>
      </c>
      <c r="AQ17" s="111">
        <f t="shared" si="0"/>
        <v>3</v>
      </c>
      <c r="AR17" s="111">
        <f t="shared" si="0"/>
        <v>3</v>
      </c>
      <c r="AS17" s="111">
        <f t="shared" si="0"/>
        <v>4</v>
      </c>
      <c r="AT17" s="111">
        <f t="shared" si="0"/>
        <v>1</v>
      </c>
      <c r="AU17" s="111">
        <f t="shared" si="0"/>
        <v>4</v>
      </c>
      <c r="AV17" s="111">
        <f t="shared" si="0"/>
        <v>1</v>
      </c>
      <c r="AW17" s="33"/>
      <c r="AX17" s="101"/>
      <c r="AY17" s="113">
        <v>2</v>
      </c>
      <c r="AZ17" s="113">
        <v>1</v>
      </c>
      <c r="BA17" s="113">
        <v>2</v>
      </c>
      <c r="BB17" s="113">
        <v>5</v>
      </c>
      <c r="BC17" s="113">
        <v>3</v>
      </c>
      <c r="BD17" s="113">
        <v>3</v>
      </c>
      <c r="BE17" s="113">
        <v>4</v>
      </c>
      <c r="BF17" s="113">
        <v>1</v>
      </c>
      <c r="BG17" s="113">
        <v>4</v>
      </c>
      <c r="BH17" s="113">
        <v>1</v>
      </c>
      <c r="BI17" s="33"/>
      <c r="BJ17" s="33"/>
    </row>
    <row r="18" spans="2:62" ht="11.25" customHeight="1" x14ac:dyDescent="0.25">
      <c r="B18" s="101"/>
      <c r="C18" s="113">
        <v>5</v>
      </c>
      <c r="D18" s="113">
        <v>5</v>
      </c>
      <c r="E18" s="113">
        <v>1</v>
      </c>
      <c r="F18" s="113">
        <v>2</v>
      </c>
      <c r="G18" s="113">
        <v>3</v>
      </c>
      <c r="H18" s="113">
        <v>5</v>
      </c>
      <c r="I18" s="113">
        <v>3</v>
      </c>
      <c r="J18" s="113">
        <v>4</v>
      </c>
      <c r="K18" s="113">
        <v>3</v>
      </c>
      <c r="L18" s="113">
        <v>4</v>
      </c>
      <c r="M18" s="33"/>
      <c r="N18" s="101"/>
      <c r="O18" s="113">
        <v>5</v>
      </c>
      <c r="P18" s="113">
        <v>5</v>
      </c>
      <c r="Q18" s="113">
        <v>1</v>
      </c>
      <c r="R18" s="113">
        <v>2</v>
      </c>
      <c r="S18" s="113">
        <v>3</v>
      </c>
      <c r="T18" s="113">
        <v>5</v>
      </c>
      <c r="U18" s="113">
        <v>3</v>
      </c>
      <c r="V18" s="113">
        <v>4</v>
      </c>
      <c r="W18" s="113">
        <v>3</v>
      </c>
      <c r="X18" s="113">
        <v>4</v>
      </c>
      <c r="Y18" s="33"/>
      <c r="Z18" s="101"/>
      <c r="AA18" s="113">
        <v>5</v>
      </c>
      <c r="AB18" s="113">
        <v>5</v>
      </c>
      <c r="AC18" s="113">
        <v>1</v>
      </c>
      <c r="AD18" s="113">
        <v>2</v>
      </c>
      <c r="AE18" s="113">
        <v>3</v>
      </c>
      <c r="AF18" s="113">
        <v>5</v>
      </c>
      <c r="AG18" s="113">
        <v>3</v>
      </c>
      <c r="AH18" s="113">
        <v>4</v>
      </c>
      <c r="AI18" s="113">
        <v>3</v>
      </c>
      <c r="AJ18" s="113">
        <v>4</v>
      </c>
      <c r="AK18" s="33"/>
      <c r="AL18" s="101"/>
      <c r="AM18" s="111">
        <f t="shared" si="1"/>
        <v>5</v>
      </c>
      <c r="AN18" s="111">
        <f t="shared" si="0"/>
        <v>5</v>
      </c>
      <c r="AO18" s="111">
        <f t="shared" si="0"/>
        <v>1</v>
      </c>
      <c r="AP18" s="111">
        <f t="shared" si="0"/>
        <v>2</v>
      </c>
      <c r="AQ18" s="111">
        <f t="shared" si="0"/>
        <v>3</v>
      </c>
      <c r="AR18" s="111">
        <f t="shared" si="0"/>
        <v>5</v>
      </c>
      <c r="AS18" s="111">
        <f t="shared" si="0"/>
        <v>3</v>
      </c>
      <c r="AT18" s="111">
        <f t="shared" si="0"/>
        <v>4</v>
      </c>
      <c r="AU18" s="111">
        <f t="shared" si="0"/>
        <v>3</v>
      </c>
      <c r="AV18" s="111">
        <f t="shared" si="0"/>
        <v>4</v>
      </c>
      <c r="AW18" s="33"/>
      <c r="AX18" s="101"/>
      <c r="AY18" s="113">
        <v>5</v>
      </c>
      <c r="AZ18" s="113">
        <v>5</v>
      </c>
      <c r="BA18" s="113">
        <v>1</v>
      </c>
      <c r="BB18" s="113">
        <v>2</v>
      </c>
      <c r="BC18" s="113">
        <v>3</v>
      </c>
      <c r="BD18" s="113">
        <v>5</v>
      </c>
      <c r="BE18" s="113">
        <v>3</v>
      </c>
      <c r="BF18" s="113">
        <v>4</v>
      </c>
      <c r="BG18" s="113">
        <v>3</v>
      </c>
      <c r="BH18" s="113">
        <v>4</v>
      </c>
      <c r="BI18" s="33"/>
      <c r="BJ18" s="33"/>
    </row>
    <row r="19" spans="2:62" ht="11.25" customHeight="1" x14ac:dyDescent="0.25">
      <c r="B19" s="101"/>
      <c r="C19" s="113">
        <v>3</v>
      </c>
      <c r="D19" s="113">
        <v>5</v>
      </c>
      <c r="E19" s="113">
        <v>4</v>
      </c>
      <c r="F19" s="113">
        <v>1</v>
      </c>
      <c r="G19" s="113">
        <v>1</v>
      </c>
      <c r="H19" s="113">
        <v>1</v>
      </c>
      <c r="I19" s="113">
        <v>5</v>
      </c>
      <c r="J19" s="113">
        <v>2</v>
      </c>
      <c r="K19" s="113">
        <v>2</v>
      </c>
      <c r="L19" s="113">
        <v>4</v>
      </c>
      <c r="M19" s="33"/>
      <c r="N19" s="101"/>
      <c r="O19" s="113">
        <v>3</v>
      </c>
      <c r="P19" s="113">
        <v>5</v>
      </c>
      <c r="Q19" s="113">
        <v>4</v>
      </c>
      <c r="R19" s="113">
        <v>1</v>
      </c>
      <c r="S19" s="113">
        <v>1</v>
      </c>
      <c r="T19" s="113">
        <v>1</v>
      </c>
      <c r="U19" s="113">
        <v>5</v>
      </c>
      <c r="V19" s="113">
        <v>2</v>
      </c>
      <c r="W19" s="113">
        <v>2</v>
      </c>
      <c r="X19" s="113">
        <v>4</v>
      </c>
      <c r="Y19" s="33"/>
      <c r="Z19" s="101"/>
      <c r="AA19" s="113">
        <v>3</v>
      </c>
      <c r="AB19" s="113">
        <v>5</v>
      </c>
      <c r="AC19" s="113">
        <v>4</v>
      </c>
      <c r="AD19" s="113">
        <v>1</v>
      </c>
      <c r="AE19" s="113">
        <v>1</v>
      </c>
      <c r="AF19" s="113">
        <v>1</v>
      </c>
      <c r="AG19" s="113">
        <v>5</v>
      </c>
      <c r="AH19" s="113">
        <v>2</v>
      </c>
      <c r="AI19" s="113">
        <v>2</v>
      </c>
      <c r="AJ19" s="113">
        <v>4</v>
      </c>
      <c r="AK19" s="33"/>
      <c r="AL19" s="101"/>
      <c r="AM19" s="111">
        <f t="shared" si="1"/>
        <v>3</v>
      </c>
      <c r="AN19" s="111">
        <f t="shared" si="1"/>
        <v>5</v>
      </c>
      <c r="AO19" s="111">
        <f t="shared" si="1"/>
        <v>4</v>
      </c>
      <c r="AP19" s="111">
        <f t="shared" si="1"/>
        <v>1</v>
      </c>
      <c r="AQ19" s="111">
        <f t="shared" si="1"/>
        <v>1</v>
      </c>
      <c r="AR19" s="111">
        <f t="shared" si="1"/>
        <v>1</v>
      </c>
      <c r="AS19" s="111">
        <f t="shared" ref="AS19:AV61" si="2">MIN(I19,U19)</f>
        <v>5</v>
      </c>
      <c r="AT19" s="111">
        <f t="shared" si="2"/>
        <v>2</v>
      </c>
      <c r="AU19" s="111">
        <f t="shared" si="2"/>
        <v>2</v>
      </c>
      <c r="AV19" s="111">
        <f t="shared" si="2"/>
        <v>4</v>
      </c>
      <c r="AW19" s="33"/>
      <c r="AX19" s="101"/>
      <c r="AY19" s="113">
        <v>3</v>
      </c>
      <c r="AZ19" s="113">
        <v>5</v>
      </c>
      <c r="BA19" s="113">
        <v>4</v>
      </c>
      <c r="BB19" s="113">
        <v>1</v>
      </c>
      <c r="BC19" s="113">
        <v>1</v>
      </c>
      <c r="BD19" s="113">
        <v>1</v>
      </c>
      <c r="BE19" s="113">
        <v>5</v>
      </c>
      <c r="BF19" s="113">
        <v>2</v>
      </c>
      <c r="BG19" s="113">
        <v>2</v>
      </c>
      <c r="BH19" s="113">
        <v>4</v>
      </c>
      <c r="BI19" s="33"/>
      <c r="BJ19" s="33"/>
    </row>
    <row r="20" spans="2:62" ht="11.25" customHeight="1" x14ac:dyDescent="0.25">
      <c r="B20" s="101"/>
      <c r="C20" s="113">
        <v>5</v>
      </c>
      <c r="D20" s="113">
        <v>4</v>
      </c>
      <c r="E20" s="113">
        <v>5</v>
      </c>
      <c r="F20" s="113">
        <v>4</v>
      </c>
      <c r="G20" s="113">
        <v>1</v>
      </c>
      <c r="H20" s="113">
        <v>3</v>
      </c>
      <c r="I20" s="113">
        <v>4</v>
      </c>
      <c r="J20" s="113">
        <v>1</v>
      </c>
      <c r="K20" s="113">
        <v>1</v>
      </c>
      <c r="L20" s="113">
        <v>1</v>
      </c>
      <c r="M20" s="33"/>
      <c r="N20" s="101"/>
      <c r="O20" s="113">
        <v>5</v>
      </c>
      <c r="P20" s="113">
        <v>4</v>
      </c>
      <c r="Q20" s="113">
        <v>5</v>
      </c>
      <c r="R20" s="113">
        <v>4</v>
      </c>
      <c r="S20" s="113">
        <v>1</v>
      </c>
      <c r="T20" s="113">
        <v>3</v>
      </c>
      <c r="U20" s="113">
        <v>4</v>
      </c>
      <c r="V20" s="113">
        <v>1</v>
      </c>
      <c r="W20" s="113">
        <v>1</v>
      </c>
      <c r="X20" s="113">
        <v>1</v>
      </c>
      <c r="Y20" s="33"/>
      <c r="Z20" s="101"/>
      <c r="AA20" s="113">
        <v>5</v>
      </c>
      <c r="AB20" s="113">
        <v>4</v>
      </c>
      <c r="AC20" s="113">
        <v>5</v>
      </c>
      <c r="AD20" s="113">
        <v>4</v>
      </c>
      <c r="AE20" s="113">
        <v>1</v>
      </c>
      <c r="AF20" s="113">
        <v>3</v>
      </c>
      <c r="AG20" s="113">
        <v>4</v>
      </c>
      <c r="AH20" s="113">
        <v>1</v>
      </c>
      <c r="AI20" s="113">
        <v>1</v>
      </c>
      <c r="AJ20" s="113">
        <v>1</v>
      </c>
      <c r="AK20" s="33"/>
      <c r="AL20" s="101"/>
      <c r="AM20" s="111">
        <f t="shared" si="1"/>
        <v>5</v>
      </c>
      <c r="AN20" s="111">
        <f t="shared" si="1"/>
        <v>4</v>
      </c>
      <c r="AO20" s="111">
        <f t="shared" si="1"/>
        <v>5</v>
      </c>
      <c r="AP20" s="111">
        <f t="shared" si="1"/>
        <v>4</v>
      </c>
      <c r="AQ20" s="111">
        <f t="shared" si="1"/>
        <v>1</v>
      </c>
      <c r="AR20" s="111">
        <f t="shared" si="1"/>
        <v>3</v>
      </c>
      <c r="AS20" s="111">
        <f t="shared" si="2"/>
        <v>4</v>
      </c>
      <c r="AT20" s="111">
        <f t="shared" si="2"/>
        <v>1</v>
      </c>
      <c r="AU20" s="111">
        <f t="shared" si="2"/>
        <v>1</v>
      </c>
      <c r="AV20" s="111">
        <f t="shared" si="2"/>
        <v>1</v>
      </c>
      <c r="AW20" s="33"/>
      <c r="AX20" s="101"/>
      <c r="AY20" s="113">
        <v>5</v>
      </c>
      <c r="AZ20" s="113">
        <v>4</v>
      </c>
      <c r="BA20" s="113">
        <v>5</v>
      </c>
      <c r="BB20" s="113">
        <v>4</v>
      </c>
      <c r="BC20" s="113">
        <v>1</v>
      </c>
      <c r="BD20" s="113">
        <v>3</v>
      </c>
      <c r="BE20" s="113">
        <v>4</v>
      </c>
      <c r="BF20" s="113">
        <v>1</v>
      </c>
      <c r="BG20" s="113">
        <v>1</v>
      </c>
      <c r="BH20" s="113">
        <v>1</v>
      </c>
      <c r="BI20" s="33"/>
      <c r="BJ20" s="33"/>
    </row>
    <row r="21" spans="2:62" ht="11.25" customHeight="1" x14ac:dyDescent="0.25">
      <c r="B21" s="101"/>
      <c r="C21" s="113">
        <v>5</v>
      </c>
      <c r="D21" s="113">
        <v>5</v>
      </c>
      <c r="E21" s="113">
        <v>3</v>
      </c>
      <c r="F21" s="113">
        <v>5</v>
      </c>
      <c r="G21" s="113">
        <v>3</v>
      </c>
      <c r="H21" s="113">
        <v>5</v>
      </c>
      <c r="I21" s="113">
        <v>5</v>
      </c>
      <c r="J21" s="113">
        <v>5</v>
      </c>
      <c r="K21" s="113">
        <v>4</v>
      </c>
      <c r="L21" s="113">
        <v>1</v>
      </c>
      <c r="M21" s="33"/>
      <c r="N21" s="101"/>
      <c r="O21" s="113">
        <v>5</v>
      </c>
      <c r="P21" s="113">
        <v>5</v>
      </c>
      <c r="Q21" s="113">
        <v>3</v>
      </c>
      <c r="R21" s="113">
        <v>5</v>
      </c>
      <c r="S21" s="113">
        <v>3</v>
      </c>
      <c r="T21" s="113">
        <v>5</v>
      </c>
      <c r="U21" s="113">
        <v>5</v>
      </c>
      <c r="V21" s="113">
        <v>5</v>
      </c>
      <c r="W21" s="113">
        <v>4</v>
      </c>
      <c r="X21" s="113">
        <v>1</v>
      </c>
      <c r="Y21" s="33"/>
      <c r="Z21" s="101"/>
      <c r="AA21" s="113">
        <v>5</v>
      </c>
      <c r="AB21" s="113">
        <v>5</v>
      </c>
      <c r="AC21" s="113">
        <v>3</v>
      </c>
      <c r="AD21" s="113">
        <v>5</v>
      </c>
      <c r="AE21" s="113">
        <v>3</v>
      </c>
      <c r="AF21" s="113">
        <v>5</v>
      </c>
      <c r="AG21" s="113">
        <v>5</v>
      </c>
      <c r="AH21" s="113">
        <v>5</v>
      </c>
      <c r="AI21" s="113">
        <v>4</v>
      </c>
      <c r="AJ21" s="113">
        <v>1</v>
      </c>
      <c r="AK21" s="33"/>
      <c r="AL21" s="101"/>
      <c r="AM21" s="111">
        <f t="shared" si="1"/>
        <v>5</v>
      </c>
      <c r="AN21" s="111">
        <f t="shared" si="1"/>
        <v>5</v>
      </c>
      <c r="AO21" s="111">
        <f t="shared" si="1"/>
        <v>3</v>
      </c>
      <c r="AP21" s="111">
        <f t="shared" si="1"/>
        <v>5</v>
      </c>
      <c r="AQ21" s="111">
        <f t="shared" si="1"/>
        <v>3</v>
      </c>
      <c r="AR21" s="111">
        <f t="shared" si="1"/>
        <v>5</v>
      </c>
      <c r="AS21" s="111">
        <f t="shared" si="2"/>
        <v>5</v>
      </c>
      <c r="AT21" s="111">
        <f t="shared" si="2"/>
        <v>5</v>
      </c>
      <c r="AU21" s="111">
        <f t="shared" si="2"/>
        <v>4</v>
      </c>
      <c r="AV21" s="111">
        <f t="shared" si="2"/>
        <v>1</v>
      </c>
      <c r="AW21" s="33"/>
      <c r="AX21" s="101"/>
      <c r="AY21" s="113">
        <v>5</v>
      </c>
      <c r="AZ21" s="113">
        <v>5</v>
      </c>
      <c r="BA21" s="113">
        <v>3</v>
      </c>
      <c r="BB21" s="113">
        <v>5</v>
      </c>
      <c r="BC21" s="113">
        <v>3</v>
      </c>
      <c r="BD21" s="113">
        <v>5</v>
      </c>
      <c r="BE21" s="113">
        <v>5</v>
      </c>
      <c r="BF21" s="113">
        <v>5</v>
      </c>
      <c r="BG21" s="113">
        <v>4</v>
      </c>
      <c r="BH21" s="113">
        <v>1</v>
      </c>
      <c r="BI21" s="33"/>
      <c r="BJ21" s="33"/>
    </row>
    <row r="22" spans="2:62" ht="11.25" customHeight="1" x14ac:dyDescent="0.25">
      <c r="B22" s="101"/>
      <c r="C22" s="113">
        <v>5</v>
      </c>
      <c r="D22" s="113">
        <v>4</v>
      </c>
      <c r="E22" s="113">
        <v>3</v>
      </c>
      <c r="F22" s="113">
        <v>5</v>
      </c>
      <c r="G22" s="113">
        <v>5</v>
      </c>
      <c r="H22" s="113">
        <v>3</v>
      </c>
      <c r="I22" s="113">
        <v>3</v>
      </c>
      <c r="J22" s="113">
        <v>5</v>
      </c>
      <c r="K22" s="113">
        <v>3</v>
      </c>
      <c r="L22" s="113">
        <v>5</v>
      </c>
      <c r="M22" s="33"/>
      <c r="N22" s="101"/>
      <c r="O22" s="113">
        <v>5</v>
      </c>
      <c r="P22" s="113">
        <v>4</v>
      </c>
      <c r="Q22" s="113">
        <v>3</v>
      </c>
      <c r="R22" s="113">
        <v>5</v>
      </c>
      <c r="S22" s="113">
        <v>5</v>
      </c>
      <c r="T22" s="113">
        <v>3</v>
      </c>
      <c r="U22" s="113">
        <v>3</v>
      </c>
      <c r="V22" s="113">
        <v>5</v>
      </c>
      <c r="W22" s="113">
        <v>3</v>
      </c>
      <c r="X22" s="113">
        <v>5</v>
      </c>
      <c r="Y22" s="33"/>
      <c r="Z22" s="101"/>
      <c r="AA22" s="113">
        <v>5</v>
      </c>
      <c r="AB22" s="113">
        <v>4</v>
      </c>
      <c r="AC22" s="113">
        <v>3</v>
      </c>
      <c r="AD22" s="113">
        <v>5</v>
      </c>
      <c r="AE22" s="113">
        <v>5</v>
      </c>
      <c r="AF22" s="113">
        <v>3</v>
      </c>
      <c r="AG22" s="113">
        <v>3</v>
      </c>
      <c r="AH22" s="113">
        <v>5</v>
      </c>
      <c r="AI22" s="113">
        <v>3</v>
      </c>
      <c r="AJ22" s="113">
        <v>5</v>
      </c>
      <c r="AK22" s="33"/>
      <c r="AL22" s="101"/>
      <c r="AM22" s="111">
        <f t="shared" si="1"/>
        <v>5</v>
      </c>
      <c r="AN22" s="111">
        <f t="shared" si="1"/>
        <v>4</v>
      </c>
      <c r="AO22" s="111">
        <f t="shared" si="1"/>
        <v>3</v>
      </c>
      <c r="AP22" s="111">
        <f t="shared" si="1"/>
        <v>5</v>
      </c>
      <c r="AQ22" s="111">
        <f t="shared" si="1"/>
        <v>5</v>
      </c>
      <c r="AR22" s="111">
        <f t="shared" si="1"/>
        <v>3</v>
      </c>
      <c r="AS22" s="111">
        <f t="shared" si="2"/>
        <v>3</v>
      </c>
      <c r="AT22" s="111">
        <f t="shared" si="2"/>
        <v>5</v>
      </c>
      <c r="AU22" s="111">
        <f t="shared" si="2"/>
        <v>3</v>
      </c>
      <c r="AV22" s="111">
        <f t="shared" si="2"/>
        <v>5</v>
      </c>
      <c r="AW22" s="33"/>
      <c r="AX22" s="101"/>
      <c r="AY22" s="113">
        <v>5</v>
      </c>
      <c r="AZ22" s="113">
        <v>4</v>
      </c>
      <c r="BA22" s="113">
        <v>3</v>
      </c>
      <c r="BB22" s="113">
        <v>5</v>
      </c>
      <c r="BC22" s="113">
        <v>5</v>
      </c>
      <c r="BD22" s="113">
        <v>3</v>
      </c>
      <c r="BE22" s="113">
        <v>3</v>
      </c>
      <c r="BF22" s="113">
        <v>5</v>
      </c>
      <c r="BG22" s="113">
        <v>3</v>
      </c>
      <c r="BH22" s="113">
        <v>5</v>
      </c>
      <c r="BI22" s="33"/>
      <c r="BJ22" s="33"/>
    </row>
    <row r="23" spans="2:62" ht="11.25" customHeight="1" x14ac:dyDescent="0.25">
      <c r="B23" s="101"/>
      <c r="C23" s="113">
        <v>5</v>
      </c>
      <c r="D23" s="113">
        <v>4</v>
      </c>
      <c r="E23" s="113">
        <v>2</v>
      </c>
      <c r="F23" s="113">
        <v>3</v>
      </c>
      <c r="G23" s="113">
        <v>5</v>
      </c>
      <c r="H23" s="113">
        <v>4</v>
      </c>
      <c r="I23" s="113">
        <v>5</v>
      </c>
      <c r="J23" s="113">
        <v>5</v>
      </c>
      <c r="K23" s="113">
        <v>1</v>
      </c>
      <c r="L23" s="113">
        <v>5</v>
      </c>
      <c r="M23" s="33"/>
      <c r="N23" s="101"/>
      <c r="O23" s="113">
        <v>5</v>
      </c>
      <c r="P23" s="113">
        <v>4</v>
      </c>
      <c r="Q23" s="113">
        <v>2</v>
      </c>
      <c r="R23" s="113">
        <v>3</v>
      </c>
      <c r="S23" s="113">
        <v>5</v>
      </c>
      <c r="T23" s="113">
        <v>4</v>
      </c>
      <c r="U23" s="113">
        <v>5</v>
      </c>
      <c r="V23" s="113">
        <v>5</v>
      </c>
      <c r="W23" s="113">
        <v>1</v>
      </c>
      <c r="X23" s="113">
        <v>5</v>
      </c>
      <c r="Y23" s="33"/>
      <c r="Z23" s="101"/>
      <c r="AA23" s="113">
        <v>5</v>
      </c>
      <c r="AB23" s="113">
        <v>4</v>
      </c>
      <c r="AC23" s="113">
        <v>2</v>
      </c>
      <c r="AD23" s="113">
        <v>3</v>
      </c>
      <c r="AE23" s="113">
        <v>5</v>
      </c>
      <c r="AF23" s="113">
        <v>4</v>
      </c>
      <c r="AG23" s="113">
        <v>5</v>
      </c>
      <c r="AH23" s="113">
        <v>5</v>
      </c>
      <c r="AI23" s="113">
        <v>1</v>
      </c>
      <c r="AJ23" s="113">
        <v>5</v>
      </c>
      <c r="AK23" s="33"/>
      <c r="AL23" s="101"/>
      <c r="AM23" s="111">
        <f t="shared" si="1"/>
        <v>5</v>
      </c>
      <c r="AN23" s="111">
        <f t="shared" si="1"/>
        <v>4</v>
      </c>
      <c r="AO23" s="111">
        <f t="shared" si="1"/>
        <v>2</v>
      </c>
      <c r="AP23" s="111">
        <f t="shared" si="1"/>
        <v>3</v>
      </c>
      <c r="AQ23" s="111">
        <f t="shared" si="1"/>
        <v>5</v>
      </c>
      <c r="AR23" s="111">
        <f t="shared" si="1"/>
        <v>4</v>
      </c>
      <c r="AS23" s="111">
        <f t="shared" si="2"/>
        <v>5</v>
      </c>
      <c r="AT23" s="111">
        <f t="shared" si="2"/>
        <v>5</v>
      </c>
      <c r="AU23" s="111">
        <f t="shared" si="2"/>
        <v>1</v>
      </c>
      <c r="AV23" s="111">
        <f t="shared" si="2"/>
        <v>5</v>
      </c>
      <c r="AW23" s="33"/>
      <c r="AX23" s="101"/>
      <c r="AY23" s="113">
        <v>5</v>
      </c>
      <c r="AZ23" s="113">
        <v>4</v>
      </c>
      <c r="BA23" s="113">
        <v>2</v>
      </c>
      <c r="BB23" s="113">
        <v>3</v>
      </c>
      <c r="BC23" s="113">
        <v>5</v>
      </c>
      <c r="BD23" s="113">
        <v>4</v>
      </c>
      <c r="BE23" s="113">
        <v>5</v>
      </c>
      <c r="BF23" s="113">
        <v>5</v>
      </c>
      <c r="BG23" s="113">
        <v>1</v>
      </c>
      <c r="BH23" s="113">
        <v>5</v>
      </c>
      <c r="BI23" s="33"/>
      <c r="BJ23" s="33"/>
    </row>
    <row r="24" spans="2:62" ht="11.25" customHeight="1" x14ac:dyDescent="0.25">
      <c r="B24" s="101"/>
      <c r="C24" s="113">
        <v>4</v>
      </c>
      <c r="D24" s="113">
        <v>5</v>
      </c>
      <c r="E24" s="113">
        <v>5</v>
      </c>
      <c r="F24" s="113">
        <v>5</v>
      </c>
      <c r="G24" s="113">
        <v>4</v>
      </c>
      <c r="H24" s="113">
        <v>5</v>
      </c>
      <c r="I24" s="113">
        <v>5</v>
      </c>
      <c r="J24" s="113">
        <v>5</v>
      </c>
      <c r="K24" s="113">
        <v>3</v>
      </c>
      <c r="L24" s="113">
        <v>5</v>
      </c>
      <c r="M24" s="33"/>
      <c r="N24" s="101"/>
      <c r="O24" s="113">
        <v>4</v>
      </c>
      <c r="P24" s="113">
        <v>5</v>
      </c>
      <c r="Q24" s="113">
        <v>5</v>
      </c>
      <c r="R24" s="113">
        <v>5</v>
      </c>
      <c r="S24" s="113">
        <v>4</v>
      </c>
      <c r="T24" s="113">
        <v>5</v>
      </c>
      <c r="U24" s="113">
        <v>5</v>
      </c>
      <c r="V24" s="113">
        <v>5</v>
      </c>
      <c r="W24" s="113">
        <v>3</v>
      </c>
      <c r="X24" s="113">
        <v>5</v>
      </c>
      <c r="Y24" s="33"/>
      <c r="Z24" s="101"/>
      <c r="AA24" s="113">
        <v>4</v>
      </c>
      <c r="AB24" s="113">
        <v>5</v>
      </c>
      <c r="AC24" s="113">
        <v>5</v>
      </c>
      <c r="AD24" s="113">
        <v>5</v>
      </c>
      <c r="AE24" s="113">
        <v>4</v>
      </c>
      <c r="AF24" s="113">
        <v>5</v>
      </c>
      <c r="AG24" s="113">
        <v>5</v>
      </c>
      <c r="AH24" s="113">
        <v>5</v>
      </c>
      <c r="AI24" s="113">
        <v>3</v>
      </c>
      <c r="AJ24" s="113">
        <v>5</v>
      </c>
      <c r="AK24" s="33"/>
      <c r="AL24" s="101"/>
      <c r="AM24" s="111">
        <f t="shared" si="1"/>
        <v>4</v>
      </c>
      <c r="AN24" s="111">
        <f t="shared" si="1"/>
        <v>5</v>
      </c>
      <c r="AO24" s="111">
        <f t="shared" si="1"/>
        <v>5</v>
      </c>
      <c r="AP24" s="111">
        <f t="shared" si="1"/>
        <v>5</v>
      </c>
      <c r="AQ24" s="111">
        <f t="shared" si="1"/>
        <v>4</v>
      </c>
      <c r="AR24" s="111">
        <f t="shared" si="1"/>
        <v>5</v>
      </c>
      <c r="AS24" s="111">
        <f t="shared" si="2"/>
        <v>5</v>
      </c>
      <c r="AT24" s="111">
        <f t="shared" si="2"/>
        <v>5</v>
      </c>
      <c r="AU24" s="111">
        <f t="shared" si="2"/>
        <v>3</v>
      </c>
      <c r="AV24" s="111">
        <f t="shared" si="2"/>
        <v>5</v>
      </c>
      <c r="AW24" s="33"/>
      <c r="AX24" s="101"/>
      <c r="AY24" s="113">
        <v>4</v>
      </c>
      <c r="AZ24" s="113">
        <v>5</v>
      </c>
      <c r="BA24" s="113">
        <v>5</v>
      </c>
      <c r="BB24" s="113">
        <v>5</v>
      </c>
      <c r="BC24" s="113">
        <v>4</v>
      </c>
      <c r="BD24" s="113">
        <v>5</v>
      </c>
      <c r="BE24" s="113">
        <v>5</v>
      </c>
      <c r="BF24" s="113">
        <v>5</v>
      </c>
      <c r="BG24" s="113">
        <v>3</v>
      </c>
      <c r="BH24" s="113">
        <v>5</v>
      </c>
      <c r="BI24" s="33"/>
      <c r="BJ24" s="33"/>
    </row>
    <row r="25" spans="2:62" ht="11.25" customHeight="1" x14ac:dyDescent="0.25">
      <c r="B25" s="101"/>
      <c r="C25" s="113">
        <v>3</v>
      </c>
      <c r="D25" s="113">
        <v>5</v>
      </c>
      <c r="E25" s="113">
        <v>5</v>
      </c>
      <c r="F25" s="113">
        <v>5</v>
      </c>
      <c r="G25" s="113">
        <v>5</v>
      </c>
      <c r="H25" s="113">
        <v>4</v>
      </c>
      <c r="I25" s="113">
        <v>2</v>
      </c>
      <c r="J25" s="113">
        <v>5</v>
      </c>
      <c r="K25" s="113">
        <v>5</v>
      </c>
      <c r="L25" s="113">
        <v>3</v>
      </c>
      <c r="M25" s="33"/>
      <c r="N25" s="101"/>
      <c r="O25" s="113">
        <v>3</v>
      </c>
      <c r="P25" s="113">
        <v>5</v>
      </c>
      <c r="Q25" s="113">
        <v>5</v>
      </c>
      <c r="R25" s="113">
        <v>5</v>
      </c>
      <c r="S25" s="113">
        <v>5</v>
      </c>
      <c r="T25" s="113">
        <v>4</v>
      </c>
      <c r="U25" s="113">
        <v>2</v>
      </c>
      <c r="V25" s="113">
        <v>5</v>
      </c>
      <c r="W25" s="113">
        <v>5</v>
      </c>
      <c r="X25" s="113">
        <v>3</v>
      </c>
      <c r="Y25" s="33"/>
      <c r="Z25" s="101"/>
      <c r="AA25" s="113">
        <v>3</v>
      </c>
      <c r="AB25" s="113">
        <v>5</v>
      </c>
      <c r="AC25" s="113">
        <v>5</v>
      </c>
      <c r="AD25" s="113">
        <v>5</v>
      </c>
      <c r="AE25" s="113">
        <v>5</v>
      </c>
      <c r="AF25" s="113">
        <v>4</v>
      </c>
      <c r="AG25" s="113">
        <v>2</v>
      </c>
      <c r="AH25" s="113">
        <v>5</v>
      </c>
      <c r="AI25" s="113">
        <v>5</v>
      </c>
      <c r="AJ25" s="113">
        <v>3</v>
      </c>
      <c r="AK25" s="33"/>
      <c r="AL25" s="101"/>
      <c r="AM25" s="111">
        <f t="shared" si="1"/>
        <v>3</v>
      </c>
      <c r="AN25" s="111">
        <f t="shared" si="1"/>
        <v>5</v>
      </c>
      <c r="AO25" s="111">
        <f t="shared" si="1"/>
        <v>5</v>
      </c>
      <c r="AP25" s="111">
        <f t="shared" si="1"/>
        <v>5</v>
      </c>
      <c r="AQ25" s="111">
        <f t="shared" si="1"/>
        <v>5</v>
      </c>
      <c r="AR25" s="111">
        <f t="shared" si="1"/>
        <v>4</v>
      </c>
      <c r="AS25" s="111">
        <f t="shared" si="2"/>
        <v>2</v>
      </c>
      <c r="AT25" s="111">
        <f t="shared" si="2"/>
        <v>5</v>
      </c>
      <c r="AU25" s="111">
        <f t="shared" si="2"/>
        <v>5</v>
      </c>
      <c r="AV25" s="111">
        <f t="shared" si="2"/>
        <v>3</v>
      </c>
      <c r="AW25" s="33"/>
      <c r="AX25" s="101"/>
      <c r="AY25" s="113">
        <v>3</v>
      </c>
      <c r="AZ25" s="113">
        <v>5</v>
      </c>
      <c r="BA25" s="113">
        <v>5</v>
      </c>
      <c r="BB25" s="113">
        <v>5</v>
      </c>
      <c r="BC25" s="113">
        <v>5</v>
      </c>
      <c r="BD25" s="113">
        <v>4</v>
      </c>
      <c r="BE25" s="113">
        <v>2</v>
      </c>
      <c r="BF25" s="113">
        <v>5</v>
      </c>
      <c r="BG25" s="113">
        <v>5</v>
      </c>
      <c r="BH25" s="113">
        <v>3</v>
      </c>
      <c r="BI25" s="33"/>
      <c r="BJ25" s="33"/>
    </row>
    <row r="26" spans="2:62" ht="11.25" customHeight="1" x14ac:dyDescent="0.25">
      <c r="B26" s="101"/>
      <c r="C26" s="113">
        <v>5</v>
      </c>
      <c r="D26" s="113">
        <v>5</v>
      </c>
      <c r="E26" s="113">
        <v>1</v>
      </c>
      <c r="F26" s="113">
        <v>3</v>
      </c>
      <c r="G26" s="113">
        <v>4</v>
      </c>
      <c r="H26" s="113">
        <v>1</v>
      </c>
      <c r="I26" s="113">
        <v>5</v>
      </c>
      <c r="J26" s="113">
        <v>3</v>
      </c>
      <c r="K26" s="113">
        <v>3</v>
      </c>
      <c r="L26" s="113">
        <v>1</v>
      </c>
      <c r="M26" s="33"/>
      <c r="N26" s="101"/>
      <c r="O26" s="113">
        <v>5</v>
      </c>
      <c r="P26" s="113">
        <v>5</v>
      </c>
      <c r="Q26" s="113">
        <v>1</v>
      </c>
      <c r="R26" s="113">
        <v>3</v>
      </c>
      <c r="S26" s="113">
        <v>4</v>
      </c>
      <c r="T26" s="113">
        <v>1</v>
      </c>
      <c r="U26" s="113">
        <v>5</v>
      </c>
      <c r="V26" s="113">
        <v>3</v>
      </c>
      <c r="W26" s="113">
        <v>3</v>
      </c>
      <c r="X26" s="113">
        <v>1</v>
      </c>
      <c r="Y26" s="33"/>
      <c r="Z26" s="101"/>
      <c r="AA26" s="113">
        <v>5</v>
      </c>
      <c r="AB26" s="113">
        <v>5</v>
      </c>
      <c r="AC26" s="113">
        <v>1</v>
      </c>
      <c r="AD26" s="113">
        <v>3</v>
      </c>
      <c r="AE26" s="113">
        <v>4</v>
      </c>
      <c r="AF26" s="113">
        <v>1</v>
      </c>
      <c r="AG26" s="113">
        <v>5</v>
      </c>
      <c r="AH26" s="113">
        <v>3</v>
      </c>
      <c r="AI26" s="113">
        <v>3</v>
      </c>
      <c r="AJ26" s="113">
        <v>1</v>
      </c>
      <c r="AK26" s="33"/>
      <c r="AL26" s="101"/>
      <c r="AM26" s="111">
        <f t="shared" si="1"/>
        <v>5</v>
      </c>
      <c r="AN26" s="111">
        <f t="shared" si="1"/>
        <v>5</v>
      </c>
      <c r="AO26" s="111">
        <f t="shared" si="1"/>
        <v>1</v>
      </c>
      <c r="AP26" s="111">
        <f t="shared" si="1"/>
        <v>3</v>
      </c>
      <c r="AQ26" s="111">
        <f t="shared" si="1"/>
        <v>4</v>
      </c>
      <c r="AR26" s="111">
        <f t="shared" si="1"/>
        <v>1</v>
      </c>
      <c r="AS26" s="111">
        <f t="shared" si="2"/>
        <v>5</v>
      </c>
      <c r="AT26" s="111">
        <f t="shared" si="2"/>
        <v>3</v>
      </c>
      <c r="AU26" s="111">
        <f t="shared" si="2"/>
        <v>3</v>
      </c>
      <c r="AV26" s="111">
        <f t="shared" si="2"/>
        <v>1</v>
      </c>
      <c r="AW26" s="33"/>
      <c r="AX26" s="101"/>
      <c r="AY26" s="113">
        <v>5</v>
      </c>
      <c r="AZ26" s="113">
        <v>5</v>
      </c>
      <c r="BA26" s="113">
        <v>1</v>
      </c>
      <c r="BB26" s="113">
        <v>3</v>
      </c>
      <c r="BC26" s="113">
        <v>4</v>
      </c>
      <c r="BD26" s="113">
        <v>1</v>
      </c>
      <c r="BE26" s="113">
        <v>5</v>
      </c>
      <c r="BF26" s="113">
        <v>3</v>
      </c>
      <c r="BG26" s="113">
        <v>3</v>
      </c>
      <c r="BH26" s="113">
        <v>1</v>
      </c>
      <c r="BI26" s="33"/>
      <c r="BJ26" s="33"/>
    </row>
    <row r="27" spans="2:62" ht="11.25" customHeight="1" x14ac:dyDescent="0.25">
      <c r="B27" s="101"/>
      <c r="C27" s="113">
        <v>4</v>
      </c>
      <c r="D27" s="113">
        <v>3</v>
      </c>
      <c r="E27" s="113">
        <v>5</v>
      </c>
      <c r="F27" s="113">
        <v>4</v>
      </c>
      <c r="G27" s="113">
        <v>4</v>
      </c>
      <c r="H27" s="113">
        <v>5</v>
      </c>
      <c r="I27" s="113">
        <v>4</v>
      </c>
      <c r="J27" s="113">
        <v>5</v>
      </c>
      <c r="K27" s="113">
        <v>1</v>
      </c>
      <c r="L27" s="113">
        <v>3</v>
      </c>
      <c r="M27" s="33"/>
      <c r="N27" s="101"/>
      <c r="O27" s="113">
        <v>4</v>
      </c>
      <c r="P27" s="113">
        <v>3</v>
      </c>
      <c r="Q27" s="113">
        <v>5</v>
      </c>
      <c r="R27" s="113">
        <v>4</v>
      </c>
      <c r="S27" s="113">
        <v>4</v>
      </c>
      <c r="T27" s="113">
        <v>5</v>
      </c>
      <c r="U27" s="113">
        <v>4</v>
      </c>
      <c r="V27" s="113">
        <v>5</v>
      </c>
      <c r="W27" s="113">
        <v>1</v>
      </c>
      <c r="X27" s="113">
        <v>3</v>
      </c>
      <c r="Y27" s="33"/>
      <c r="Z27" s="101"/>
      <c r="AA27" s="113">
        <v>4</v>
      </c>
      <c r="AB27" s="113">
        <v>3</v>
      </c>
      <c r="AC27" s="113">
        <v>5</v>
      </c>
      <c r="AD27" s="113">
        <v>4</v>
      </c>
      <c r="AE27" s="113">
        <v>4</v>
      </c>
      <c r="AF27" s="113">
        <v>5</v>
      </c>
      <c r="AG27" s="113">
        <v>4</v>
      </c>
      <c r="AH27" s="113">
        <v>5</v>
      </c>
      <c r="AI27" s="113">
        <v>1</v>
      </c>
      <c r="AJ27" s="113">
        <v>3</v>
      </c>
      <c r="AK27" s="33"/>
      <c r="AL27" s="101"/>
      <c r="AM27" s="111">
        <f t="shared" si="1"/>
        <v>4</v>
      </c>
      <c r="AN27" s="111">
        <f t="shared" si="1"/>
        <v>3</v>
      </c>
      <c r="AO27" s="111">
        <f t="shared" si="1"/>
        <v>5</v>
      </c>
      <c r="AP27" s="111">
        <f t="shared" si="1"/>
        <v>4</v>
      </c>
      <c r="AQ27" s="111">
        <f t="shared" si="1"/>
        <v>4</v>
      </c>
      <c r="AR27" s="111">
        <f t="shared" si="1"/>
        <v>5</v>
      </c>
      <c r="AS27" s="111">
        <f t="shared" si="2"/>
        <v>4</v>
      </c>
      <c r="AT27" s="111">
        <f t="shared" si="2"/>
        <v>5</v>
      </c>
      <c r="AU27" s="111">
        <f t="shared" si="2"/>
        <v>1</v>
      </c>
      <c r="AV27" s="111">
        <f t="shared" si="2"/>
        <v>3</v>
      </c>
      <c r="AW27" s="33"/>
      <c r="AX27" s="101"/>
      <c r="AY27" s="113">
        <v>4</v>
      </c>
      <c r="AZ27" s="113">
        <v>3</v>
      </c>
      <c r="BA27" s="113">
        <v>5</v>
      </c>
      <c r="BB27" s="113">
        <v>4</v>
      </c>
      <c r="BC27" s="113">
        <v>4</v>
      </c>
      <c r="BD27" s="113">
        <v>5</v>
      </c>
      <c r="BE27" s="113">
        <v>4</v>
      </c>
      <c r="BF27" s="113">
        <v>5</v>
      </c>
      <c r="BG27" s="113">
        <v>1</v>
      </c>
      <c r="BH27" s="113">
        <v>3</v>
      </c>
      <c r="BI27" s="33"/>
      <c r="BJ27" s="33"/>
    </row>
    <row r="28" spans="2:62" ht="11.25" customHeight="1" x14ac:dyDescent="0.25">
      <c r="B28" s="101"/>
      <c r="C28" s="113">
        <v>1</v>
      </c>
      <c r="D28" s="113">
        <v>3</v>
      </c>
      <c r="E28" s="113">
        <v>5</v>
      </c>
      <c r="F28" s="113">
        <v>5</v>
      </c>
      <c r="G28" s="113">
        <v>5</v>
      </c>
      <c r="H28" s="113">
        <v>5</v>
      </c>
      <c r="I28" s="113">
        <v>5</v>
      </c>
      <c r="J28" s="113">
        <v>4</v>
      </c>
      <c r="K28" s="113">
        <v>5</v>
      </c>
      <c r="L28" s="113">
        <v>1</v>
      </c>
      <c r="M28" s="33"/>
      <c r="N28" s="101"/>
      <c r="O28" s="113">
        <v>1</v>
      </c>
      <c r="P28" s="113">
        <v>3</v>
      </c>
      <c r="Q28" s="113">
        <v>5</v>
      </c>
      <c r="R28" s="113">
        <v>5</v>
      </c>
      <c r="S28" s="113">
        <v>5</v>
      </c>
      <c r="T28" s="113">
        <v>5</v>
      </c>
      <c r="U28" s="113">
        <v>5</v>
      </c>
      <c r="V28" s="113">
        <v>4</v>
      </c>
      <c r="W28" s="113">
        <v>5</v>
      </c>
      <c r="X28" s="113">
        <v>1</v>
      </c>
      <c r="Y28" s="33"/>
      <c r="Z28" s="101"/>
      <c r="AA28" s="113">
        <v>1</v>
      </c>
      <c r="AB28" s="113">
        <v>3</v>
      </c>
      <c r="AC28" s="113">
        <v>5</v>
      </c>
      <c r="AD28" s="113">
        <v>5</v>
      </c>
      <c r="AE28" s="113">
        <v>5</v>
      </c>
      <c r="AF28" s="113">
        <v>5</v>
      </c>
      <c r="AG28" s="113">
        <v>5</v>
      </c>
      <c r="AH28" s="113">
        <v>4</v>
      </c>
      <c r="AI28" s="113">
        <v>5</v>
      </c>
      <c r="AJ28" s="113">
        <v>1</v>
      </c>
      <c r="AK28" s="33"/>
      <c r="AL28" s="101"/>
      <c r="AM28" s="111">
        <f t="shared" si="1"/>
        <v>1</v>
      </c>
      <c r="AN28" s="111">
        <f t="shared" si="1"/>
        <v>3</v>
      </c>
      <c r="AO28" s="111">
        <f t="shared" si="1"/>
        <v>5</v>
      </c>
      <c r="AP28" s="111">
        <f t="shared" si="1"/>
        <v>5</v>
      </c>
      <c r="AQ28" s="111">
        <f t="shared" si="1"/>
        <v>5</v>
      </c>
      <c r="AR28" s="111">
        <f t="shared" si="1"/>
        <v>5</v>
      </c>
      <c r="AS28" s="111">
        <f t="shared" si="2"/>
        <v>5</v>
      </c>
      <c r="AT28" s="111">
        <f t="shared" si="2"/>
        <v>4</v>
      </c>
      <c r="AU28" s="111">
        <f t="shared" si="2"/>
        <v>5</v>
      </c>
      <c r="AV28" s="111">
        <f t="shared" si="2"/>
        <v>1</v>
      </c>
      <c r="AW28" s="33"/>
      <c r="AX28" s="101"/>
      <c r="AY28" s="113">
        <v>1</v>
      </c>
      <c r="AZ28" s="113">
        <v>3</v>
      </c>
      <c r="BA28" s="113">
        <v>5</v>
      </c>
      <c r="BB28" s="113">
        <v>5</v>
      </c>
      <c r="BC28" s="113">
        <v>5</v>
      </c>
      <c r="BD28" s="113">
        <v>5</v>
      </c>
      <c r="BE28" s="113">
        <v>5</v>
      </c>
      <c r="BF28" s="113">
        <v>4</v>
      </c>
      <c r="BG28" s="113">
        <v>5</v>
      </c>
      <c r="BH28" s="113">
        <v>1</v>
      </c>
      <c r="BI28" s="33"/>
      <c r="BJ28" s="33"/>
    </row>
    <row r="29" spans="2:62" ht="11.25" customHeight="1" x14ac:dyDescent="0.25">
      <c r="B29" s="101"/>
      <c r="C29" s="113">
        <v>5</v>
      </c>
      <c r="D29" s="113">
        <v>5</v>
      </c>
      <c r="E29" s="113">
        <v>4</v>
      </c>
      <c r="F29" s="113">
        <v>3</v>
      </c>
      <c r="G29" s="113">
        <v>5</v>
      </c>
      <c r="H29" s="113">
        <v>5</v>
      </c>
      <c r="I29" s="113">
        <v>2</v>
      </c>
      <c r="J29" s="113">
        <v>5</v>
      </c>
      <c r="K29" s="113">
        <v>4</v>
      </c>
      <c r="L29" s="113">
        <v>4</v>
      </c>
      <c r="M29" s="33"/>
      <c r="N29" s="101"/>
      <c r="O29" s="113">
        <v>5</v>
      </c>
      <c r="P29" s="113">
        <v>5</v>
      </c>
      <c r="Q29" s="113">
        <v>4</v>
      </c>
      <c r="R29" s="113">
        <v>3</v>
      </c>
      <c r="S29" s="113">
        <v>5</v>
      </c>
      <c r="T29" s="113">
        <v>5</v>
      </c>
      <c r="U29" s="113">
        <v>2</v>
      </c>
      <c r="V29" s="113">
        <v>5</v>
      </c>
      <c r="W29" s="113">
        <v>4</v>
      </c>
      <c r="X29" s="113">
        <v>4</v>
      </c>
      <c r="Y29" s="33"/>
      <c r="Z29" s="101"/>
      <c r="AA29" s="113">
        <v>5</v>
      </c>
      <c r="AB29" s="113">
        <v>5</v>
      </c>
      <c r="AC29" s="113">
        <v>4</v>
      </c>
      <c r="AD29" s="113">
        <v>3</v>
      </c>
      <c r="AE29" s="113">
        <v>5</v>
      </c>
      <c r="AF29" s="113">
        <v>5</v>
      </c>
      <c r="AG29" s="113">
        <v>2</v>
      </c>
      <c r="AH29" s="113">
        <v>5</v>
      </c>
      <c r="AI29" s="113">
        <v>4</v>
      </c>
      <c r="AJ29" s="113">
        <v>4</v>
      </c>
      <c r="AK29" s="33"/>
      <c r="AL29" s="101"/>
      <c r="AM29" s="111">
        <f t="shared" si="1"/>
        <v>5</v>
      </c>
      <c r="AN29" s="111">
        <f t="shared" si="1"/>
        <v>5</v>
      </c>
      <c r="AO29" s="111">
        <f t="shared" si="1"/>
        <v>4</v>
      </c>
      <c r="AP29" s="111">
        <f t="shared" si="1"/>
        <v>3</v>
      </c>
      <c r="AQ29" s="111">
        <f t="shared" si="1"/>
        <v>5</v>
      </c>
      <c r="AR29" s="111">
        <f t="shared" si="1"/>
        <v>5</v>
      </c>
      <c r="AS29" s="111">
        <f t="shared" si="2"/>
        <v>2</v>
      </c>
      <c r="AT29" s="111">
        <f t="shared" si="2"/>
        <v>5</v>
      </c>
      <c r="AU29" s="111">
        <f t="shared" si="2"/>
        <v>4</v>
      </c>
      <c r="AV29" s="111">
        <f t="shared" si="2"/>
        <v>4</v>
      </c>
      <c r="AW29" s="33"/>
      <c r="AX29" s="101"/>
      <c r="AY29" s="113">
        <v>5</v>
      </c>
      <c r="AZ29" s="113">
        <v>5</v>
      </c>
      <c r="BA29" s="113">
        <v>4</v>
      </c>
      <c r="BB29" s="113">
        <v>3</v>
      </c>
      <c r="BC29" s="113">
        <v>5</v>
      </c>
      <c r="BD29" s="113">
        <v>5</v>
      </c>
      <c r="BE29" s="113">
        <v>2</v>
      </c>
      <c r="BF29" s="113">
        <v>5</v>
      </c>
      <c r="BG29" s="113">
        <v>4</v>
      </c>
      <c r="BH29" s="113">
        <v>4</v>
      </c>
      <c r="BI29" s="33"/>
      <c r="BJ29" s="33"/>
    </row>
    <row r="30" spans="2:62" ht="11.25" customHeight="1" x14ac:dyDescent="0.25">
      <c r="B30" s="101"/>
      <c r="C30" s="113">
        <v>5</v>
      </c>
      <c r="D30" s="113">
        <v>1</v>
      </c>
      <c r="E30" s="113">
        <v>5</v>
      </c>
      <c r="F30" s="113">
        <v>1</v>
      </c>
      <c r="G30" s="113">
        <v>2</v>
      </c>
      <c r="H30" s="113">
        <v>5</v>
      </c>
      <c r="I30" s="113">
        <v>3</v>
      </c>
      <c r="J30" s="113">
        <v>3</v>
      </c>
      <c r="K30" s="113">
        <v>3</v>
      </c>
      <c r="L30" s="113">
        <v>5</v>
      </c>
      <c r="M30" s="33"/>
      <c r="N30" s="101"/>
      <c r="O30" s="113">
        <v>5</v>
      </c>
      <c r="P30" s="113">
        <v>1</v>
      </c>
      <c r="Q30" s="113">
        <v>5</v>
      </c>
      <c r="R30" s="113">
        <v>1</v>
      </c>
      <c r="S30" s="113">
        <v>2</v>
      </c>
      <c r="T30" s="113">
        <v>5</v>
      </c>
      <c r="U30" s="113">
        <v>3</v>
      </c>
      <c r="V30" s="113">
        <v>3</v>
      </c>
      <c r="W30" s="113">
        <v>3</v>
      </c>
      <c r="X30" s="113">
        <v>5</v>
      </c>
      <c r="Y30" s="33"/>
      <c r="Z30" s="101"/>
      <c r="AA30" s="113">
        <v>5</v>
      </c>
      <c r="AB30" s="113">
        <v>1</v>
      </c>
      <c r="AC30" s="113">
        <v>5</v>
      </c>
      <c r="AD30" s="113">
        <v>1</v>
      </c>
      <c r="AE30" s="113">
        <v>2</v>
      </c>
      <c r="AF30" s="113">
        <v>5</v>
      </c>
      <c r="AG30" s="113">
        <v>3</v>
      </c>
      <c r="AH30" s="113">
        <v>3</v>
      </c>
      <c r="AI30" s="113">
        <v>3</v>
      </c>
      <c r="AJ30" s="113">
        <v>5</v>
      </c>
      <c r="AK30" s="33"/>
      <c r="AL30" s="101"/>
      <c r="AM30" s="111">
        <f t="shared" si="1"/>
        <v>5</v>
      </c>
      <c r="AN30" s="111">
        <f t="shared" si="1"/>
        <v>1</v>
      </c>
      <c r="AO30" s="111">
        <f t="shared" si="1"/>
        <v>5</v>
      </c>
      <c r="AP30" s="111">
        <f t="shared" si="1"/>
        <v>1</v>
      </c>
      <c r="AQ30" s="111">
        <f t="shared" si="1"/>
        <v>2</v>
      </c>
      <c r="AR30" s="111">
        <f t="shared" si="1"/>
        <v>5</v>
      </c>
      <c r="AS30" s="111">
        <f t="shared" si="2"/>
        <v>3</v>
      </c>
      <c r="AT30" s="111">
        <f t="shared" si="2"/>
        <v>3</v>
      </c>
      <c r="AU30" s="111">
        <f t="shared" si="2"/>
        <v>3</v>
      </c>
      <c r="AV30" s="111">
        <f t="shared" si="2"/>
        <v>5</v>
      </c>
      <c r="AW30" s="33"/>
      <c r="AX30" s="101"/>
      <c r="AY30" s="113">
        <v>5</v>
      </c>
      <c r="AZ30" s="113">
        <v>1</v>
      </c>
      <c r="BA30" s="113">
        <v>5</v>
      </c>
      <c r="BB30" s="113">
        <v>1</v>
      </c>
      <c r="BC30" s="113">
        <v>2</v>
      </c>
      <c r="BD30" s="113">
        <v>5</v>
      </c>
      <c r="BE30" s="113">
        <v>3</v>
      </c>
      <c r="BF30" s="113">
        <v>3</v>
      </c>
      <c r="BG30" s="113">
        <v>3</v>
      </c>
      <c r="BH30" s="113">
        <v>5</v>
      </c>
      <c r="BI30" s="33"/>
      <c r="BJ30" s="33"/>
    </row>
    <row r="31" spans="2:62" ht="11.25" customHeight="1" x14ac:dyDescent="0.25">
      <c r="B31" s="101"/>
      <c r="C31" s="113">
        <v>5</v>
      </c>
      <c r="D31" s="113">
        <v>2</v>
      </c>
      <c r="E31" s="113">
        <v>5</v>
      </c>
      <c r="F31" s="113">
        <v>5</v>
      </c>
      <c r="G31" s="113">
        <v>4</v>
      </c>
      <c r="H31" s="113">
        <v>5</v>
      </c>
      <c r="I31" s="113">
        <v>5</v>
      </c>
      <c r="J31" s="113">
        <v>5</v>
      </c>
      <c r="K31" s="113">
        <v>5</v>
      </c>
      <c r="L31" s="113">
        <v>1</v>
      </c>
      <c r="M31" s="33"/>
      <c r="N31" s="101"/>
      <c r="O31" s="113">
        <v>5</v>
      </c>
      <c r="P31" s="113">
        <v>2</v>
      </c>
      <c r="Q31" s="113">
        <v>5</v>
      </c>
      <c r="R31" s="113">
        <v>5</v>
      </c>
      <c r="S31" s="113">
        <v>4</v>
      </c>
      <c r="T31" s="113">
        <v>5</v>
      </c>
      <c r="U31" s="113">
        <v>5</v>
      </c>
      <c r="V31" s="113">
        <v>5</v>
      </c>
      <c r="W31" s="113">
        <v>5</v>
      </c>
      <c r="X31" s="113">
        <v>1</v>
      </c>
      <c r="Y31" s="33"/>
      <c r="Z31" s="101"/>
      <c r="AA31" s="113">
        <v>5</v>
      </c>
      <c r="AB31" s="113">
        <v>2</v>
      </c>
      <c r="AC31" s="113">
        <v>5</v>
      </c>
      <c r="AD31" s="113">
        <v>5</v>
      </c>
      <c r="AE31" s="113">
        <v>4</v>
      </c>
      <c r="AF31" s="113">
        <v>5</v>
      </c>
      <c r="AG31" s="113">
        <v>5</v>
      </c>
      <c r="AH31" s="113">
        <v>5</v>
      </c>
      <c r="AI31" s="113">
        <v>5</v>
      </c>
      <c r="AJ31" s="113">
        <v>1</v>
      </c>
      <c r="AK31" s="33"/>
      <c r="AL31" s="101"/>
      <c r="AM31" s="111">
        <f t="shared" si="1"/>
        <v>5</v>
      </c>
      <c r="AN31" s="111">
        <f t="shared" si="1"/>
        <v>2</v>
      </c>
      <c r="AO31" s="111">
        <f t="shared" si="1"/>
        <v>5</v>
      </c>
      <c r="AP31" s="111">
        <f t="shared" si="1"/>
        <v>5</v>
      </c>
      <c r="AQ31" s="111">
        <f t="shared" si="1"/>
        <v>4</v>
      </c>
      <c r="AR31" s="111">
        <f t="shared" si="1"/>
        <v>5</v>
      </c>
      <c r="AS31" s="111">
        <f t="shared" si="2"/>
        <v>5</v>
      </c>
      <c r="AT31" s="111">
        <f t="shared" si="2"/>
        <v>5</v>
      </c>
      <c r="AU31" s="111">
        <f t="shared" si="2"/>
        <v>5</v>
      </c>
      <c r="AV31" s="111">
        <f t="shared" si="2"/>
        <v>1</v>
      </c>
      <c r="AW31" s="33"/>
      <c r="AX31" s="101"/>
      <c r="AY31" s="113">
        <v>5</v>
      </c>
      <c r="AZ31" s="113">
        <v>2</v>
      </c>
      <c r="BA31" s="113">
        <v>5</v>
      </c>
      <c r="BB31" s="113">
        <v>5</v>
      </c>
      <c r="BC31" s="113">
        <v>4</v>
      </c>
      <c r="BD31" s="113">
        <v>5</v>
      </c>
      <c r="BE31" s="113">
        <v>5</v>
      </c>
      <c r="BF31" s="113">
        <v>5</v>
      </c>
      <c r="BG31" s="113">
        <v>5</v>
      </c>
      <c r="BH31" s="113">
        <v>1</v>
      </c>
      <c r="BI31" s="33"/>
      <c r="BJ31" s="33"/>
    </row>
    <row r="32" spans="2:62" ht="11.25" customHeight="1" x14ac:dyDescent="0.25">
      <c r="B32" s="101"/>
      <c r="C32" s="113">
        <v>5</v>
      </c>
      <c r="D32" s="113">
        <v>5</v>
      </c>
      <c r="E32" s="113">
        <v>2</v>
      </c>
      <c r="F32" s="113">
        <v>5</v>
      </c>
      <c r="G32" s="113">
        <v>5</v>
      </c>
      <c r="H32" s="113">
        <v>2</v>
      </c>
      <c r="I32" s="113">
        <v>1</v>
      </c>
      <c r="J32" s="113">
        <v>1</v>
      </c>
      <c r="K32" s="113">
        <v>3</v>
      </c>
      <c r="L32" s="113">
        <v>5</v>
      </c>
      <c r="M32" s="33"/>
      <c r="N32" s="101"/>
      <c r="O32" s="113">
        <v>5</v>
      </c>
      <c r="P32" s="113">
        <v>5</v>
      </c>
      <c r="Q32" s="113">
        <v>2</v>
      </c>
      <c r="R32" s="113">
        <v>5</v>
      </c>
      <c r="S32" s="113">
        <v>5</v>
      </c>
      <c r="T32" s="113">
        <v>2</v>
      </c>
      <c r="U32" s="113">
        <v>1</v>
      </c>
      <c r="V32" s="113">
        <v>1</v>
      </c>
      <c r="W32" s="113">
        <v>3</v>
      </c>
      <c r="X32" s="113">
        <v>5</v>
      </c>
      <c r="Y32" s="33"/>
      <c r="Z32" s="101"/>
      <c r="AA32" s="113">
        <v>5</v>
      </c>
      <c r="AB32" s="113">
        <v>5</v>
      </c>
      <c r="AC32" s="113">
        <v>2</v>
      </c>
      <c r="AD32" s="113">
        <v>5</v>
      </c>
      <c r="AE32" s="113">
        <v>5</v>
      </c>
      <c r="AF32" s="113">
        <v>2</v>
      </c>
      <c r="AG32" s="113">
        <v>1</v>
      </c>
      <c r="AH32" s="113">
        <v>1</v>
      </c>
      <c r="AI32" s="113">
        <v>3</v>
      </c>
      <c r="AJ32" s="113">
        <v>5</v>
      </c>
      <c r="AK32" s="33"/>
      <c r="AL32" s="101"/>
      <c r="AM32" s="111">
        <f t="shared" si="1"/>
        <v>5</v>
      </c>
      <c r="AN32" s="111">
        <f t="shared" si="1"/>
        <v>5</v>
      </c>
      <c r="AO32" s="111">
        <f t="shared" si="1"/>
        <v>2</v>
      </c>
      <c r="AP32" s="111">
        <f t="shared" si="1"/>
        <v>5</v>
      </c>
      <c r="AQ32" s="111">
        <f t="shared" si="1"/>
        <v>5</v>
      </c>
      <c r="AR32" s="111">
        <f t="shared" si="1"/>
        <v>2</v>
      </c>
      <c r="AS32" s="111">
        <f t="shared" si="2"/>
        <v>1</v>
      </c>
      <c r="AT32" s="111">
        <f t="shared" si="2"/>
        <v>1</v>
      </c>
      <c r="AU32" s="111">
        <f t="shared" si="2"/>
        <v>3</v>
      </c>
      <c r="AV32" s="111">
        <f t="shared" si="2"/>
        <v>5</v>
      </c>
      <c r="AW32" s="33"/>
      <c r="AX32" s="101"/>
      <c r="AY32" s="113">
        <v>5</v>
      </c>
      <c r="AZ32" s="113">
        <v>5</v>
      </c>
      <c r="BA32" s="113">
        <v>2</v>
      </c>
      <c r="BB32" s="113">
        <v>5</v>
      </c>
      <c r="BC32" s="113">
        <v>5</v>
      </c>
      <c r="BD32" s="113">
        <v>2</v>
      </c>
      <c r="BE32" s="113">
        <v>1</v>
      </c>
      <c r="BF32" s="113">
        <v>1</v>
      </c>
      <c r="BG32" s="113">
        <v>3</v>
      </c>
      <c r="BH32" s="113">
        <v>5</v>
      </c>
      <c r="BI32" s="33"/>
      <c r="BJ32" s="33"/>
    </row>
    <row r="33" spans="2:63" ht="11.25" customHeight="1" x14ac:dyDescent="0.25">
      <c r="B33" s="101"/>
      <c r="C33" s="113">
        <v>5</v>
      </c>
      <c r="D33" s="113">
        <v>3</v>
      </c>
      <c r="E33" s="113">
        <v>2</v>
      </c>
      <c r="F33" s="113">
        <v>4</v>
      </c>
      <c r="G33" s="113">
        <v>3</v>
      </c>
      <c r="H33" s="113">
        <v>5</v>
      </c>
      <c r="I33" s="113">
        <v>5</v>
      </c>
      <c r="J33" s="113">
        <v>4</v>
      </c>
      <c r="K33" s="113">
        <v>1</v>
      </c>
      <c r="L33" s="113">
        <v>5</v>
      </c>
      <c r="M33" s="33"/>
      <c r="N33" s="101"/>
      <c r="O33" s="113">
        <v>5</v>
      </c>
      <c r="P33" s="113">
        <v>3</v>
      </c>
      <c r="Q33" s="113">
        <v>2</v>
      </c>
      <c r="R33" s="113">
        <v>4</v>
      </c>
      <c r="S33" s="113">
        <v>3</v>
      </c>
      <c r="T33" s="113">
        <v>5</v>
      </c>
      <c r="U33" s="113">
        <v>5</v>
      </c>
      <c r="V33" s="113">
        <v>4</v>
      </c>
      <c r="W33" s="113">
        <v>1</v>
      </c>
      <c r="X33" s="113">
        <v>5</v>
      </c>
      <c r="Y33" s="33"/>
      <c r="Z33" s="101"/>
      <c r="AA33" s="113">
        <v>5</v>
      </c>
      <c r="AB33" s="113">
        <v>3</v>
      </c>
      <c r="AC33" s="113">
        <v>2</v>
      </c>
      <c r="AD33" s="113">
        <v>4</v>
      </c>
      <c r="AE33" s="113">
        <v>3</v>
      </c>
      <c r="AF33" s="113">
        <v>5</v>
      </c>
      <c r="AG33" s="113">
        <v>5</v>
      </c>
      <c r="AH33" s="113">
        <v>4</v>
      </c>
      <c r="AI33" s="113">
        <v>1</v>
      </c>
      <c r="AJ33" s="113">
        <v>5</v>
      </c>
      <c r="AK33" s="33"/>
      <c r="AL33" s="101"/>
      <c r="AM33" s="111">
        <f t="shared" si="1"/>
        <v>5</v>
      </c>
      <c r="AN33" s="111">
        <f t="shared" si="1"/>
        <v>3</v>
      </c>
      <c r="AO33" s="111">
        <f t="shared" si="1"/>
        <v>2</v>
      </c>
      <c r="AP33" s="111">
        <f t="shared" si="1"/>
        <v>4</v>
      </c>
      <c r="AQ33" s="111">
        <f t="shared" si="1"/>
        <v>3</v>
      </c>
      <c r="AR33" s="111">
        <f t="shared" si="1"/>
        <v>5</v>
      </c>
      <c r="AS33" s="111">
        <f t="shared" si="2"/>
        <v>5</v>
      </c>
      <c r="AT33" s="111">
        <f t="shared" si="2"/>
        <v>4</v>
      </c>
      <c r="AU33" s="111">
        <f t="shared" si="2"/>
        <v>1</v>
      </c>
      <c r="AV33" s="111">
        <f t="shared" si="2"/>
        <v>5</v>
      </c>
      <c r="AW33" s="33"/>
      <c r="AX33" s="101"/>
      <c r="AY33" s="113">
        <v>5</v>
      </c>
      <c r="AZ33" s="113">
        <v>3</v>
      </c>
      <c r="BA33" s="113">
        <v>2</v>
      </c>
      <c r="BB33" s="113">
        <v>4</v>
      </c>
      <c r="BC33" s="113">
        <v>3</v>
      </c>
      <c r="BD33" s="113">
        <v>5</v>
      </c>
      <c r="BE33" s="113">
        <v>5</v>
      </c>
      <c r="BF33" s="113">
        <v>4</v>
      </c>
      <c r="BG33" s="113">
        <v>1</v>
      </c>
      <c r="BH33" s="113">
        <v>5</v>
      </c>
      <c r="BI33" s="33"/>
      <c r="BJ33" s="33"/>
      <c r="BK33" t="s">
        <v>77</v>
      </c>
    </row>
    <row r="34" spans="2:63" ht="11.25" customHeight="1" x14ac:dyDescent="0.25">
      <c r="B34" s="101"/>
      <c r="C34" s="113">
        <v>4</v>
      </c>
      <c r="D34" s="113">
        <v>5</v>
      </c>
      <c r="E34" s="113">
        <v>2</v>
      </c>
      <c r="F34" s="113">
        <v>5</v>
      </c>
      <c r="G34" s="113">
        <v>2</v>
      </c>
      <c r="H34" s="113">
        <v>5</v>
      </c>
      <c r="I34" s="113">
        <v>4</v>
      </c>
      <c r="J34" s="113">
        <v>4</v>
      </c>
      <c r="K34" s="113">
        <v>4</v>
      </c>
      <c r="L34" s="113">
        <v>3</v>
      </c>
      <c r="M34" s="33"/>
      <c r="N34" s="101"/>
      <c r="O34" s="113">
        <v>4</v>
      </c>
      <c r="P34" s="113">
        <v>5</v>
      </c>
      <c r="Q34" s="113">
        <v>2</v>
      </c>
      <c r="R34" s="113">
        <v>5</v>
      </c>
      <c r="S34" s="113">
        <v>2</v>
      </c>
      <c r="T34" s="113">
        <v>5</v>
      </c>
      <c r="U34" s="113">
        <v>4</v>
      </c>
      <c r="V34" s="113">
        <v>4</v>
      </c>
      <c r="W34" s="113">
        <v>4</v>
      </c>
      <c r="X34" s="113">
        <v>3</v>
      </c>
      <c r="Y34" s="33"/>
      <c r="Z34" s="101"/>
      <c r="AA34" s="113">
        <v>4</v>
      </c>
      <c r="AB34" s="113">
        <v>5</v>
      </c>
      <c r="AC34" s="113">
        <v>2</v>
      </c>
      <c r="AD34" s="113">
        <v>5</v>
      </c>
      <c r="AE34" s="113">
        <v>2</v>
      </c>
      <c r="AF34" s="113">
        <v>5</v>
      </c>
      <c r="AG34" s="113">
        <v>4</v>
      </c>
      <c r="AH34" s="113">
        <v>4</v>
      </c>
      <c r="AI34" s="113">
        <v>4</v>
      </c>
      <c r="AJ34" s="113">
        <v>3</v>
      </c>
      <c r="AK34" s="33"/>
      <c r="AL34" s="101"/>
      <c r="AM34" s="111">
        <f t="shared" si="1"/>
        <v>4</v>
      </c>
      <c r="AN34" s="111">
        <f t="shared" si="1"/>
        <v>5</v>
      </c>
      <c r="AO34" s="111">
        <f t="shared" si="1"/>
        <v>2</v>
      </c>
      <c r="AP34" s="111">
        <f t="shared" si="1"/>
        <v>5</v>
      </c>
      <c r="AQ34" s="111">
        <f t="shared" si="1"/>
        <v>2</v>
      </c>
      <c r="AR34" s="111">
        <f t="shared" si="1"/>
        <v>5</v>
      </c>
      <c r="AS34" s="111">
        <f t="shared" si="2"/>
        <v>4</v>
      </c>
      <c r="AT34" s="111">
        <f t="shared" si="2"/>
        <v>4</v>
      </c>
      <c r="AU34" s="111">
        <f t="shared" si="2"/>
        <v>4</v>
      </c>
      <c r="AV34" s="111">
        <f t="shared" si="2"/>
        <v>3</v>
      </c>
      <c r="AW34" s="33"/>
      <c r="AX34" s="101"/>
      <c r="AY34" s="113">
        <v>4</v>
      </c>
      <c r="AZ34" s="113">
        <v>5</v>
      </c>
      <c r="BA34" s="113">
        <v>2</v>
      </c>
      <c r="BB34" s="113">
        <v>5</v>
      </c>
      <c r="BC34" s="113">
        <v>2</v>
      </c>
      <c r="BD34" s="113">
        <v>5</v>
      </c>
      <c r="BE34" s="113">
        <v>4</v>
      </c>
      <c r="BF34" s="113">
        <v>4</v>
      </c>
      <c r="BG34" s="113">
        <v>4</v>
      </c>
      <c r="BH34" s="113">
        <v>3</v>
      </c>
      <c r="BI34" s="33"/>
      <c r="BJ34" s="33"/>
    </row>
    <row r="35" spans="2:63" ht="11.25" customHeight="1" x14ac:dyDescent="0.25">
      <c r="B35" s="101"/>
      <c r="C35" s="113">
        <v>5</v>
      </c>
      <c r="D35" s="113">
        <v>5</v>
      </c>
      <c r="E35" s="113">
        <v>5</v>
      </c>
      <c r="F35" s="113">
        <v>3</v>
      </c>
      <c r="G35" s="113">
        <v>5</v>
      </c>
      <c r="H35" s="113">
        <v>5</v>
      </c>
      <c r="I35" s="113">
        <v>5</v>
      </c>
      <c r="J35" s="113">
        <v>5</v>
      </c>
      <c r="K35" s="113">
        <v>5</v>
      </c>
      <c r="L35" s="113">
        <v>1</v>
      </c>
      <c r="M35" s="33"/>
      <c r="N35" s="101"/>
      <c r="O35" s="113">
        <v>5</v>
      </c>
      <c r="P35" s="113">
        <v>5</v>
      </c>
      <c r="Q35" s="113">
        <v>5</v>
      </c>
      <c r="R35" s="113">
        <v>3</v>
      </c>
      <c r="S35" s="113">
        <v>5</v>
      </c>
      <c r="T35" s="113">
        <v>5</v>
      </c>
      <c r="U35" s="113">
        <v>5</v>
      </c>
      <c r="V35" s="113">
        <v>5</v>
      </c>
      <c r="W35" s="113">
        <v>5</v>
      </c>
      <c r="X35" s="113">
        <v>1</v>
      </c>
      <c r="Y35" s="33"/>
      <c r="Z35" s="101"/>
      <c r="AA35" s="113">
        <v>5</v>
      </c>
      <c r="AB35" s="113">
        <v>5</v>
      </c>
      <c r="AC35" s="113">
        <v>5</v>
      </c>
      <c r="AD35" s="113">
        <v>3</v>
      </c>
      <c r="AE35" s="113">
        <v>5</v>
      </c>
      <c r="AF35" s="113">
        <v>5</v>
      </c>
      <c r="AG35" s="113">
        <v>5</v>
      </c>
      <c r="AH35" s="113">
        <v>5</v>
      </c>
      <c r="AI35" s="113">
        <v>5</v>
      </c>
      <c r="AJ35" s="113">
        <v>1</v>
      </c>
      <c r="AK35" s="33"/>
      <c r="AL35" s="101"/>
      <c r="AM35" s="111">
        <f t="shared" si="1"/>
        <v>5</v>
      </c>
      <c r="AN35" s="111">
        <f t="shared" si="1"/>
        <v>5</v>
      </c>
      <c r="AO35" s="111">
        <f t="shared" si="1"/>
        <v>5</v>
      </c>
      <c r="AP35" s="111">
        <f t="shared" si="1"/>
        <v>3</v>
      </c>
      <c r="AQ35" s="111">
        <f t="shared" si="1"/>
        <v>5</v>
      </c>
      <c r="AR35" s="111">
        <f t="shared" si="1"/>
        <v>5</v>
      </c>
      <c r="AS35" s="111">
        <f t="shared" si="2"/>
        <v>5</v>
      </c>
      <c r="AT35" s="111">
        <f t="shared" si="2"/>
        <v>5</v>
      </c>
      <c r="AU35" s="111">
        <f t="shared" si="2"/>
        <v>5</v>
      </c>
      <c r="AV35" s="111">
        <f t="shared" si="2"/>
        <v>1</v>
      </c>
      <c r="AW35" s="33"/>
      <c r="AX35" s="101"/>
      <c r="AY35" s="113">
        <v>5</v>
      </c>
      <c r="AZ35" s="113">
        <v>5</v>
      </c>
      <c r="BA35" s="113">
        <v>5</v>
      </c>
      <c r="BB35" s="113">
        <v>3</v>
      </c>
      <c r="BC35" s="113">
        <v>5</v>
      </c>
      <c r="BD35" s="113">
        <v>5</v>
      </c>
      <c r="BE35" s="113">
        <v>5</v>
      </c>
      <c r="BF35" s="113">
        <v>5</v>
      </c>
      <c r="BG35" s="113">
        <v>5</v>
      </c>
      <c r="BH35" s="113">
        <v>1</v>
      </c>
      <c r="BI35" s="33"/>
      <c r="BJ35" s="33"/>
    </row>
    <row r="36" spans="2:63" ht="11.25" customHeight="1" x14ac:dyDescent="0.25">
      <c r="B36" s="101"/>
      <c r="C36" s="113">
        <v>5</v>
      </c>
      <c r="D36" s="113">
        <v>4</v>
      </c>
      <c r="E36" s="113">
        <v>1</v>
      </c>
      <c r="F36" s="113">
        <v>5</v>
      </c>
      <c r="G36" s="113">
        <v>3</v>
      </c>
      <c r="H36" s="113">
        <v>5</v>
      </c>
      <c r="I36" s="113">
        <v>5</v>
      </c>
      <c r="J36" s="113">
        <v>1</v>
      </c>
      <c r="K36" s="113">
        <v>4</v>
      </c>
      <c r="L36" s="113">
        <v>5</v>
      </c>
      <c r="M36" s="33"/>
      <c r="N36" s="101"/>
      <c r="O36" s="113">
        <v>5</v>
      </c>
      <c r="P36" s="113">
        <v>4</v>
      </c>
      <c r="Q36" s="113">
        <v>1</v>
      </c>
      <c r="R36" s="113">
        <v>5</v>
      </c>
      <c r="S36" s="113">
        <v>3</v>
      </c>
      <c r="T36" s="113">
        <v>5</v>
      </c>
      <c r="U36" s="113">
        <v>5</v>
      </c>
      <c r="V36" s="113">
        <v>1</v>
      </c>
      <c r="W36" s="113">
        <v>4</v>
      </c>
      <c r="X36" s="113">
        <v>5</v>
      </c>
      <c r="Y36" s="33"/>
      <c r="Z36" s="101"/>
      <c r="AA36" s="113">
        <v>5</v>
      </c>
      <c r="AB36" s="113">
        <v>4</v>
      </c>
      <c r="AC36" s="113">
        <v>1</v>
      </c>
      <c r="AD36" s="113">
        <v>5</v>
      </c>
      <c r="AE36" s="113">
        <v>3</v>
      </c>
      <c r="AF36" s="113">
        <v>5</v>
      </c>
      <c r="AG36" s="113">
        <v>5</v>
      </c>
      <c r="AH36" s="113">
        <v>1</v>
      </c>
      <c r="AI36" s="113">
        <v>4</v>
      </c>
      <c r="AJ36" s="113">
        <v>5</v>
      </c>
      <c r="AK36" s="33"/>
      <c r="AL36" s="101"/>
      <c r="AM36" s="111">
        <f t="shared" si="1"/>
        <v>5</v>
      </c>
      <c r="AN36" s="111">
        <f t="shared" si="1"/>
        <v>4</v>
      </c>
      <c r="AO36" s="111">
        <f t="shared" si="1"/>
        <v>1</v>
      </c>
      <c r="AP36" s="111">
        <f t="shared" si="1"/>
        <v>5</v>
      </c>
      <c r="AQ36" s="111">
        <f t="shared" si="1"/>
        <v>3</v>
      </c>
      <c r="AR36" s="111">
        <f t="shared" si="1"/>
        <v>5</v>
      </c>
      <c r="AS36" s="111">
        <f t="shared" si="2"/>
        <v>5</v>
      </c>
      <c r="AT36" s="111">
        <f t="shared" si="2"/>
        <v>1</v>
      </c>
      <c r="AU36" s="111">
        <f t="shared" si="2"/>
        <v>4</v>
      </c>
      <c r="AV36" s="111">
        <f t="shared" si="2"/>
        <v>5</v>
      </c>
      <c r="AW36" s="33"/>
      <c r="AX36" s="101"/>
      <c r="AY36" s="113">
        <v>5</v>
      </c>
      <c r="AZ36" s="113">
        <v>4</v>
      </c>
      <c r="BA36" s="113">
        <v>1</v>
      </c>
      <c r="BB36" s="113">
        <v>5</v>
      </c>
      <c r="BC36" s="113">
        <v>3</v>
      </c>
      <c r="BD36" s="113">
        <v>5</v>
      </c>
      <c r="BE36" s="113">
        <v>5</v>
      </c>
      <c r="BF36" s="113">
        <v>1</v>
      </c>
      <c r="BG36" s="113">
        <v>4</v>
      </c>
      <c r="BH36" s="113">
        <v>5</v>
      </c>
      <c r="BI36" s="33"/>
      <c r="BJ36" s="33"/>
    </row>
    <row r="37" spans="2:63" ht="11.25" customHeight="1" x14ac:dyDescent="0.25">
      <c r="B37" s="101"/>
      <c r="C37" s="113">
        <v>3</v>
      </c>
      <c r="D37" s="113">
        <v>1</v>
      </c>
      <c r="E37" s="113">
        <v>4</v>
      </c>
      <c r="F37" s="113">
        <v>5</v>
      </c>
      <c r="G37" s="113">
        <v>1</v>
      </c>
      <c r="H37" s="113">
        <v>3</v>
      </c>
      <c r="I37" s="113">
        <v>5</v>
      </c>
      <c r="J37" s="113">
        <v>3</v>
      </c>
      <c r="K37" s="113">
        <v>5</v>
      </c>
      <c r="L37" s="113">
        <v>5</v>
      </c>
      <c r="M37" s="33"/>
      <c r="N37" s="101"/>
      <c r="O37" s="113">
        <v>3</v>
      </c>
      <c r="P37" s="113">
        <v>1</v>
      </c>
      <c r="Q37" s="113">
        <v>4</v>
      </c>
      <c r="R37" s="113">
        <v>5</v>
      </c>
      <c r="S37" s="113">
        <v>1</v>
      </c>
      <c r="T37" s="113">
        <v>3</v>
      </c>
      <c r="U37" s="113">
        <v>5</v>
      </c>
      <c r="V37" s="113">
        <v>3</v>
      </c>
      <c r="W37" s="113">
        <v>5</v>
      </c>
      <c r="X37" s="113">
        <v>5</v>
      </c>
      <c r="Y37" s="33"/>
      <c r="Z37" s="101"/>
      <c r="AA37" s="113">
        <v>3</v>
      </c>
      <c r="AB37" s="113">
        <v>1</v>
      </c>
      <c r="AC37" s="113">
        <v>4</v>
      </c>
      <c r="AD37" s="113">
        <v>5</v>
      </c>
      <c r="AE37" s="113">
        <v>1</v>
      </c>
      <c r="AF37" s="113">
        <v>3</v>
      </c>
      <c r="AG37" s="113">
        <v>5</v>
      </c>
      <c r="AH37" s="113">
        <v>3</v>
      </c>
      <c r="AI37" s="113">
        <v>5</v>
      </c>
      <c r="AJ37" s="113">
        <v>5</v>
      </c>
      <c r="AK37" s="33"/>
      <c r="AL37" s="101"/>
      <c r="AM37" s="111">
        <f t="shared" si="1"/>
        <v>3</v>
      </c>
      <c r="AN37" s="111">
        <f t="shared" si="1"/>
        <v>1</v>
      </c>
      <c r="AO37" s="111">
        <f t="shared" si="1"/>
        <v>4</v>
      </c>
      <c r="AP37" s="111">
        <f t="shared" si="1"/>
        <v>5</v>
      </c>
      <c r="AQ37" s="111">
        <f t="shared" si="1"/>
        <v>1</v>
      </c>
      <c r="AR37" s="111">
        <f t="shared" si="1"/>
        <v>3</v>
      </c>
      <c r="AS37" s="111">
        <f t="shared" si="2"/>
        <v>5</v>
      </c>
      <c r="AT37" s="111">
        <f t="shared" si="2"/>
        <v>3</v>
      </c>
      <c r="AU37" s="111">
        <f t="shared" si="2"/>
        <v>5</v>
      </c>
      <c r="AV37" s="111">
        <f t="shared" si="2"/>
        <v>5</v>
      </c>
      <c r="AW37" s="33"/>
      <c r="AX37" s="101"/>
      <c r="AY37" s="113">
        <v>3</v>
      </c>
      <c r="AZ37" s="113">
        <v>1</v>
      </c>
      <c r="BA37" s="113">
        <v>4</v>
      </c>
      <c r="BB37" s="113">
        <v>5</v>
      </c>
      <c r="BC37" s="113">
        <v>1</v>
      </c>
      <c r="BD37" s="113">
        <v>3</v>
      </c>
      <c r="BE37" s="113">
        <v>5</v>
      </c>
      <c r="BF37" s="113">
        <v>3</v>
      </c>
      <c r="BG37" s="113">
        <v>5</v>
      </c>
      <c r="BH37" s="113">
        <v>5</v>
      </c>
      <c r="BI37" s="33"/>
      <c r="BJ37" s="33"/>
    </row>
    <row r="38" spans="2:63" ht="11.25" customHeight="1" x14ac:dyDescent="0.25">
      <c r="B38" s="101"/>
      <c r="C38" s="113">
        <v>4</v>
      </c>
      <c r="D38" s="113">
        <v>3</v>
      </c>
      <c r="E38" s="113">
        <v>1</v>
      </c>
      <c r="F38" s="113">
        <v>3</v>
      </c>
      <c r="G38" s="113">
        <v>4</v>
      </c>
      <c r="H38" s="113">
        <v>4</v>
      </c>
      <c r="I38" s="113">
        <v>5</v>
      </c>
      <c r="J38" s="113">
        <v>4</v>
      </c>
      <c r="K38" s="113">
        <v>1</v>
      </c>
      <c r="L38" s="113">
        <v>5</v>
      </c>
      <c r="M38" s="33"/>
      <c r="N38" s="101"/>
      <c r="O38" s="113">
        <v>4</v>
      </c>
      <c r="P38" s="113">
        <v>3</v>
      </c>
      <c r="Q38" s="113">
        <v>1</v>
      </c>
      <c r="R38" s="113">
        <v>3</v>
      </c>
      <c r="S38" s="113">
        <v>4</v>
      </c>
      <c r="T38" s="113">
        <v>4</v>
      </c>
      <c r="U38" s="113">
        <v>5</v>
      </c>
      <c r="V38" s="113">
        <v>4</v>
      </c>
      <c r="W38" s="113">
        <v>1</v>
      </c>
      <c r="X38" s="113">
        <v>5</v>
      </c>
      <c r="Y38" s="33"/>
      <c r="Z38" s="101"/>
      <c r="AA38" s="113">
        <v>4</v>
      </c>
      <c r="AB38" s="113">
        <v>3</v>
      </c>
      <c r="AC38" s="113">
        <v>1</v>
      </c>
      <c r="AD38" s="113">
        <v>3</v>
      </c>
      <c r="AE38" s="113">
        <v>4</v>
      </c>
      <c r="AF38" s="113">
        <v>4</v>
      </c>
      <c r="AG38" s="113">
        <v>5</v>
      </c>
      <c r="AH38" s="113">
        <v>4</v>
      </c>
      <c r="AI38" s="113">
        <v>1</v>
      </c>
      <c r="AJ38" s="113">
        <v>5</v>
      </c>
      <c r="AK38" s="33"/>
      <c r="AL38" s="101"/>
      <c r="AM38" s="111">
        <f t="shared" si="1"/>
        <v>4</v>
      </c>
      <c r="AN38" s="111">
        <f t="shared" si="1"/>
        <v>3</v>
      </c>
      <c r="AO38" s="111">
        <f t="shared" si="1"/>
        <v>1</v>
      </c>
      <c r="AP38" s="111">
        <f t="shared" si="1"/>
        <v>3</v>
      </c>
      <c r="AQ38" s="111">
        <f t="shared" si="1"/>
        <v>4</v>
      </c>
      <c r="AR38" s="111">
        <f t="shared" si="1"/>
        <v>4</v>
      </c>
      <c r="AS38" s="111">
        <f t="shared" si="2"/>
        <v>5</v>
      </c>
      <c r="AT38" s="111">
        <f t="shared" si="2"/>
        <v>4</v>
      </c>
      <c r="AU38" s="111">
        <f t="shared" si="2"/>
        <v>1</v>
      </c>
      <c r="AV38" s="111">
        <f t="shared" si="2"/>
        <v>5</v>
      </c>
      <c r="AW38" s="33"/>
      <c r="AX38" s="101"/>
      <c r="AY38" s="113">
        <v>4</v>
      </c>
      <c r="AZ38" s="113">
        <v>3</v>
      </c>
      <c r="BA38" s="113">
        <v>1</v>
      </c>
      <c r="BB38" s="113">
        <v>3</v>
      </c>
      <c r="BC38" s="113">
        <v>4</v>
      </c>
      <c r="BD38" s="113">
        <v>4</v>
      </c>
      <c r="BE38" s="113">
        <v>5</v>
      </c>
      <c r="BF38" s="113">
        <v>4</v>
      </c>
      <c r="BG38" s="113">
        <v>1</v>
      </c>
      <c r="BH38" s="113">
        <v>5</v>
      </c>
      <c r="BI38" s="33"/>
      <c r="BJ38" s="33"/>
    </row>
    <row r="39" spans="2:63" ht="11.25" customHeight="1" x14ac:dyDescent="0.25">
      <c r="B39" s="101"/>
      <c r="C39" s="113">
        <v>3</v>
      </c>
      <c r="D39" s="113">
        <v>3</v>
      </c>
      <c r="E39" s="113">
        <v>3</v>
      </c>
      <c r="F39" s="113">
        <v>4</v>
      </c>
      <c r="G39" s="113">
        <v>2</v>
      </c>
      <c r="H39" s="113">
        <v>4</v>
      </c>
      <c r="I39" s="113">
        <v>1</v>
      </c>
      <c r="J39" s="113">
        <v>1</v>
      </c>
      <c r="K39" s="113">
        <v>5</v>
      </c>
      <c r="L39" s="113">
        <v>5</v>
      </c>
      <c r="M39" s="33"/>
      <c r="N39" s="101"/>
      <c r="O39" s="113">
        <v>3</v>
      </c>
      <c r="P39" s="113">
        <v>3</v>
      </c>
      <c r="Q39" s="113">
        <v>3</v>
      </c>
      <c r="R39" s="113">
        <v>4</v>
      </c>
      <c r="S39" s="113">
        <v>2</v>
      </c>
      <c r="T39" s="113">
        <v>4</v>
      </c>
      <c r="U39" s="113">
        <v>1</v>
      </c>
      <c r="V39" s="113">
        <v>1</v>
      </c>
      <c r="W39" s="113">
        <v>5</v>
      </c>
      <c r="X39" s="113">
        <v>5</v>
      </c>
      <c r="Y39" s="33"/>
      <c r="Z39" s="101"/>
      <c r="AA39" s="113">
        <v>3</v>
      </c>
      <c r="AB39" s="113">
        <v>3</v>
      </c>
      <c r="AC39" s="113">
        <v>3</v>
      </c>
      <c r="AD39" s="113">
        <v>4</v>
      </c>
      <c r="AE39" s="113">
        <v>2</v>
      </c>
      <c r="AF39" s="113">
        <v>4</v>
      </c>
      <c r="AG39" s="113">
        <v>1</v>
      </c>
      <c r="AH39" s="113">
        <v>1</v>
      </c>
      <c r="AI39" s="113">
        <v>5</v>
      </c>
      <c r="AJ39" s="113">
        <v>5</v>
      </c>
      <c r="AK39" s="33"/>
      <c r="AL39" s="101"/>
      <c r="AM39" s="111">
        <f t="shared" si="1"/>
        <v>3</v>
      </c>
      <c r="AN39" s="111">
        <f t="shared" si="1"/>
        <v>3</v>
      </c>
      <c r="AO39" s="111">
        <f t="shared" si="1"/>
        <v>3</v>
      </c>
      <c r="AP39" s="111">
        <f t="shared" si="1"/>
        <v>4</v>
      </c>
      <c r="AQ39" s="111">
        <f t="shared" si="1"/>
        <v>2</v>
      </c>
      <c r="AR39" s="111">
        <f t="shared" si="1"/>
        <v>4</v>
      </c>
      <c r="AS39" s="111">
        <f t="shared" si="2"/>
        <v>1</v>
      </c>
      <c r="AT39" s="111">
        <f t="shared" si="2"/>
        <v>1</v>
      </c>
      <c r="AU39" s="111">
        <f t="shared" si="2"/>
        <v>5</v>
      </c>
      <c r="AV39" s="111">
        <f t="shared" si="2"/>
        <v>5</v>
      </c>
      <c r="AW39" s="33"/>
      <c r="AX39" s="101"/>
      <c r="AY39" s="113">
        <v>3</v>
      </c>
      <c r="AZ39" s="113">
        <v>3</v>
      </c>
      <c r="BA39" s="113">
        <v>3</v>
      </c>
      <c r="BB39" s="113">
        <v>4</v>
      </c>
      <c r="BC39" s="113">
        <v>2</v>
      </c>
      <c r="BD39" s="113">
        <v>4</v>
      </c>
      <c r="BE39" s="113">
        <v>1</v>
      </c>
      <c r="BF39" s="113">
        <v>1</v>
      </c>
      <c r="BG39" s="113">
        <v>5</v>
      </c>
      <c r="BH39" s="113">
        <v>5</v>
      </c>
      <c r="BI39" s="33"/>
      <c r="BJ39" s="33"/>
    </row>
    <row r="40" spans="2:63" ht="11.25" customHeight="1" x14ac:dyDescent="0.25">
      <c r="B40" s="101"/>
      <c r="C40" s="113">
        <v>1</v>
      </c>
      <c r="D40" s="113">
        <v>3</v>
      </c>
      <c r="E40" s="113">
        <v>5</v>
      </c>
      <c r="F40" s="113">
        <v>4</v>
      </c>
      <c r="G40" s="113">
        <v>5</v>
      </c>
      <c r="H40" s="113">
        <v>3</v>
      </c>
      <c r="I40" s="113">
        <v>5</v>
      </c>
      <c r="J40" s="113">
        <v>5</v>
      </c>
      <c r="K40" s="113">
        <v>3</v>
      </c>
      <c r="L40" s="113">
        <v>4</v>
      </c>
      <c r="M40" s="33"/>
      <c r="N40" s="101"/>
      <c r="O40" s="113">
        <v>1</v>
      </c>
      <c r="P40" s="113">
        <v>3</v>
      </c>
      <c r="Q40" s="113">
        <v>5</v>
      </c>
      <c r="R40" s="113">
        <v>4</v>
      </c>
      <c r="S40" s="113">
        <v>5</v>
      </c>
      <c r="T40" s="113">
        <v>3</v>
      </c>
      <c r="U40" s="113">
        <v>5</v>
      </c>
      <c r="V40" s="113">
        <v>5</v>
      </c>
      <c r="W40" s="113">
        <v>3</v>
      </c>
      <c r="X40" s="113">
        <v>4</v>
      </c>
      <c r="Y40" s="33"/>
      <c r="Z40" s="101"/>
      <c r="AA40" s="113">
        <v>1</v>
      </c>
      <c r="AB40" s="113">
        <v>3</v>
      </c>
      <c r="AC40" s="113">
        <v>5</v>
      </c>
      <c r="AD40" s="113">
        <v>4</v>
      </c>
      <c r="AE40" s="113">
        <v>5</v>
      </c>
      <c r="AF40" s="113">
        <v>3</v>
      </c>
      <c r="AG40" s="113">
        <v>5</v>
      </c>
      <c r="AH40" s="113">
        <v>5</v>
      </c>
      <c r="AI40" s="113">
        <v>3</v>
      </c>
      <c r="AJ40" s="113">
        <v>4</v>
      </c>
      <c r="AK40" s="33"/>
      <c r="AL40" s="101"/>
      <c r="AM40" s="111">
        <f t="shared" si="1"/>
        <v>1</v>
      </c>
      <c r="AN40" s="111">
        <f t="shared" si="1"/>
        <v>3</v>
      </c>
      <c r="AO40" s="111">
        <f t="shared" si="1"/>
        <v>5</v>
      </c>
      <c r="AP40" s="111">
        <f t="shared" si="1"/>
        <v>4</v>
      </c>
      <c r="AQ40" s="111">
        <f t="shared" si="1"/>
        <v>5</v>
      </c>
      <c r="AR40" s="111">
        <f t="shared" si="1"/>
        <v>3</v>
      </c>
      <c r="AS40" s="111">
        <f t="shared" si="2"/>
        <v>5</v>
      </c>
      <c r="AT40" s="111">
        <f t="shared" si="2"/>
        <v>5</v>
      </c>
      <c r="AU40" s="111">
        <f t="shared" si="2"/>
        <v>3</v>
      </c>
      <c r="AV40" s="111">
        <f t="shared" si="2"/>
        <v>4</v>
      </c>
      <c r="AW40" s="33"/>
      <c r="AX40" s="101"/>
      <c r="AY40" s="113">
        <v>1</v>
      </c>
      <c r="AZ40" s="113">
        <v>3</v>
      </c>
      <c r="BA40" s="113">
        <v>5</v>
      </c>
      <c r="BB40" s="113">
        <v>4</v>
      </c>
      <c r="BC40" s="113">
        <v>5</v>
      </c>
      <c r="BD40" s="113">
        <v>3</v>
      </c>
      <c r="BE40" s="113">
        <v>5</v>
      </c>
      <c r="BF40" s="113">
        <v>5</v>
      </c>
      <c r="BG40" s="113">
        <v>3</v>
      </c>
      <c r="BH40" s="113">
        <v>4</v>
      </c>
      <c r="BI40" s="33"/>
      <c r="BJ40" s="33"/>
    </row>
    <row r="41" spans="2:63" ht="11.25" customHeight="1" x14ac:dyDescent="0.25">
      <c r="B41" s="101"/>
      <c r="C41" s="113">
        <v>5</v>
      </c>
      <c r="D41" s="113">
        <v>3</v>
      </c>
      <c r="E41" s="113">
        <v>1</v>
      </c>
      <c r="F41" s="113">
        <v>4</v>
      </c>
      <c r="G41" s="113">
        <v>5</v>
      </c>
      <c r="H41" s="113">
        <v>4</v>
      </c>
      <c r="I41" s="113">
        <v>5</v>
      </c>
      <c r="J41" s="113">
        <v>2</v>
      </c>
      <c r="K41" s="113">
        <v>3</v>
      </c>
      <c r="L41" s="113">
        <v>5</v>
      </c>
      <c r="M41" s="33"/>
      <c r="N41" s="101"/>
      <c r="O41" s="113">
        <v>5</v>
      </c>
      <c r="P41" s="113">
        <v>3</v>
      </c>
      <c r="Q41" s="113">
        <v>1</v>
      </c>
      <c r="R41" s="113">
        <v>4</v>
      </c>
      <c r="S41" s="113">
        <v>5</v>
      </c>
      <c r="T41" s="113">
        <v>4</v>
      </c>
      <c r="U41" s="113">
        <v>5</v>
      </c>
      <c r="V41" s="113">
        <v>2</v>
      </c>
      <c r="W41" s="113">
        <v>3</v>
      </c>
      <c r="X41" s="113">
        <v>5</v>
      </c>
      <c r="Y41" s="33"/>
      <c r="Z41" s="101"/>
      <c r="AA41" s="113">
        <v>5</v>
      </c>
      <c r="AB41" s="113">
        <v>3</v>
      </c>
      <c r="AC41" s="113">
        <v>1</v>
      </c>
      <c r="AD41" s="113">
        <v>4</v>
      </c>
      <c r="AE41" s="113">
        <v>5</v>
      </c>
      <c r="AF41" s="113">
        <v>4</v>
      </c>
      <c r="AG41" s="113">
        <v>5</v>
      </c>
      <c r="AH41" s="113">
        <v>2</v>
      </c>
      <c r="AI41" s="113">
        <v>3</v>
      </c>
      <c r="AJ41" s="113">
        <v>5</v>
      </c>
      <c r="AK41" s="33"/>
      <c r="AL41" s="101"/>
      <c r="AM41" s="111">
        <f t="shared" si="1"/>
        <v>5</v>
      </c>
      <c r="AN41" s="111">
        <f t="shared" si="1"/>
        <v>3</v>
      </c>
      <c r="AO41" s="111">
        <f t="shared" si="1"/>
        <v>1</v>
      </c>
      <c r="AP41" s="111">
        <f t="shared" si="1"/>
        <v>4</v>
      </c>
      <c r="AQ41" s="111">
        <f t="shared" si="1"/>
        <v>5</v>
      </c>
      <c r="AR41" s="111">
        <f t="shared" si="1"/>
        <v>4</v>
      </c>
      <c r="AS41" s="111">
        <f t="shared" si="2"/>
        <v>5</v>
      </c>
      <c r="AT41" s="111">
        <f t="shared" si="2"/>
        <v>2</v>
      </c>
      <c r="AU41" s="111">
        <f t="shared" si="2"/>
        <v>3</v>
      </c>
      <c r="AV41" s="111">
        <f t="shared" si="2"/>
        <v>5</v>
      </c>
      <c r="AW41" s="33"/>
      <c r="AX41" s="101"/>
      <c r="AY41" s="113">
        <v>5</v>
      </c>
      <c r="AZ41" s="113">
        <v>3</v>
      </c>
      <c r="BA41" s="113">
        <v>1</v>
      </c>
      <c r="BB41" s="113">
        <v>4</v>
      </c>
      <c r="BC41" s="113">
        <v>5</v>
      </c>
      <c r="BD41" s="113">
        <v>4</v>
      </c>
      <c r="BE41" s="113">
        <v>5</v>
      </c>
      <c r="BF41" s="113">
        <v>2</v>
      </c>
      <c r="BG41" s="113">
        <v>3</v>
      </c>
      <c r="BH41" s="113">
        <v>5</v>
      </c>
      <c r="BI41" s="33"/>
      <c r="BJ41" s="33"/>
    </row>
    <row r="42" spans="2:63" ht="11.25" customHeight="1" x14ac:dyDescent="0.25">
      <c r="B42" s="101"/>
      <c r="C42" s="113">
        <v>2</v>
      </c>
      <c r="D42" s="113">
        <v>3</v>
      </c>
      <c r="E42" s="113">
        <v>5</v>
      </c>
      <c r="F42" s="113">
        <v>4</v>
      </c>
      <c r="G42" s="113">
        <v>5</v>
      </c>
      <c r="H42" s="113">
        <v>5</v>
      </c>
      <c r="I42" s="113">
        <v>5</v>
      </c>
      <c r="J42" s="113">
        <v>5</v>
      </c>
      <c r="K42" s="113">
        <v>4</v>
      </c>
      <c r="L42" s="113">
        <v>3</v>
      </c>
      <c r="M42" s="33"/>
      <c r="N42" s="101"/>
      <c r="O42" s="113">
        <v>2</v>
      </c>
      <c r="P42" s="113">
        <v>3</v>
      </c>
      <c r="Q42" s="113">
        <v>5</v>
      </c>
      <c r="R42" s="113">
        <v>4</v>
      </c>
      <c r="S42" s="113">
        <v>5</v>
      </c>
      <c r="T42" s="113">
        <v>5</v>
      </c>
      <c r="U42" s="113">
        <v>5</v>
      </c>
      <c r="V42" s="113">
        <v>5</v>
      </c>
      <c r="W42" s="113">
        <v>4</v>
      </c>
      <c r="X42" s="113">
        <v>3</v>
      </c>
      <c r="Y42" s="33"/>
      <c r="Z42" s="101"/>
      <c r="AA42" s="113">
        <v>2</v>
      </c>
      <c r="AB42" s="113">
        <v>3</v>
      </c>
      <c r="AC42" s="113">
        <v>5</v>
      </c>
      <c r="AD42" s="113">
        <v>4</v>
      </c>
      <c r="AE42" s="113">
        <v>5</v>
      </c>
      <c r="AF42" s="113">
        <v>5</v>
      </c>
      <c r="AG42" s="113">
        <v>5</v>
      </c>
      <c r="AH42" s="113">
        <v>5</v>
      </c>
      <c r="AI42" s="113">
        <v>4</v>
      </c>
      <c r="AJ42" s="113">
        <v>3</v>
      </c>
      <c r="AK42" s="33"/>
      <c r="AL42" s="101"/>
      <c r="AM42" s="111">
        <f t="shared" si="1"/>
        <v>2</v>
      </c>
      <c r="AN42" s="111">
        <f t="shared" si="1"/>
        <v>3</v>
      </c>
      <c r="AO42" s="111">
        <f t="shared" si="1"/>
        <v>5</v>
      </c>
      <c r="AP42" s="111">
        <f t="shared" si="1"/>
        <v>4</v>
      </c>
      <c r="AQ42" s="111">
        <f t="shared" si="1"/>
        <v>5</v>
      </c>
      <c r="AR42" s="111">
        <f t="shared" si="1"/>
        <v>5</v>
      </c>
      <c r="AS42" s="111">
        <f t="shared" si="2"/>
        <v>5</v>
      </c>
      <c r="AT42" s="111">
        <f t="shared" si="2"/>
        <v>5</v>
      </c>
      <c r="AU42" s="111">
        <f t="shared" si="2"/>
        <v>4</v>
      </c>
      <c r="AV42" s="111">
        <f t="shared" si="2"/>
        <v>3</v>
      </c>
      <c r="AW42" s="33"/>
      <c r="AX42" s="101"/>
      <c r="AY42" s="113">
        <v>2</v>
      </c>
      <c r="AZ42" s="113">
        <v>3</v>
      </c>
      <c r="BA42" s="113">
        <v>5</v>
      </c>
      <c r="BB42" s="113">
        <v>4</v>
      </c>
      <c r="BC42" s="113">
        <v>5</v>
      </c>
      <c r="BD42" s="113">
        <v>5</v>
      </c>
      <c r="BE42" s="113">
        <v>5</v>
      </c>
      <c r="BF42" s="113">
        <v>5</v>
      </c>
      <c r="BG42" s="113">
        <v>4</v>
      </c>
      <c r="BH42" s="113">
        <v>3</v>
      </c>
      <c r="BI42" s="33"/>
      <c r="BJ42" s="33"/>
    </row>
    <row r="43" spans="2:63" ht="11.25" customHeight="1" x14ac:dyDescent="0.25">
      <c r="B43" s="101"/>
      <c r="C43" s="113">
        <v>5</v>
      </c>
      <c r="D43" s="113">
        <v>3</v>
      </c>
      <c r="E43" s="113">
        <v>3</v>
      </c>
      <c r="F43" s="113">
        <v>1</v>
      </c>
      <c r="G43" s="113">
        <v>3.56</v>
      </c>
      <c r="H43" s="113">
        <v>3</v>
      </c>
      <c r="I43" s="113">
        <v>3</v>
      </c>
      <c r="J43" s="113">
        <v>5</v>
      </c>
      <c r="K43" s="113">
        <v>3</v>
      </c>
      <c r="L43" s="113">
        <v>5</v>
      </c>
      <c r="M43" s="33"/>
      <c r="N43" s="101"/>
      <c r="O43" s="113">
        <v>5</v>
      </c>
      <c r="P43" s="113">
        <v>3</v>
      </c>
      <c r="Q43" s="113">
        <v>3</v>
      </c>
      <c r="R43" s="113">
        <v>1</v>
      </c>
      <c r="S43" s="113">
        <v>3</v>
      </c>
      <c r="T43" s="113">
        <v>3</v>
      </c>
      <c r="U43" s="113">
        <v>3</v>
      </c>
      <c r="V43" s="113">
        <v>5</v>
      </c>
      <c r="W43" s="113">
        <v>3</v>
      </c>
      <c r="X43" s="113">
        <v>5</v>
      </c>
      <c r="Y43" s="33"/>
      <c r="Z43" s="101"/>
      <c r="AA43" s="113">
        <v>5</v>
      </c>
      <c r="AB43" s="113">
        <v>3</v>
      </c>
      <c r="AC43" s="113">
        <v>3</v>
      </c>
      <c r="AD43" s="113">
        <v>1</v>
      </c>
      <c r="AE43" s="113">
        <v>3.28</v>
      </c>
      <c r="AF43" s="113">
        <v>3</v>
      </c>
      <c r="AG43" s="113">
        <v>3</v>
      </c>
      <c r="AH43" s="113">
        <v>5</v>
      </c>
      <c r="AI43" s="113">
        <v>3</v>
      </c>
      <c r="AJ43" s="113">
        <v>5</v>
      </c>
      <c r="AK43" s="33"/>
      <c r="AL43" s="101"/>
      <c r="AM43" s="111">
        <f t="shared" si="1"/>
        <v>5</v>
      </c>
      <c r="AN43" s="111">
        <f t="shared" si="1"/>
        <v>3</v>
      </c>
      <c r="AO43" s="111">
        <f t="shared" si="1"/>
        <v>3</v>
      </c>
      <c r="AP43" s="111">
        <f t="shared" si="1"/>
        <v>1</v>
      </c>
      <c r="AQ43" s="111">
        <f t="shared" si="1"/>
        <v>3</v>
      </c>
      <c r="AR43" s="111">
        <f t="shared" si="1"/>
        <v>3</v>
      </c>
      <c r="AS43" s="111">
        <f t="shared" si="2"/>
        <v>3</v>
      </c>
      <c r="AT43" s="111">
        <f t="shared" si="2"/>
        <v>5</v>
      </c>
      <c r="AU43" s="111">
        <f t="shared" si="2"/>
        <v>3</v>
      </c>
      <c r="AV43" s="111">
        <f t="shared" si="2"/>
        <v>5</v>
      </c>
      <c r="AW43" s="33"/>
      <c r="AX43" s="101"/>
      <c r="AY43" s="113">
        <v>5</v>
      </c>
      <c r="AZ43" s="113">
        <v>3</v>
      </c>
      <c r="BA43" s="113">
        <v>3</v>
      </c>
      <c r="BB43" s="113">
        <v>1</v>
      </c>
      <c r="BC43" s="113">
        <v>3.63525305410122</v>
      </c>
      <c r="BD43" s="113">
        <v>3</v>
      </c>
      <c r="BE43" s="113">
        <v>3</v>
      </c>
      <c r="BF43" s="113">
        <v>5</v>
      </c>
      <c r="BG43" s="113">
        <v>3</v>
      </c>
      <c r="BH43" s="113">
        <v>5</v>
      </c>
      <c r="BI43" s="33"/>
      <c r="BJ43" s="33"/>
    </row>
    <row r="44" spans="2:63" ht="11.25" customHeight="1" x14ac:dyDescent="0.25">
      <c r="B44" s="101"/>
      <c r="C44" s="113">
        <v>5</v>
      </c>
      <c r="D44" s="113">
        <v>5</v>
      </c>
      <c r="E44" s="113">
        <v>4</v>
      </c>
      <c r="F44" s="113">
        <v>2</v>
      </c>
      <c r="G44" s="113">
        <v>3.46</v>
      </c>
      <c r="H44" s="113">
        <v>5</v>
      </c>
      <c r="I44" s="113">
        <v>5</v>
      </c>
      <c r="J44" s="113">
        <v>5</v>
      </c>
      <c r="K44" s="113">
        <v>2</v>
      </c>
      <c r="L44" s="113">
        <v>1</v>
      </c>
      <c r="M44" s="33"/>
      <c r="N44" s="101"/>
      <c r="O44" s="113">
        <v>5</v>
      </c>
      <c r="P44" s="113">
        <v>5</v>
      </c>
      <c r="Q44" s="113">
        <v>4</v>
      </c>
      <c r="R44" s="113">
        <v>2</v>
      </c>
      <c r="S44" s="113">
        <v>2.75</v>
      </c>
      <c r="T44" s="113">
        <v>5</v>
      </c>
      <c r="U44" s="113">
        <v>5</v>
      </c>
      <c r="V44" s="113">
        <v>5</v>
      </c>
      <c r="W44" s="113">
        <v>2</v>
      </c>
      <c r="X44" s="113">
        <v>1</v>
      </c>
      <c r="Y44" s="33"/>
      <c r="Z44" s="101"/>
      <c r="AA44" s="113">
        <v>5</v>
      </c>
      <c r="AB44" s="113">
        <v>5</v>
      </c>
      <c r="AC44" s="113">
        <v>4</v>
      </c>
      <c r="AD44" s="113">
        <v>2</v>
      </c>
      <c r="AE44" s="113">
        <v>3.11</v>
      </c>
      <c r="AF44" s="113">
        <v>5</v>
      </c>
      <c r="AG44" s="113">
        <v>5</v>
      </c>
      <c r="AH44" s="113">
        <v>5</v>
      </c>
      <c r="AI44" s="113">
        <v>2</v>
      </c>
      <c r="AJ44" s="113">
        <v>1</v>
      </c>
      <c r="AK44" s="33"/>
      <c r="AL44" s="101"/>
      <c r="AM44" s="111">
        <f t="shared" si="1"/>
        <v>5</v>
      </c>
      <c r="AN44" s="111">
        <f t="shared" si="1"/>
        <v>5</v>
      </c>
      <c r="AO44" s="111">
        <f t="shared" si="1"/>
        <v>4</v>
      </c>
      <c r="AP44" s="111">
        <f t="shared" si="1"/>
        <v>2</v>
      </c>
      <c r="AQ44" s="111">
        <f t="shared" si="1"/>
        <v>2.75</v>
      </c>
      <c r="AR44" s="111">
        <f t="shared" ref="AR44:AR61" si="3">MIN(H44,T44)</f>
        <v>5</v>
      </c>
      <c r="AS44" s="111">
        <f t="shared" si="2"/>
        <v>5</v>
      </c>
      <c r="AT44" s="111">
        <f t="shared" si="2"/>
        <v>5</v>
      </c>
      <c r="AU44" s="111">
        <f t="shared" si="2"/>
        <v>2</v>
      </c>
      <c r="AV44" s="111">
        <f t="shared" si="2"/>
        <v>1</v>
      </c>
      <c r="AW44" s="33"/>
      <c r="AX44" s="101"/>
      <c r="AY44" s="113">
        <v>5</v>
      </c>
      <c r="AZ44" s="113">
        <v>5</v>
      </c>
      <c r="BA44" s="113">
        <v>4</v>
      </c>
      <c r="BB44" s="113">
        <v>2</v>
      </c>
      <c r="BC44" s="113">
        <v>3.4756838905774998</v>
      </c>
      <c r="BD44" s="113">
        <v>5</v>
      </c>
      <c r="BE44" s="113">
        <v>5</v>
      </c>
      <c r="BF44" s="113">
        <v>5</v>
      </c>
      <c r="BG44" s="113">
        <v>2</v>
      </c>
      <c r="BH44" s="113">
        <v>1</v>
      </c>
      <c r="BI44" s="33"/>
      <c r="BJ44" s="33"/>
    </row>
    <row r="45" spans="2:63" ht="11.25" customHeight="1" x14ac:dyDescent="0.25">
      <c r="B45" s="101"/>
      <c r="C45" s="113">
        <v>5</v>
      </c>
      <c r="D45" s="113">
        <v>4</v>
      </c>
      <c r="E45" s="113">
        <v>2</v>
      </c>
      <c r="F45" s="113">
        <v>4</v>
      </c>
      <c r="G45" s="113">
        <v>3.43</v>
      </c>
      <c r="H45" s="113">
        <v>4</v>
      </c>
      <c r="I45" s="113">
        <v>4.05</v>
      </c>
      <c r="J45" s="113">
        <v>3</v>
      </c>
      <c r="K45" s="113">
        <v>0</v>
      </c>
      <c r="L45" s="113">
        <v>5</v>
      </c>
      <c r="M45" s="33"/>
      <c r="N45" s="101"/>
      <c r="O45" s="113">
        <v>5</v>
      </c>
      <c r="P45" s="113">
        <v>4</v>
      </c>
      <c r="Q45" s="113">
        <v>2</v>
      </c>
      <c r="R45" s="113">
        <v>4</v>
      </c>
      <c r="S45" s="113">
        <v>2.5499999999999998</v>
      </c>
      <c r="T45" s="113">
        <v>4</v>
      </c>
      <c r="U45" s="113">
        <v>3.11</v>
      </c>
      <c r="V45" s="113">
        <v>3</v>
      </c>
      <c r="W45" s="113">
        <v>0</v>
      </c>
      <c r="X45" s="113">
        <v>5</v>
      </c>
      <c r="Y45" s="33"/>
      <c r="Z45" s="101"/>
      <c r="AA45" s="113">
        <v>5</v>
      </c>
      <c r="AB45" s="113">
        <v>4</v>
      </c>
      <c r="AC45" s="113">
        <v>2</v>
      </c>
      <c r="AD45" s="113">
        <v>4</v>
      </c>
      <c r="AE45" s="113">
        <v>2.99</v>
      </c>
      <c r="AF45" s="113">
        <v>4</v>
      </c>
      <c r="AG45" s="113">
        <v>3.58</v>
      </c>
      <c r="AH45" s="113">
        <v>3</v>
      </c>
      <c r="AI45" s="113">
        <v>0</v>
      </c>
      <c r="AJ45" s="113">
        <v>5</v>
      </c>
      <c r="AK45" s="33"/>
      <c r="AL45" s="101"/>
      <c r="AM45" s="111">
        <f t="shared" si="1"/>
        <v>5</v>
      </c>
      <c r="AN45" s="111">
        <f t="shared" si="1"/>
        <v>4</v>
      </c>
      <c r="AO45" s="111">
        <f t="shared" si="1"/>
        <v>2</v>
      </c>
      <c r="AP45" s="111">
        <f t="shared" si="1"/>
        <v>4</v>
      </c>
      <c r="AQ45" s="111">
        <f t="shared" si="1"/>
        <v>2.5499999999999998</v>
      </c>
      <c r="AR45" s="111">
        <f t="shared" si="3"/>
        <v>4</v>
      </c>
      <c r="AS45" s="111">
        <f t="shared" si="2"/>
        <v>3.11</v>
      </c>
      <c r="AT45" s="111">
        <f t="shared" si="2"/>
        <v>3</v>
      </c>
      <c r="AU45" s="111">
        <f t="shared" si="2"/>
        <v>0</v>
      </c>
      <c r="AV45" s="111">
        <f t="shared" si="2"/>
        <v>5</v>
      </c>
      <c r="AW45" s="33"/>
      <c r="AX45" s="101"/>
      <c r="AY45" s="113">
        <v>5</v>
      </c>
      <c r="AZ45" s="113">
        <v>4</v>
      </c>
      <c r="BA45" s="113">
        <v>2</v>
      </c>
      <c r="BB45" s="113">
        <v>4</v>
      </c>
      <c r="BC45" s="113">
        <v>3.4826839826839802</v>
      </c>
      <c r="BD45" s="113">
        <v>4</v>
      </c>
      <c r="BE45" s="113">
        <v>4.0345345345345303</v>
      </c>
      <c r="BF45" s="113">
        <v>3</v>
      </c>
      <c r="BG45" s="113">
        <v>0</v>
      </c>
      <c r="BH45" s="113">
        <v>5</v>
      </c>
      <c r="BI45" s="33"/>
      <c r="BJ45" s="33"/>
    </row>
    <row r="46" spans="2:63" ht="11.25" customHeight="1" x14ac:dyDescent="0.25">
      <c r="B46" s="101"/>
      <c r="C46" s="113">
        <v>3</v>
      </c>
      <c r="D46" s="113">
        <v>2</v>
      </c>
      <c r="E46" s="113">
        <v>4</v>
      </c>
      <c r="F46" s="113">
        <v>4</v>
      </c>
      <c r="G46" s="113">
        <v>3.55</v>
      </c>
      <c r="H46" s="113">
        <v>3</v>
      </c>
      <c r="I46" s="113">
        <v>3.88</v>
      </c>
      <c r="J46" s="113">
        <v>4</v>
      </c>
      <c r="K46" s="113">
        <v>4</v>
      </c>
      <c r="L46" s="113">
        <v>1</v>
      </c>
      <c r="M46" s="33"/>
      <c r="N46" s="101"/>
      <c r="O46" s="113">
        <v>3</v>
      </c>
      <c r="P46" s="113">
        <v>2</v>
      </c>
      <c r="Q46" s="113">
        <v>4</v>
      </c>
      <c r="R46" s="113">
        <v>4</v>
      </c>
      <c r="S46" s="113">
        <v>2.92</v>
      </c>
      <c r="T46" s="113">
        <v>3</v>
      </c>
      <c r="U46" s="113">
        <v>2.2400000000000002</v>
      </c>
      <c r="V46" s="113">
        <v>4</v>
      </c>
      <c r="W46" s="113">
        <v>4</v>
      </c>
      <c r="X46" s="113">
        <v>1</v>
      </c>
      <c r="Y46" s="33"/>
      <c r="Z46" s="101"/>
      <c r="AA46" s="113">
        <v>3</v>
      </c>
      <c r="AB46" s="113">
        <v>2</v>
      </c>
      <c r="AC46" s="113">
        <v>4</v>
      </c>
      <c r="AD46" s="113">
        <v>4</v>
      </c>
      <c r="AE46" s="113">
        <v>3.24</v>
      </c>
      <c r="AF46" s="113">
        <v>3</v>
      </c>
      <c r="AG46" s="113">
        <v>3.06</v>
      </c>
      <c r="AH46" s="113">
        <v>4</v>
      </c>
      <c r="AI46" s="113">
        <v>4</v>
      </c>
      <c r="AJ46" s="113">
        <v>1</v>
      </c>
      <c r="AK46" s="33"/>
      <c r="AL46" s="101"/>
      <c r="AM46" s="111">
        <f t="shared" si="1"/>
        <v>3</v>
      </c>
      <c r="AN46" s="111">
        <f t="shared" si="1"/>
        <v>2</v>
      </c>
      <c r="AO46" s="111">
        <f t="shared" si="1"/>
        <v>4</v>
      </c>
      <c r="AP46" s="111">
        <f t="shared" si="1"/>
        <v>4</v>
      </c>
      <c r="AQ46" s="111">
        <f t="shared" si="1"/>
        <v>2.92</v>
      </c>
      <c r="AR46" s="111">
        <f t="shared" si="3"/>
        <v>3</v>
      </c>
      <c r="AS46" s="111">
        <f t="shared" si="2"/>
        <v>2.2400000000000002</v>
      </c>
      <c r="AT46" s="111">
        <f t="shared" si="2"/>
        <v>4</v>
      </c>
      <c r="AU46" s="111">
        <f t="shared" si="2"/>
        <v>4</v>
      </c>
      <c r="AV46" s="111">
        <f t="shared" si="2"/>
        <v>1</v>
      </c>
      <c r="AW46" s="33"/>
      <c r="AX46" s="101"/>
      <c r="AY46" s="113">
        <v>3</v>
      </c>
      <c r="AZ46" s="113">
        <v>2</v>
      </c>
      <c r="BA46" s="113">
        <v>4</v>
      </c>
      <c r="BB46" s="113">
        <v>4</v>
      </c>
      <c r="BC46" s="113">
        <v>3.5798319327731001</v>
      </c>
      <c r="BD46" s="113">
        <v>3</v>
      </c>
      <c r="BE46" s="113">
        <v>3.79881656804733</v>
      </c>
      <c r="BF46" s="113">
        <v>4</v>
      </c>
      <c r="BG46" s="113">
        <v>4</v>
      </c>
      <c r="BH46" s="113">
        <v>1</v>
      </c>
      <c r="BI46" s="33"/>
      <c r="BJ46" s="33"/>
    </row>
    <row r="47" spans="2:63" ht="11.25" customHeight="1" x14ac:dyDescent="0.25">
      <c r="B47" s="101"/>
      <c r="C47" s="113">
        <v>3</v>
      </c>
      <c r="D47" s="113">
        <v>4</v>
      </c>
      <c r="E47" s="113">
        <v>5</v>
      </c>
      <c r="F47" s="113">
        <v>5</v>
      </c>
      <c r="G47" s="113">
        <v>3.62</v>
      </c>
      <c r="H47" s="113">
        <v>4</v>
      </c>
      <c r="I47" s="113">
        <v>3.94</v>
      </c>
      <c r="J47" s="113">
        <v>3.64</v>
      </c>
      <c r="K47" s="113">
        <v>5</v>
      </c>
      <c r="L47" s="113">
        <v>2</v>
      </c>
      <c r="M47" s="33"/>
      <c r="N47" s="101"/>
      <c r="O47" s="113">
        <v>3</v>
      </c>
      <c r="P47" s="113">
        <v>4</v>
      </c>
      <c r="Q47" s="113">
        <v>5</v>
      </c>
      <c r="R47" s="113">
        <v>5</v>
      </c>
      <c r="S47" s="113">
        <v>3.29</v>
      </c>
      <c r="T47" s="113">
        <v>4</v>
      </c>
      <c r="U47" s="113">
        <v>2.6</v>
      </c>
      <c r="V47" s="113">
        <v>0.88</v>
      </c>
      <c r="W47" s="113">
        <v>5</v>
      </c>
      <c r="X47" s="113">
        <v>2</v>
      </c>
      <c r="Y47" s="33"/>
      <c r="Z47" s="101"/>
      <c r="AA47" s="113">
        <v>3</v>
      </c>
      <c r="AB47" s="113">
        <v>4</v>
      </c>
      <c r="AC47" s="113">
        <v>5</v>
      </c>
      <c r="AD47" s="113">
        <v>5</v>
      </c>
      <c r="AE47" s="113">
        <v>3.46</v>
      </c>
      <c r="AF47" s="113">
        <v>4</v>
      </c>
      <c r="AG47" s="113">
        <v>3.27</v>
      </c>
      <c r="AH47" s="113">
        <v>2.2599999999999998</v>
      </c>
      <c r="AI47" s="113">
        <v>5</v>
      </c>
      <c r="AJ47" s="113">
        <v>2</v>
      </c>
      <c r="AK47" s="33"/>
      <c r="AL47" s="101"/>
      <c r="AM47" s="111">
        <f t="shared" si="1"/>
        <v>3</v>
      </c>
      <c r="AN47" s="111">
        <f t="shared" si="1"/>
        <v>4</v>
      </c>
      <c r="AO47" s="111">
        <f t="shared" si="1"/>
        <v>5</v>
      </c>
      <c r="AP47" s="111">
        <f t="shared" si="1"/>
        <v>5</v>
      </c>
      <c r="AQ47" s="111">
        <f t="shared" si="1"/>
        <v>3.29</v>
      </c>
      <c r="AR47" s="111">
        <f t="shared" si="3"/>
        <v>4</v>
      </c>
      <c r="AS47" s="111">
        <f t="shared" si="2"/>
        <v>2.6</v>
      </c>
      <c r="AT47" s="111">
        <f t="shared" si="2"/>
        <v>0.88</v>
      </c>
      <c r="AU47" s="111">
        <f t="shared" si="2"/>
        <v>5</v>
      </c>
      <c r="AV47" s="111">
        <f t="shared" si="2"/>
        <v>2</v>
      </c>
      <c r="AW47" s="33"/>
      <c r="AX47" s="101"/>
      <c r="AY47" s="113">
        <v>3</v>
      </c>
      <c r="AZ47" s="113">
        <v>4</v>
      </c>
      <c r="BA47" s="113">
        <v>5</v>
      </c>
      <c r="BB47" s="113">
        <v>5</v>
      </c>
      <c r="BC47" s="113">
        <v>3.654478976234</v>
      </c>
      <c r="BD47" s="113">
        <v>4</v>
      </c>
      <c r="BE47" s="113">
        <v>3.9049295774647801</v>
      </c>
      <c r="BF47" s="113">
        <v>3.6361867704280102</v>
      </c>
      <c r="BG47" s="113">
        <v>5</v>
      </c>
      <c r="BH47" s="113">
        <v>2</v>
      </c>
      <c r="BI47" s="33"/>
      <c r="BJ47" s="33"/>
    </row>
    <row r="48" spans="2:63" ht="11.25" customHeight="1" x14ac:dyDescent="0.25">
      <c r="B48" s="101"/>
      <c r="C48" s="113">
        <v>3</v>
      </c>
      <c r="D48" s="113">
        <v>5</v>
      </c>
      <c r="E48" s="113">
        <v>5</v>
      </c>
      <c r="F48" s="113">
        <v>4</v>
      </c>
      <c r="G48" s="113">
        <v>3.39</v>
      </c>
      <c r="H48" s="113">
        <v>3.78</v>
      </c>
      <c r="I48" s="113">
        <v>3.92</v>
      </c>
      <c r="J48" s="113">
        <v>3.58</v>
      </c>
      <c r="K48" s="113">
        <v>2</v>
      </c>
      <c r="L48" s="113">
        <v>2</v>
      </c>
      <c r="M48" s="33"/>
      <c r="N48" s="101"/>
      <c r="O48" s="113">
        <v>3</v>
      </c>
      <c r="P48" s="113">
        <v>5</v>
      </c>
      <c r="Q48" s="113">
        <v>5</v>
      </c>
      <c r="R48" s="113">
        <v>4</v>
      </c>
      <c r="S48" s="113">
        <v>1.51</v>
      </c>
      <c r="T48" s="113">
        <v>5</v>
      </c>
      <c r="U48" s="113">
        <v>1.94</v>
      </c>
      <c r="V48" s="113">
        <v>0.83</v>
      </c>
      <c r="W48" s="113">
        <v>2</v>
      </c>
      <c r="X48" s="113">
        <v>2</v>
      </c>
      <c r="Y48" s="33"/>
      <c r="Z48" s="101"/>
      <c r="AA48" s="113">
        <v>3</v>
      </c>
      <c r="AB48" s="113">
        <v>5</v>
      </c>
      <c r="AC48" s="113">
        <v>5</v>
      </c>
      <c r="AD48" s="113">
        <v>4</v>
      </c>
      <c r="AE48" s="113">
        <v>2.4500000000000002</v>
      </c>
      <c r="AF48" s="113">
        <v>4.3899999999999997</v>
      </c>
      <c r="AG48" s="113">
        <v>2.93</v>
      </c>
      <c r="AH48" s="113">
        <v>2.21</v>
      </c>
      <c r="AI48" s="113">
        <v>2</v>
      </c>
      <c r="AJ48" s="113">
        <v>2</v>
      </c>
      <c r="AK48" s="33"/>
      <c r="AL48" s="101"/>
      <c r="AM48" s="111">
        <f t="shared" si="1"/>
        <v>3</v>
      </c>
      <c r="AN48" s="111">
        <f t="shared" si="1"/>
        <v>5</v>
      </c>
      <c r="AO48" s="111">
        <f t="shared" si="1"/>
        <v>5</v>
      </c>
      <c r="AP48" s="111">
        <f t="shared" si="1"/>
        <v>4</v>
      </c>
      <c r="AQ48" s="111">
        <f t="shared" si="1"/>
        <v>1.51</v>
      </c>
      <c r="AR48" s="111">
        <f t="shared" si="3"/>
        <v>3.78</v>
      </c>
      <c r="AS48" s="111">
        <f t="shared" si="2"/>
        <v>1.94</v>
      </c>
      <c r="AT48" s="111">
        <f t="shared" si="2"/>
        <v>0.83</v>
      </c>
      <c r="AU48" s="111">
        <f t="shared" si="2"/>
        <v>2</v>
      </c>
      <c r="AV48" s="111">
        <f t="shared" si="2"/>
        <v>2</v>
      </c>
      <c r="AW48" s="33"/>
      <c r="AX48" s="101"/>
      <c r="AY48" s="113">
        <v>3</v>
      </c>
      <c r="AZ48" s="113">
        <v>5</v>
      </c>
      <c r="BA48" s="113">
        <v>5</v>
      </c>
      <c r="BB48" s="113">
        <v>4</v>
      </c>
      <c r="BC48" s="113">
        <v>3.40919540229884</v>
      </c>
      <c r="BD48" s="113">
        <v>3.82991803278688</v>
      </c>
      <c r="BE48" s="113">
        <v>3.8773784355179699</v>
      </c>
      <c r="BF48" s="113">
        <v>3.5637254901960702</v>
      </c>
      <c r="BG48" s="113">
        <v>2</v>
      </c>
      <c r="BH48" s="113">
        <v>2</v>
      </c>
      <c r="BI48" s="33"/>
      <c r="BJ48" s="33"/>
    </row>
    <row r="49" spans="2:62" ht="11.25" customHeight="1" x14ac:dyDescent="0.25">
      <c r="B49" s="101"/>
      <c r="C49" s="113">
        <v>4</v>
      </c>
      <c r="D49" s="113">
        <v>3.65</v>
      </c>
      <c r="E49" s="113">
        <v>3</v>
      </c>
      <c r="F49" s="113">
        <v>5</v>
      </c>
      <c r="G49" s="113">
        <v>3.59</v>
      </c>
      <c r="H49" s="113">
        <v>3.71</v>
      </c>
      <c r="I49" s="113">
        <v>3.84</v>
      </c>
      <c r="J49" s="113">
        <v>3.68</v>
      </c>
      <c r="K49" s="113">
        <v>3</v>
      </c>
      <c r="L49" s="113">
        <v>4</v>
      </c>
      <c r="M49" s="33"/>
      <c r="N49" s="101"/>
      <c r="O49" s="113">
        <v>4</v>
      </c>
      <c r="P49" s="113">
        <v>1.57</v>
      </c>
      <c r="Q49" s="113">
        <v>3</v>
      </c>
      <c r="R49" s="113">
        <v>5</v>
      </c>
      <c r="S49" s="113">
        <v>3.75</v>
      </c>
      <c r="T49" s="113">
        <v>4</v>
      </c>
      <c r="U49" s="113">
        <v>2.58</v>
      </c>
      <c r="V49" s="113">
        <v>0.92</v>
      </c>
      <c r="W49" s="113">
        <v>3</v>
      </c>
      <c r="X49" s="113">
        <v>4</v>
      </c>
      <c r="Y49" s="33"/>
      <c r="Z49" s="101"/>
      <c r="AA49" s="113">
        <v>4</v>
      </c>
      <c r="AB49" s="113">
        <v>2.61</v>
      </c>
      <c r="AC49" s="113">
        <v>3</v>
      </c>
      <c r="AD49" s="113">
        <v>5</v>
      </c>
      <c r="AE49" s="113">
        <v>3.67</v>
      </c>
      <c r="AF49" s="113">
        <v>3.86</v>
      </c>
      <c r="AG49" s="113">
        <v>3.21</v>
      </c>
      <c r="AH49" s="113">
        <v>2.2999999999999998</v>
      </c>
      <c r="AI49" s="113">
        <v>3</v>
      </c>
      <c r="AJ49" s="113">
        <v>4</v>
      </c>
      <c r="AK49" s="33"/>
      <c r="AL49" s="101"/>
      <c r="AM49" s="111">
        <f t="shared" si="1"/>
        <v>4</v>
      </c>
      <c r="AN49" s="111">
        <f t="shared" si="1"/>
        <v>1.57</v>
      </c>
      <c r="AO49" s="111">
        <f t="shared" si="1"/>
        <v>3</v>
      </c>
      <c r="AP49" s="111">
        <f t="shared" si="1"/>
        <v>5</v>
      </c>
      <c r="AQ49" s="111">
        <f t="shared" si="1"/>
        <v>3.59</v>
      </c>
      <c r="AR49" s="111">
        <f t="shared" si="3"/>
        <v>3.71</v>
      </c>
      <c r="AS49" s="111">
        <f t="shared" si="2"/>
        <v>2.58</v>
      </c>
      <c r="AT49" s="111">
        <f t="shared" si="2"/>
        <v>0.92</v>
      </c>
      <c r="AU49" s="111">
        <f t="shared" si="2"/>
        <v>3</v>
      </c>
      <c r="AV49" s="111">
        <f t="shared" si="2"/>
        <v>4</v>
      </c>
      <c r="AW49" s="33"/>
      <c r="AX49" s="101"/>
      <c r="AY49" s="113">
        <v>4</v>
      </c>
      <c r="AZ49" s="113">
        <v>3.68865030674846</v>
      </c>
      <c r="BA49" s="113">
        <v>3</v>
      </c>
      <c r="BB49" s="113">
        <v>5</v>
      </c>
      <c r="BC49" s="113">
        <v>3.6409266409266401</v>
      </c>
      <c r="BD49" s="113">
        <v>3.72463768115942</v>
      </c>
      <c r="BE49" s="113">
        <v>3.78657487091222</v>
      </c>
      <c r="BF49" s="113">
        <v>3.6543209876543101</v>
      </c>
      <c r="BG49" s="113">
        <v>3</v>
      </c>
      <c r="BH49" s="113">
        <v>4</v>
      </c>
      <c r="BI49" s="33"/>
      <c r="BJ49" s="33"/>
    </row>
    <row r="50" spans="2:62" ht="11.25" customHeight="1" x14ac:dyDescent="0.25">
      <c r="B50" s="101"/>
      <c r="C50" s="113">
        <v>3</v>
      </c>
      <c r="D50" s="113">
        <v>3.59</v>
      </c>
      <c r="E50" s="113">
        <v>4</v>
      </c>
      <c r="F50" s="113">
        <v>4</v>
      </c>
      <c r="G50" s="113">
        <v>3.45</v>
      </c>
      <c r="H50" s="113">
        <v>3.75</v>
      </c>
      <c r="I50" s="113">
        <v>3.89</v>
      </c>
      <c r="J50" s="113">
        <v>3.63</v>
      </c>
      <c r="K50" s="113">
        <v>4</v>
      </c>
      <c r="L50" s="113">
        <v>3</v>
      </c>
      <c r="M50" s="33"/>
      <c r="N50" s="101"/>
      <c r="O50" s="113">
        <v>3</v>
      </c>
      <c r="P50" s="113">
        <v>1</v>
      </c>
      <c r="Q50" s="113">
        <v>4</v>
      </c>
      <c r="R50" s="113">
        <v>3.75</v>
      </c>
      <c r="S50" s="113">
        <v>2.5</v>
      </c>
      <c r="T50" s="113">
        <v>3.44</v>
      </c>
      <c r="U50" s="113">
        <v>1.56</v>
      </c>
      <c r="V50" s="113">
        <v>0.53</v>
      </c>
      <c r="W50" s="113">
        <v>4</v>
      </c>
      <c r="X50" s="113">
        <v>3</v>
      </c>
      <c r="Y50" s="33"/>
      <c r="Z50" s="101"/>
      <c r="AA50" s="113">
        <v>3</v>
      </c>
      <c r="AB50" s="113">
        <v>2.2999999999999998</v>
      </c>
      <c r="AC50" s="113">
        <v>4</v>
      </c>
      <c r="AD50" s="113">
        <v>3.88</v>
      </c>
      <c r="AE50" s="113">
        <v>2.98</v>
      </c>
      <c r="AF50" s="113">
        <v>3.59</v>
      </c>
      <c r="AG50" s="113">
        <v>2.73</v>
      </c>
      <c r="AH50" s="113">
        <v>2.08</v>
      </c>
      <c r="AI50" s="113">
        <v>4</v>
      </c>
      <c r="AJ50" s="113">
        <v>3</v>
      </c>
      <c r="AK50" s="33"/>
      <c r="AL50" s="101"/>
      <c r="AM50" s="111">
        <f t="shared" si="1"/>
        <v>3</v>
      </c>
      <c r="AN50" s="111">
        <f t="shared" si="1"/>
        <v>1</v>
      </c>
      <c r="AO50" s="111">
        <f t="shared" si="1"/>
        <v>4</v>
      </c>
      <c r="AP50" s="111">
        <f t="shared" si="1"/>
        <v>3.75</v>
      </c>
      <c r="AQ50" s="111">
        <f t="shared" si="1"/>
        <v>2.5</v>
      </c>
      <c r="AR50" s="111">
        <f t="shared" si="3"/>
        <v>3.44</v>
      </c>
      <c r="AS50" s="111">
        <f t="shared" si="2"/>
        <v>1.56</v>
      </c>
      <c r="AT50" s="111">
        <f t="shared" si="2"/>
        <v>0.53</v>
      </c>
      <c r="AU50" s="111">
        <f t="shared" si="2"/>
        <v>4</v>
      </c>
      <c r="AV50" s="111">
        <f t="shared" si="2"/>
        <v>3</v>
      </c>
      <c r="AW50" s="33"/>
      <c r="AX50" s="101"/>
      <c r="AY50" s="113">
        <v>3</v>
      </c>
      <c r="AZ50" s="113">
        <v>3.5914096916299498</v>
      </c>
      <c r="BA50" s="113">
        <v>4</v>
      </c>
      <c r="BB50" s="113">
        <v>4.0258964143426299</v>
      </c>
      <c r="BC50" s="113">
        <v>3.5016556291390701</v>
      </c>
      <c r="BD50" s="113">
        <v>3.7406249999999899</v>
      </c>
      <c r="BE50" s="113">
        <v>3.79194630872483</v>
      </c>
      <c r="BF50" s="113">
        <v>3.61264822134387</v>
      </c>
      <c r="BG50" s="113">
        <v>4</v>
      </c>
      <c r="BH50" s="113">
        <v>3</v>
      </c>
      <c r="BI50" s="33"/>
      <c r="BJ50" s="33"/>
    </row>
    <row r="51" spans="2:62" ht="11.25" customHeight="1" x14ac:dyDescent="0.25">
      <c r="B51" s="101"/>
      <c r="C51" s="113">
        <v>5</v>
      </c>
      <c r="D51" s="114">
        <v>3.66</v>
      </c>
      <c r="E51" s="113">
        <v>3</v>
      </c>
      <c r="F51" s="113">
        <v>3.91</v>
      </c>
      <c r="G51" s="113">
        <v>3.63</v>
      </c>
      <c r="H51" s="113">
        <v>3.73</v>
      </c>
      <c r="I51" s="113">
        <v>3.98</v>
      </c>
      <c r="J51" s="113">
        <v>3.58</v>
      </c>
      <c r="K51" s="113">
        <v>4</v>
      </c>
      <c r="L51" s="113">
        <v>3.24</v>
      </c>
      <c r="M51" s="33"/>
      <c r="N51" s="101"/>
      <c r="O51" s="113">
        <v>5</v>
      </c>
      <c r="P51" s="114">
        <v>1.33</v>
      </c>
      <c r="Q51" s="113">
        <v>3</v>
      </c>
      <c r="R51" s="113">
        <v>2.4500000000000002</v>
      </c>
      <c r="S51" s="113">
        <v>3.53</v>
      </c>
      <c r="T51" s="113">
        <v>3</v>
      </c>
      <c r="U51" s="113">
        <v>2.48</v>
      </c>
      <c r="V51" s="113">
        <v>0.88</v>
      </c>
      <c r="W51" s="113">
        <v>4</v>
      </c>
      <c r="X51" s="113">
        <v>0.88</v>
      </c>
      <c r="Y51" s="33"/>
      <c r="Z51" s="101"/>
      <c r="AA51" s="113">
        <v>5</v>
      </c>
      <c r="AB51" s="114">
        <v>2.5</v>
      </c>
      <c r="AC51" s="113">
        <v>3</v>
      </c>
      <c r="AD51" s="113">
        <v>3.18</v>
      </c>
      <c r="AE51" s="113">
        <v>3.58</v>
      </c>
      <c r="AF51" s="113">
        <v>3.37</v>
      </c>
      <c r="AG51" s="113">
        <v>3.23</v>
      </c>
      <c r="AH51" s="113">
        <v>2.23</v>
      </c>
      <c r="AI51" s="113">
        <v>4</v>
      </c>
      <c r="AJ51" s="113">
        <v>2.06</v>
      </c>
      <c r="AK51" s="33"/>
      <c r="AL51" s="101"/>
      <c r="AM51" s="111">
        <f t="shared" si="1"/>
        <v>5</v>
      </c>
      <c r="AN51" s="111">
        <f t="shared" si="1"/>
        <v>1.33</v>
      </c>
      <c r="AO51" s="111">
        <f t="shared" si="1"/>
        <v>3</v>
      </c>
      <c r="AP51" s="111">
        <f t="shared" si="1"/>
        <v>2.4500000000000002</v>
      </c>
      <c r="AQ51" s="111">
        <f t="shared" si="1"/>
        <v>3.53</v>
      </c>
      <c r="AR51" s="111">
        <f t="shared" si="3"/>
        <v>3</v>
      </c>
      <c r="AS51" s="111">
        <f t="shared" si="2"/>
        <v>2.48</v>
      </c>
      <c r="AT51" s="111">
        <f t="shared" si="2"/>
        <v>0.88</v>
      </c>
      <c r="AU51" s="111">
        <f t="shared" si="2"/>
        <v>4</v>
      </c>
      <c r="AV51" s="111">
        <f t="shared" si="2"/>
        <v>0.88</v>
      </c>
      <c r="AW51" s="33"/>
      <c r="AX51" s="101"/>
      <c r="AY51" s="113">
        <v>5</v>
      </c>
      <c r="AZ51" s="114">
        <v>3.6682520808561199</v>
      </c>
      <c r="BA51" s="113">
        <v>3</v>
      </c>
      <c r="BB51" s="113">
        <v>3.92661870503597</v>
      </c>
      <c r="BC51" s="113">
        <v>3.69163763066202</v>
      </c>
      <c r="BD51" s="113">
        <v>3.7271186440677901</v>
      </c>
      <c r="BE51" s="113">
        <v>3.9630769230769198</v>
      </c>
      <c r="BF51" s="113">
        <v>3.5825747724317201</v>
      </c>
      <c r="BG51" s="113">
        <v>4</v>
      </c>
      <c r="BH51" s="113">
        <v>3.27054794520547</v>
      </c>
      <c r="BI51" s="33"/>
      <c r="BJ51" s="33"/>
    </row>
    <row r="52" spans="2:62" ht="11.25" customHeight="1" x14ac:dyDescent="0.25">
      <c r="B52" s="101"/>
      <c r="C52" s="113">
        <v>1</v>
      </c>
      <c r="D52" s="113">
        <v>3.6</v>
      </c>
      <c r="E52" s="113">
        <v>5</v>
      </c>
      <c r="F52" s="113">
        <v>3.89</v>
      </c>
      <c r="G52" s="113">
        <v>3.51</v>
      </c>
      <c r="H52" s="113">
        <v>3.75</v>
      </c>
      <c r="I52" s="113">
        <v>4.08</v>
      </c>
      <c r="J52" s="113">
        <v>3.63</v>
      </c>
      <c r="K52" s="113">
        <v>4</v>
      </c>
      <c r="L52" s="113">
        <v>3.33</v>
      </c>
      <c r="M52" s="33"/>
      <c r="N52" s="101"/>
      <c r="O52" s="113">
        <v>1</v>
      </c>
      <c r="P52" s="113">
        <v>1.49</v>
      </c>
      <c r="Q52" s="113">
        <v>5</v>
      </c>
      <c r="R52" s="113">
        <v>2</v>
      </c>
      <c r="S52" s="113">
        <v>2.99</v>
      </c>
      <c r="T52" s="113">
        <v>3.1</v>
      </c>
      <c r="U52" s="113">
        <v>3.33</v>
      </c>
      <c r="V52" s="113">
        <v>0.88</v>
      </c>
      <c r="W52" s="113">
        <v>4</v>
      </c>
      <c r="X52" s="113">
        <v>1</v>
      </c>
      <c r="Y52" s="33"/>
      <c r="Z52" s="101"/>
      <c r="AA52" s="113">
        <v>1</v>
      </c>
      <c r="AB52" s="113">
        <v>2.5499999999999998</v>
      </c>
      <c r="AC52" s="113">
        <v>5</v>
      </c>
      <c r="AD52" s="113">
        <v>2.95</v>
      </c>
      <c r="AE52" s="113">
        <v>3.25</v>
      </c>
      <c r="AF52" s="113">
        <v>3.43</v>
      </c>
      <c r="AG52" s="113">
        <v>3.71</v>
      </c>
      <c r="AH52" s="113">
        <v>2.2599999999999998</v>
      </c>
      <c r="AI52" s="113">
        <v>4</v>
      </c>
      <c r="AJ52" s="113">
        <v>2.17</v>
      </c>
      <c r="AK52" s="33"/>
      <c r="AL52" s="101"/>
      <c r="AM52" s="111">
        <f t="shared" si="1"/>
        <v>1</v>
      </c>
      <c r="AN52" s="111">
        <f t="shared" si="1"/>
        <v>1.49</v>
      </c>
      <c r="AO52" s="111">
        <f t="shared" si="1"/>
        <v>5</v>
      </c>
      <c r="AP52" s="111">
        <f t="shared" si="1"/>
        <v>2</v>
      </c>
      <c r="AQ52" s="111">
        <f t="shared" si="1"/>
        <v>2.99</v>
      </c>
      <c r="AR52" s="111">
        <f t="shared" si="3"/>
        <v>3.1</v>
      </c>
      <c r="AS52" s="111">
        <f t="shared" si="2"/>
        <v>3.33</v>
      </c>
      <c r="AT52" s="111">
        <f t="shared" si="2"/>
        <v>0.88</v>
      </c>
      <c r="AU52" s="111">
        <f t="shared" si="2"/>
        <v>4</v>
      </c>
      <c r="AV52" s="111">
        <f t="shared" si="2"/>
        <v>1</v>
      </c>
      <c r="AW52" s="33"/>
      <c r="AX52" s="101"/>
      <c r="AY52" s="113">
        <v>1</v>
      </c>
      <c r="AZ52" s="113">
        <v>3.6183486238532101</v>
      </c>
      <c r="BA52" s="113">
        <v>5</v>
      </c>
      <c r="BB52" s="113">
        <v>3.87713310580205</v>
      </c>
      <c r="BC52" s="113">
        <v>3.5531531531531502</v>
      </c>
      <c r="BD52" s="113">
        <v>3.7314814814814801</v>
      </c>
      <c r="BE52" s="113">
        <v>4.1102484472049596</v>
      </c>
      <c r="BF52" s="113">
        <v>3.58680555555555</v>
      </c>
      <c r="BG52" s="113">
        <v>4</v>
      </c>
      <c r="BH52" s="113">
        <v>3.3299663299663198</v>
      </c>
      <c r="BI52" s="33"/>
      <c r="BJ52" s="33"/>
    </row>
    <row r="53" spans="2:62" ht="11.25" customHeight="1" x14ac:dyDescent="0.25">
      <c r="B53" s="101"/>
      <c r="C53" s="113">
        <v>2</v>
      </c>
      <c r="D53" s="113">
        <v>3.58</v>
      </c>
      <c r="E53" s="113">
        <v>3.59</v>
      </c>
      <c r="F53" s="113">
        <v>3.91</v>
      </c>
      <c r="G53" s="113">
        <v>3.56</v>
      </c>
      <c r="H53" s="113">
        <v>3.78</v>
      </c>
      <c r="I53" s="113">
        <v>3.94</v>
      </c>
      <c r="J53" s="113">
        <v>3.64</v>
      </c>
      <c r="K53" s="113">
        <v>4</v>
      </c>
      <c r="L53" s="113">
        <v>3.2</v>
      </c>
      <c r="M53" s="33"/>
      <c r="N53" s="101"/>
      <c r="O53" s="113">
        <v>2</v>
      </c>
      <c r="P53" s="113">
        <v>1.1399999999999999</v>
      </c>
      <c r="Q53" s="113">
        <v>1.3</v>
      </c>
      <c r="R53" s="113">
        <v>3.29</v>
      </c>
      <c r="S53" s="113">
        <v>3.75</v>
      </c>
      <c r="T53" s="113">
        <v>3.49</v>
      </c>
      <c r="U53" s="113">
        <v>2.44</v>
      </c>
      <c r="V53" s="113">
        <v>0.63</v>
      </c>
      <c r="W53" s="113">
        <v>4</v>
      </c>
      <c r="X53" s="113">
        <v>0.85</v>
      </c>
      <c r="Y53" s="33"/>
      <c r="Z53" s="101"/>
      <c r="AA53" s="113">
        <v>2</v>
      </c>
      <c r="AB53" s="113">
        <v>2.36</v>
      </c>
      <c r="AC53" s="113">
        <v>2.4500000000000002</v>
      </c>
      <c r="AD53" s="113">
        <v>3.6</v>
      </c>
      <c r="AE53" s="113">
        <v>3.66</v>
      </c>
      <c r="AF53" s="113">
        <v>3.64</v>
      </c>
      <c r="AG53" s="113">
        <v>3.19</v>
      </c>
      <c r="AH53" s="113">
        <v>2.14</v>
      </c>
      <c r="AI53" s="113">
        <v>4</v>
      </c>
      <c r="AJ53" s="113">
        <v>2.0299999999999998</v>
      </c>
      <c r="AK53" s="33"/>
      <c r="AL53" s="101"/>
      <c r="AM53" s="111">
        <f t="shared" si="1"/>
        <v>2</v>
      </c>
      <c r="AN53" s="111">
        <f t="shared" si="1"/>
        <v>1.1399999999999999</v>
      </c>
      <c r="AO53" s="111">
        <f t="shared" si="1"/>
        <v>1.3</v>
      </c>
      <c r="AP53" s="111">
        <f t="shared" si="1"/>
        <v>3.29</v>
      </c>
      <c r="AQ53" s="111">
        <f t="shared" si="1"/>
        <v>3.56</v>
      </c>
      <c r="AR53" s="111">
        <f t="shared" si="3"/>
        <v>3.49</v>
      </c>
      <c r="AS53" s="111">
        <f t="shared" si="2"/>
        <v>2.44</v>
      </c>
      <c r="AT53" s="111">
        <f t="shared" si="2"/>
        <v>0.63</v>
      </c>
      <c r="AU53" s="111">
        <f t="shared" si="2"/>
        <v>4</v>
      </c>
      <c r="AV53" s="111">
        <f t="shared" si="2"/>
        <v>0.85</v>
      </c>
      <c r="AW53" s="33"/>
      <c r="AX53" s="101"/>
      <c r="AY53" s="113">
        <v>2</v>
      </c>
      <c r="AZ53" s="113">
        <v>3.5726027397260198</v>
      </c>
      <c r="BA53" s="113">
        <v>3.5888324873096402</v>
      </c>
      <c r="BB53" s="113">
        <v>3.9562499999999901</v>
      </c>
      <c r="BC53" s="113">
        <v>3.6111111111111098</v>
      </c>
      <c r="BD53" s="113">
        <v>3.7488000000000001</v>
      </c>
      <c r="BE53" s="113">
        <v>3.87878787878787</v>
      </c>
      <c r="BF53" s="113">
        <v>3.6134328358208898</v>
      </c>
      <c r="BG53" s="113">
        <v>4</v>
      </c>
      <c r="BH53" s="113">
        <v>3.21010638297872</v>
      </c>
      <c r="BI53" s="33"/>
      <c r="BJ53" s="33"/>
    </row>
    <row r="54" spans="2:62" ht="11.25" customHeight="1" x14ac:dyDescent="0.25">
      <c r="B54" s="101"/>
      <c r="C54" s="113">
        <v>5</v>
      </c>
      <c r="D54" s="113">
        <v>3.66</v>
      </c>
      <c r="E54" s="113">
        <v>3.51</v>
      </c>
      <c r="F54" s="113">
        <v>3.86</v>
      </c>
      <c r="G54" s="113">
        <v>3.4</v>
      </c>
      <c r="H54" s="113">
        <v>3.73</v>
      </c>
      <c r="I54" s="113">
        <v>4.01</v>
      </c>
      <c r="J54" s="113">
        <v>3.73</v>
      </c>
      <c r="K54" s="113">
        <v>3.41</v>
      </c>
      <c r="L54" s="113">
        <v>3.25</v>
      </c>
      <c r="M54" s="33"/>
      <c r="N54" s="101"/>
      <c r="O54" s="113">
        <v>5</v>
      </c>
      <c r="P54" s="113">
        <v>1.57</v>
      </c>
      <c r="Q54" s="113">
        <v>0.94</v>
      </c>
      <c r="R54" s="113">
        <v>1.1399999999999999</v>
      </c>
      <c r="S54" s="113">
        <v>2.59</v>
      </c>
      <c r="T54" s="113">
        <v>2.73</v>
      </c>
      <c r="U54" s="113">
        <v>2.85</v>
      </c>
      <c r="V54" s="113">
        <v>1.25</v>
      </c>
      <c r="W54" s="113">
        <v>1.33</v>
      </c>
      <c r="X54" s="113">
        <v>0.99</v>
      </c>
      <c r="Y54" s="33"/>
      <c r="Z54" s="101"/>
      <c r="AA54" s="113">
        <v>5</v>
      </c>
      <c r="AB54" s="113">
        <v>2.62</v>
      </c>
      <c r="AC54" s="113">
        <v>2.2200000000000002</v>
      </c>
      <c r="AD54" s="113">
        <v>2.5</v>
      </c>
      <c r="AE54" s="113">
        <v>3</v>
      </c>
      <c r="AF54" s="113">
        <v>3.23</v>
      </c>
      <c r="AG54" s="113">
        <v>3.43</v>
      </c>
      <c r="AH54" s="113">
        <v>2.4900000000000002</v>
      </c>
      <c r="AI54" s="113">
        <v>2.37</v>
      </c>
      <c r="AJ54" s="113">
        <v>2.12</v>
      </c>
      <c r="AK54" s="33"/>
      <c r="AL54" s="101"/>
      <c r="AM54" s="111">
        <f t="shared" si="1"/>
        <v>5</v>
      </c>
      <c r="AN54" s="111">
        <f t="shared" si="1"/>
        <v>1.57</v>
      </c>
      <c r="AO54" s="111">
        <f t="shared" si="1"/>
        <v>0.94</v>
      </c>
      <c r="AP54" s="111">
        <f t="shared" si="1"/>
        <v>1.1399999999999999</v>
      </c>
      <c r="AQ54" s="111">
        <f t="shared" si="1"/>
        <v>2.59</v>
      </c>
      <c r="AR54" s="111">
        <f t="shared" si="3"/>
        <v>2.73</v>
      </c>
      <c r="AS54" s="111">
        <f t="shared" si="2"/>
        <v>2.85</v>
      </c>
      <c r="AT54" s="111">
        <f t="shared" si="2"/>
        <v>1.25</v>
      </c>
      <c r="AU54" s="111">
        <f t="shared" si="2"/>
        <v>1.33</v>
      </c>
      <c r="AV54" s="111">
        <f t="shared" si="2"/>
        <v>0.99</v>
      </c>
      <c r="AW54" s="33"/>
      <c r="AX54" s="101"/>
      <c r="AY54" s="113">
        <v>5</v>
      </c>
      <c r="AZ54" s="113">
        <v>3.6791907514450801</v>
      </c>
      <c r="BA54" s="113">
        <v>3.45111492281303</v>
      </c>
      <c r="BB54" s="113">
        <v>3.8501872659176</v>
      </c>
      <c r="BC54" s="113">
        <v>3.4405737704917998</v>
      </c>
      <c r="BD54" s="113">
        <v>3.70979667282809</v>
      </c>
      <c r="BE54" s="113">
        <v>4.0100574712643597</v>
      </c>
      <c r="BF54" s="113">
        <v>3.7236842105263102</v>
      </c>
      <c r="BG54" s="113">
        <v>3.3573333333333299</v>
      </c>
      <c r="BH54" s="113">
        <v>3.2331288343558202</v>
      </c>
      <c r="BI54" s="33"/>
      <c r="BJ54" s="33"/>
    </row>
    <row r="55" spans="2:62" ht="11.25" customHeight="1" x14ac:dyDescent="0.25">
      <c r="B55" s="101"/>
      <c r="C55" s="113">
        <v>5</v>
      </c>
      <c r="D55" s="113">
        <v>3.6</v>
      </c>
      <c r="E55" s="113">
        <v>3.52</v>
      </c>
      <c r="F55" s="113">
        <v>3.95</v>
      </c>
      <c r="G55" s="113">
        <v>3.49</v>
      </c>
      <c r="H55" s="113">
        <v>3.73</v>
      </c>
      <c r="I55" s="113">
        <v>3.84</v>
      </c>
      <c r="J55" s="113">
        <v>3.58</v>
      </c>
      <c r="K55" s="113">
        <v>3.41</v>
      </c>
      <c r="L55" s="113">
        <v>3.35</v>
      </c>
      <c r="M55" s="33"/>
      <c r="N55" s="101"/>
      <c r="O55" s="113">
        <v>5</v>
      </c>
      <c r="P55" s="113">
        <v>0.57999999999999996</v>
      </c>
      <c r="Q55" s="113">
        <v>0.96</v>
      </c>
      <c r="R55" s="113">
        <v>3.22</v>
      </c>
      <c r="S55" s="113">
        <v>3.12</v>
      </c>
      <c r="T55" s="113">
        <v>3.69</v>
      </c>
      <c r="U55" s="113">
        <v>1.58</v>
      </c>
      <c r="V55" s="113">
        <v>0.75</v>
      </c>
      <c r="W55" s="113">
        <v>1.27</v>
      </c>
      <c r="X55" s="113">
        <v>1.25</v>
      </c>
      <c r="Y55" s="33"/>
      <c r="Z55" s="101"/>
      <c r="AA55" s="113">
        <v>5</v>
      </c>
      <c r="AB55" s="113">
        <v>2.09</v>
      </c>
      <c r="AC55" s="113">
        <v>2.2400000000000002</v>
      </c>
      <c r="AD55" s="113">
        <v>3.59</v>
      </c>
      <c r="AE55" s="113">
        <v>3.31</v>
      </c>
      <c r="AF55" s="113">
        <v>3.71</v>
      </c>
      <c r="AG55" s="113">
        <v>2.71</v>
      </c>
      <c r="AH55" s="113">
        <v>2.17</v>
      </c>
      <c r="AI55" s="113">
        <v>2.34</v>
      </c>
      <c r="AJ55" s="113">
        <v>2.2999999999999998</v>
      </c>
      <c r="AK55" s="33"/>
      <c r="AL55" s="101"/>
      <c r="AM55" s="111">
        <f t="shared" si="1"/>
        <v>5</v>
      </c>
      <c r="AN55" s="111">
        <f t="shared" si="1"/>
        <v>0.57999999999999996</v>
      </c>
      <c r="AO55" s="111">
        <f t="shared" si="1"/>
        <v>0.96</v>
      </c>
      <c r="AP55" s="111">
        <f t="shared" si="1"/>
        <v>3.22</v>
      </c>
      <c r="AQ55" s="111">
        <f t="shared" si="1"/>
        <v>3.12</v>
      </c>
      <c r="AR55" s="111">
        <f t="shared" si="3"/>
        <v>3.69</v>
      </c>
      <c r="AS55" s="111">
        <f t="shared" si="2"/>
        <v>1.58</v>
      </c>
      <c r="AT55" s="111">
        <f t="shared" si="2"/>
        <v>0.75</v>
      </c>
      <c r="AU55" s="111">
        <f t="shared" si="2"/>
        <v>1.27</v>
      </c>
      <c r="AV55" s="111">
        <f t="shared" si="2"/>
        <v>1.25</v>
      </c>
      <c r="AW55" s="33"/>
      <c r="AX55" s="101"/>
      <c r="AY55" s="113">
        <v>5</v>
      </c>
      <c r="AZ55" s="113">
        <v>3.5895372233400402</v>
      </c>
      <c r="BA55" s="113">
        <v>3.5052790346907998</v>
      </c>
      <c r="BB55" s="113">
        <v>3.9987849331713199</v>
      </c>
      <c r="BC55" s="113">
        <v>3.5069124423963101</v>
      </c>
      <c r="BD55" s="113">
        <v>3.7329545454545401</v>
      </c>
      <c r="BE55" s="113">
        <v>3.7748917748917701</v>
      </c>
      <c r="BF55" s="113">
        <v>3.5186666666666602</v>
      </c>
      <c r="BG55" s="113">
        <v>3.3806343906510801</v>
      </c>
      <c r="BH55" s="113">
        <v>3.3665803108808201</v>
      </c>
      <c r="BI55" s="33"/>
      <c r="BJ55" s="33"/>
    </row>
    <row r="56" spans="2:62" ht="11.25" customHeight="1" x14ac:dyDescent="0.25">
      <c r="B56" s="101"/>
      <c r="C56" s="113">
        <v>2</v>
      </c>
      <c r="D56" s="113">
        <v>3.57</v>
      </c>
      <c r="E56" s="113">
        <v>3.67</v>
      </c>
      <c r="F56" s="113">
        <v>3.89</v>
      </c>
      <c r="G56" s="113">
        <v>3.56</v>
      </c>
      <c r="H56" s="113">
        <v>3.77</v>
      </c>
      <c r="I56" s="113">
        <v>3.89</v>
      </c>
      <c r="J56" s="113">
        <v>3.61</v>
      </c>
      <c r="K56" s="113">
        <v>3.4</v>
      </c>
      <c r="L56" s="113">
        <v>3.29</v>
      </c>
      <c r="M56" s="33"/>
      <c r="N56" s="101"/>
      <c r="O56" s="113">
        <v>2</v>
      </c>
      <c r="P56" s="113">
        <v>1.17</v>
      </c>
      <c r="Q56" s="113">
        <v>1.66</v>
      </c>
      <c r="R56" s="113">
        <v>2.34</v>
      </c>
      <c r="S56" s="113">
        <v>3.52</v>
      </c>
      <c r="T56" s="113">
        <v>5</v>
      </c>
      <c r="U56" s="113">
        <v>2</v>
      </c>
      <c r="V56" s="113">
        <v>0.51</v>
      </c>
      <c r="W56" s="113">
        <v>1</v>
      </c>
      <c r="X56" s="113">
        <v>0.63</v>
      </c>
      <c r="Y56" s="33"/>
      <c r="Z56" s="101"/>
      <c r="AA56" s="113">
        <v>2</v>
      </c>
      <c r="AB56" s="113">
        <v>2.37</v>
      </c>
      <c r="AC56" s="113">
        <v>2.67</v>
      </c>
      <c r="AD56" s="113">
        <v>3.12</v>
      </c>
      <c r="AE56" s="113">
        <v>3.54</v>
      </c>
      <c r="AF56" s="113">
        <v>4.3899999999999997</v>
      </c>
      <c r="AG56" s="113">
        <v>2.95</v>
      </c>
      <c r="AH56" s="113">
        <v>2.06</v>
      </c>
      <c r="AI56" s="113">
        <v>2.2000000000000002</v>
      </c>
      <c r="AJ56" s="113">
        <v>1.96</v>
      </c>
      <c r="AK56" s="33"/>
      <c r="AL56" s="101"/>
      <c r="AM56" s="111">
        <f t="shared" si="1"/>
        <v>2</v>
      </c>
      <c r="AN56" s="111">
        <f t="shared" si="1"/>
        <v>1.17</v>
      </c>
      <c r="AO56" s="111">
        <f t="shared" si="1"/>
        <v>1.66</v>
      </c>
      <c r="AP56" s="111">
        <f t="shared" si="1"/>
        <v>2.34</v>
      </c>
      <c r="AQ56" s="111">
        <f t="shared" si="1"/>
        <v>3.52</v>
      </c>
      <c r="AR56" s="111">
        <f t="shared" si="3"/>
        <v>3.77</v>
      </c>
      <c r="AS56" s="111">
        <f t="shared" si="2"/>
        <v>2</v>
      </c>
      <c r="AT56" s="111">
        <f t="shared" si="2"/>
        <v>0.51</v>
      </c>
      <c r="AU56" s="111">
        <f t="shared" si="2"/>
        <v>1</v>
      </c>
      <c r="AV56" s="111">
        <f t="shared" si="2"/>
        <v>0.63</v>
      </c>
      <c r="AW56" s="33"/>
      <c r="AX56" s="101"/>
      <c r="AY56" s="113">
        <v>2</v>
      </c>
      <c r="AZ56" s="113">
        <v>3.5535279805352702</v>
      </c>
      <c r="BA56" s="113">
        <v>3.6288056206089001</v>
      </c>
      <c r="BB56" s="113">
        <v>3.89484536082474</v>
      </c>
      <c r="BC56" s="113">
        <v>3.6457055214723901</v>
      </c>
      <c r="BD56" s="113">
        <v>3.8063943161634</v>
      </c>
      <c r="BE56" s="113">
        <v>3.7964743589743501</v>
      </c>
      <c r="BF56" s="113">
        <v>3.58672376873661</v>
      </c>
      <c r="BG56" s="113">
        <v>3.3302583025830201</v>
      </c>
      <c r="BH56" s="113">
        <v>3.2669270833333299</v>
      </c>
      <c r="BI56" s="33"/>
      <c r="BJ56" s="33"/>
    </row>
    <row r="57" spans="2:62" ht="11.25" customHeight="1" x14ac:dyDescent="0.25">
      <c r="B57" s="101"/>
      <c r="C57" s="113">
        <v>5</v>
      </c>
      <c r="D57" s="113">
        <v>3.63</v>
      </c>
      <c r="E57" s="113">
        <v>3.61</v>
      </c>
      <c r="F57" s="113">
        <v>4.0199999999999996</v>
      </c>
      <c r="G57" s="113">
        <v>3.57</v>
      </c>
      <c r="H57" s="113">
        <v>3.79</v>
      </c>
      <c r="I57" s="113">
        <v>3.89</v>
      </c>
      <c r="J57" s="113">
        <v>3.68</v>
      </c>
      <c r="K57" s="113">
        <v>3.41</v>
      </c>
      <c r="L57" s="113">
        <v>3.21</v>
      </c>
      <c r="M57" s="33"/>
      <c r="N57" s="101"/>
      <c r="O57" s="113">
        <v>5</v>
      </c>
      <c r="P57" s="113">
        <v>1.67</v>
      </c>
      <c r="Q57" s="113">
        <v>1.94</v>
      </c>
      <c r="R57" s="113">
        <v>3.75</v>
      </c>
      <c r="S57" s="113">
        <v>3.69</v>
      </c>
      <c r="T57" s="113">
        <v>4.9400000000000004</v>
      </c>
      <c r="U57" s="113">
        <v>2.4900000000000002</v>
      </c>
      <c r="V57" s="113">
        <v>1.01</v>
      </c>
      <c r="W57" s="113">
        <v>0.33</v>
      </c>
      <c r="X57" s="113">
        <v>0.25</v>
      </c>
      <c r="Y57" s="33"/>
      <c r="Z57" s="101"/>
      <c r="AA57" s="113">
        <v>5</v>
      </c>
      <c r="AB57" s="113">
        <v>2.65</v>
      </c>
      <c r="AC57" s="113">
        <v>2.78</v>
      </c>
      <c r="AD57" s="113">
        <v>3.89</v>
      </c>
      <c r="AE57" s="113">
        <v>3.63</v>
      </c>
      <c r="AF57" s="113">
        <v>4.37</v>
      </c>
      <c r="AG57" s="113">
        <v>3.19</v>
      </c>
      <c r="AH57" s="113">
        <v>2.35</v>
      </c>
      <c r="AI57" s="113">
        <v>1.87</v>
      </c>
      <c r="AJ57" s="113">
        <v>1.73</v>
      </c>
      <c r="AK57" s="33"/>
      <c r="AL57" s="101"/>
      <c r="AM57" s="111">
        <f t="shared" si="1"/>
        <v>5</v>
      </c>
      <c r="AN57" s="111">
        <f t="shared" si="1"/>
        <v>1.67</v>
      </c>
      <c r="AO57" s="111">
        <f t="shared" si="1"/>
        <v>1.94</v>
      </c>
      <c r="AP57" s="111">
        <f t="shared" si="1"/>
        <v>3.75</v>
      </c>
      <c r="AQ57" s="111">
        <f t="shared" si="1"/>
        <v>3.57</v>
      </c>
      <c r="AR57" s="111">
        <f t="shared" si="3"/>
        <v>3.79</v>
      </c>
      <c r="AS57" s="111">
        <f t="shared" si="2"/>
        <v>2.4900000000000002</v>
      </c>
      <c r="AT57" s="111">
        <f t="shared" si="2"/>
        <v>1.01</v>
      </c>
      <c r="AU57" s="111">
        <f t="shared" si="2"/>
        <v>0.33</v>
      </c>
      <c r="AV57" s="111">
        <f t="shared" si="2"/>
        <v>0.25</v>
      </c>
      <c r="AW57" s="33"/>
      <c r="AX57" s="101"/>
      <c r="AY57" s="113">
        <v>5</v>
      </c>
      <c r="AZ57" s="113">
        <v>3.6437246963562702</v>
      </c>
      <c r="BA57" s="113">
        <v>3.6536912751677799</v>
      </c>
      <c r="BB57" s="113">
        <v>4.0443686006825903</v>
      </c>
      <c r="BC57" s="113">
        <v>3.6321839080459699</v>
      </c>
      <c r="BD57" s="113">
        <v>3.8713355048859901</v>
      </c>
      <c r="BE57" s="113">
        <v>3.86019971469329</v>
      </c>
      <c r="BF57" s="113">
        <v>3.6744680851063798</v>
      </c>
      <c r="BG57" s="113">
        <v>3.3098591549295699</v>
      </c>
      <c r="BH57" s="113">
        <v>3.1670281995661602</v>
      </c>
      <c r="BI57" s="33"/>
      <c r="BJ57" s="33"/>
    </row>
    <row r="58" spans="2:62" ht="11.25" customHeight="1" x14ac:dyDescent="0.25">
      <c r="B58" s="101"/>
      <c r="C58" s="113">
        <v>5</v>
      </c>
      <c r="D58" s="113">
        <v>3.76</v>
      </c>
      <c r="E58" s="113">
        <v>3.45</v>
      </c>
      <c r="F58" s="113">
        <v>4.03</v>
      </c>
      <c r="G58" s="113">
        <v>3.49</v>
      </c>
      <c r="H58" s="113">
        <v>3.81</v>
      </c>
      <c r="I58" s="113">
        <v>3.84</v>
      </c>
      <c r="J58" s="113">
        <v>3.66</v>
      </c>
      <c r="K58" s="113">
        <v>3.46</v>
      </c>
      <c r="L58" s="113">
        <v>3.16</v>
      </c>
      <c r="M58" s="33"/>
      <c r="N58" s="101"/>
      <c r="O58" s="113">
        <v>5</v>
      </c>
      <c r="P58" s="113">
        <v>1.67</v>
      </c>
      <c r="Q58" s="113">
        <v>1</v>
      </c>
      <c r="R58" s="113">
        <v>3</v>
      </c>
      <c r="S58" s="113">
        <v>3</v>
      </c>
      <c r="T58" s="113">
        <v>3.93</v>
      </c>
      <c r="U58" s="113">
        <v>2.29</v>
      </c>
      <c r="V58" s="113">
        <v>0.88</v>
      </c>
      <c r="W58" s="113">
        <v>1.52</v>
      </c>
      <c r="X58" s="113">
        <v>0.83</v>
      </c>
      <c r="Y58" s="33"/>
      <c r="Z58" s="101"/>
      <c r="AA58" s="113">
        <v>5</v>
      </c>
      <c r="AB58" s="113">
        <v>2.72</v>
      </c>
      <c r="AC58" s="113">
        <v>2.23</v>
      </c>
      <c r="AD58" s="113">
        <v>3.52</v>
      </c>
      <c r="AE58" s="113">
        <v>3.25</v>
      </c>
      <c r="AF58" s="113">
        <v>3.87</v>
      </c>
      <c r="AG58" s="113">
        <v>3.07</v>
      </c>
      <c r="AH58" s="113">
        <v>2.27</v>
      </c>
      <c r="AI58" s="113">
        <v>2.4900000000000002</v>
      </c>
      <c r="AJ58" s="113">
        <v>2</v>
      </c>
      <c r="AK58" s="33"/>
      <c r="AL58" s="101"/>
      <c r="AM58" s="111">
        <f t="shared" si="1"/>
        <v>5</v>
      </c>
      <c r="AN58" s="111">
        <f t="shared" si="1"/>
        <v>1.67</v>
      </c>
      <c r="AO58" s="111">
        <f t="shared" si="1"/>
        <v>1</v>
      </c>
      <c r="AP58" s="111">
        <f t="shared" si="1"/>
        <v>3</v>
      </c>
      <c r="AQ58" s="111">
        <f t="shared" si="1"/>
        <v>3</v>
      </c>
      <c r="AR58" s="111">
        <f t="shared" si="3"/>
        <v>3.81</v>
      </c>
      <c r="AS58" s="111">
        <f t="shared" si="2"/>
        <v>2.29</v>
      </c>
      <c r="AT58" s="111">
        <f t="shared" si="2"/>
        <v>0.88</v>
      </c>
      <c r="AU58" s="111">
        <f t="shared" si="2"/>
        <v>1.52</v>
      </c>
      <c r="AV58" s="111">
        <f t="shared" si="2"/>
        <v>0.83</v>
      </c>
      <c r="AW58" s="33"/>
      <c r="AX58" s="101"/>
      <c r="AY58" s="113">
        <v>5</v>
      </c>
      <c r="AZ58" s="113">
        <v>3.8487031700288101</v>
      </c>
      <c r="BA58" s="113">
        <v>3.4516129032257998</v>
      </c>
      <c r="BB58" s="113">
        <v>4.0624169986719698</v>
      </c>
      <c r="BC58" s="113">
        <v>3.58908045977011</v>
      </c>
      <c r="BD58" s="113">
        <v>3.8108108108107999</v>
      </c>
      <c r="BE58" s="113">
        <v>3.7906197654941298</v>
      </c>
      <c r="BF58" s="113">
        <v>3.6428571428571401</v>
      </c>
      <c r="BG58" s="113">
        <v>3.4605809128630698</v>
      </c>
      <c r="BH58" s="113">
        <v>3.1581508515815</v>
      </c>
      <c r="BI58" s="33"/>
      <c r="BJ58" s="33"/>
    </row>
    <row r="59" spans="2:62" ht="11.25" customHeight="1" x14ac:dyDescent="0.25">
      <c r="B59" s="101"/>
      <c r="C59" s="113">
        <v>4</v>
      </c>
      <c r="D59" s="113">
        <v>3.56</v>
      </c>
      <c r="E59" s="113">
        <v>3.54</v>
      </c>
      <c r="F59" s="113">
        <v>3.98</v>
      </c>
      <c r="G59" s="113">
        <v>3.51</v>
      </c>
      <c r="H59" s="113">
        <v>3.74</v>
      </c>
      <c r="I59" s="113">
        <v>4.01</v>
      </c>
      <c r="J59" s="113">
        <v>3.56</v>
      </c>
      <c r="K59" s="113">
        <v>3.49</v>
      </c>
      <c r="L59" s="113">
        <v>3.18</v>
      </c>
      <c r="M59" s="33"/>
      <c r="N59" s="101"/>
      <c r="O59" s="113">
        <v>4</v>
      </c>
      <c r="P59" s="113">
        <v>1.3</v>
      </c>
      <c r="Q59" s="113">
        <v>1.47</v>
      </c>
      <c r="R59" s="113">
        <v>3.37</v>
      </c>
      <c r="S59" s="113">
        <v>2.88</v>
      </c>
      <c r="T59" s="113">
        <v>2.4700000000000002</v>
      </c>
      <c r="U59" s="113">
        <v>3.06</v>
      </c>
      <c r="V59" s="113">
        <v>0.98</v>
      </c>
      <c r="W59" s="113">
        <v>1.67</v>
      </c>
      <c r="X59" s="113">
        <v>0.49</v>
      </c>
      <c r="Y59" s="33"/>
      <c r="Z59" s="101"/>
      <c r="AA59" s="113">
        <v>4</v>
      </c>
      <c r="AB59" s="113">
        <v>2.4300000000000002</v>
      </c>
      <c r="AC59" s="113">
        <v>2.5099999999999998</v>
      </c>
      <c r="AD59" s="113">
        <v>3.68</v>
      </c>
      <c r="AE59" s="113">
        <v>3.2</v>
      </c>
      <c r="AF59" s="113">
        <v>3.11</v>
      </c>
      <c r="AG59" s="113">
        <v>3.54</v>
      </c>
      <c r="AH59" s="113">
        <v>2.27</v>
      </c>
      <c r="AI59" s="113">
        <v>2.58</v>
      </c>
      <c r="AJ59" s="113">
        <v>1.84</v>
      </c>
      <c r="AK59" s="33"/>
      <c r="AL59" s="101"/>
      <c r="AM59" s="111">
        <f t="shared" si="1"/>
        <v>4</v>
      </c>
      <c r="AN59" s="111">
        <f t="shared" si="1"/>
        <v>1.3</v>
      </c>
      <c r="AO59" s="111">
        <f t="shared" si="1"/>
        <v>1.47</v>
      </c>
      <c r="AP59" s="111">
        <f t="shared" si="1"/>
        <v>3.37</v>
      </c>
      <c r="AQ59" s="111">
        <f t="shared" si="1"/>
        <v>2.88</v>
      </c>
      <c r="AR59" s="111">
        <f t="shared" si="3"/>
        <v>2.4700000000000002</v>
      </c>
      <c r="AS59" s="111">
        <f t="shared" si="2"/>
        <v>3.06</v>
      </c>
      <c r="AT59" s="111">
        <f t="shared" si="2"/>
        <v>0.98</v>
      </c>
      <c r="AU59" s="111">
        <f t="shared" si="2"/>
        <v>1.67</v>
      </c>
      <c r="AV59" s="111">
        <f t="shared" si="2"/>
        <v>0.49</v>
      </c>
      <c r="AW59" s="33"/>
      <c r="AX59" s="101"/>
      <c r="AY59" s="113">
        <v>4</v>
      </c>
      <c r="AZ59" s="113">
        <v>3.5846905537459199</v>
      </c>
      <c r="BA59" s="113">
        <v>3.5630114566284701</v>
      </c>
      <c r="BB59" s="113">
        <v>3.9641255605381098</v>
      </c>
      <c r="BC59" s="113">
        <v>3.5456140350877199</v>
      </c>
      <c r="BD59" s="113">
        <v>3.6900175131348498</v>
      </c>
      <c r="BE59" s="113">
        <v>3.9914089347078998</v>
      </c>
      <c r="BF59" s="113">
        <v>3.5548281505728299</v>
      </c>
      <c r="BG59" s="113">
        <v>3.4773371104815798</v>
      </c>
      <c r="BH59" s="113">
        <v>3.1183533447684302</v>
      </c>
      <c r="BI59" s="33"/>
      <c r="BJ59" s="33"/>
    </row>
    <row r="60" spans="2:62" ht="11.25" customHeight="1" x14ac:dyDescent="0.25">
      <c r="B60" s="101"/>
      <c r="C60" s="113">
        <v>3</v>
      </c>
      <c r="D60" s="113">
        <v>3.59</v>
      </c>
      <c r="E60" s="113">
        <v>3.51</v>
      </c>
      <c r="F60" s="113">
        <v>3.94</v>
      </c>
      <c r="G60" s="113">
        <v>3.46</v>
      </c>
      <c r="H60" s="113">
        <v>3.8</v>
      </c>
      <c r="I60" s="113">
        <v>3.83</v>
      </c>
      <c r="J60" s="113">
        <v>3.6</v>
      </c>
      <c r="K60" s="113">
        <v>3.5</v>
      </c>
      <c r="L60" s="113">
        <v>3.2</v>
      </c>
      <c r="M60" s="33"/>
      <c r="N60" s="101"/>
      <c r="O60" s="113">
        <v>3</v>
      </c>
      <c r="P60" s="113">
        <v>1</v>
      </c>
      <c r="Q60" s="113">
        <v>1.4</v>
      </c>
      <c r="R60" s="113">
        <v>2.88</v>
      </c>
      <c r="S60" s="113">
        <v>2.4500000000000002</v>
      </c>
      <c r="T60" s="113">
        <v>5</v>
      </c>
      <c r="U60" s="113">
        <v>1.63</v>
      </c>
      <c r="V60" s="113">
        <v>1</v>
      </c>
      <c r="W60" s="113">
        <v>1.33</v>
      </c>
      <c r="X60" s="113">
        <v>0.7</v>
      </c>
      <c r="Y60" s="33"/>
      <c r="Z60" s="101"/>
      <c r="AA60" s="113">
        <v>3</v>
      </c>
      <c r="AB60" s="113">
        <v>2.2999999999999998</v>
      </c>
      <c r="AC60" s="113">
        <v>2.46</v>
      </c>
      <c r="AD60" s="113">
        <v>3.41</v>
      </c>
      <c r="AE60" s="113">
        <v>2.96</v>
      </c>
      <c r="AF60" s="113">
        <v>4.4000000000000004</v>
      </c>
      <c r="AG60" s="113">
        <v>2.73</v>
      </c>
      <c r="AH60" s="113">
        <v>2.2999999999999998</v>
      </c>
      <c r="AI60" s="113">
        <v>2.42</v>
      </c>
      <c r="AJ60" s="113">
        <v>1.95</v>
      </c>
      <c r="AK60" s="33"/>
      <c r="AL60" s="101"/>
      <c r="AM60" s="111">
        <f t="shared" si="1"/>
        <v>3</v>
      </c>
      <c r="AN60" s="111">
        <f t="shared" si="1"/>
        <v>1</v>
      </c>
      <c r="AO60" s="111">
        <f t="shared" si="1"/>
        <v>1.4</v>
      </c>
      <c r="AP60" s="111">
        <f t="shared" si="1"/>
        <v>2.88</v>
      </c>
      <c r="AQ60" s="111">
        <f t="shared" si="1"/>
        <v>2.4500000000000002</v>
      </c>
      <c r="AR60" s="111">
        <f t="shared" si="3"/>
        <v>3.8</v>
      </c>
      <c r="AS60" s="111">
        <f t="shared" si="2"/>
        <v>1.63</v>
      </c>
      <c r="AT60" s="111">
        <f t="shared" si="2"/>
        <v>1</v>
      </c>
      <c r="AU60" s="111">
        <f t="shared" si="2"/>
        <v>1.33</v>
      </c>
      <c r="AV60" s="111">
        <f t="shared" si="2"/>
        <v>0.7</v>
      </c>
      <c r="AW60" s="33"/>
      <c r="AX60" s="101"/>
      <c r="AY60" s="113">
        <v>3</v>
      </c>
      <c r="AZ60" s="113">
        <v>3.57706093189964</v>
      </c>
      <c r="BA60" s="113">
        <v>3.52443857331571</v>
      </c>
      <c r="BB60" s="113">
        <v>3.94950911640953</v>
      </c>
      <c r="BC60" s="113">
        <v>3.4878836833602498</v>
      </c>
      <c r="BD60" s="113">
        <v>3.8482549317147101</v>
      </c>
      <c r="BE60" s="113">
        <v>3.78685258964143</v>
      </c>
      <c r="BF60" s="113">
        <v>3.6590163934426201</v>
      </c>
      <c r="BG60" s="113">
        <v>3.4483146067415702</v>
      </c>
      <c r="BH60" s="113">
        <v>3.2228571428571402</v>
      </c>
      <c r="BI60" s="33"/>
      <c r="BJ60" s="33"/>
    </row>
    <row r="61" spans="2:62" ht="11.25" customHeight="1" x14ac:dyDescent="0.25">
      <c r="B61" s="101"/>
      <c r="C61" s="113">
        <v>5</v>
      </c>
      <c r="D61" s="113">
        <v>3.75</v>
      </c>
      <c r="E61" s="113">
        <v>3.63</v>
      </c>
      <c r="F61" s="113">
        <v>3.96</v>
      </c>
      <c r="G61" s="113">
        <v>3.52</v>
      </c>
      <c r="H61" s="113">
        <v>3.75</v>
      </c>
      <c r="I61" s="113">
        <v>3.95</v>
      </c>
      <c r="J61" s="113">
        <v>3.72</v>
      </c>
      <c r="K61" s="113">
        <v>3.47</v>
      </c>
      <c r="L61" s="113">
        <v>3.16</v>
      </c>
      <c r="M61" s="33"/>
      <c r="N61" s="101"/>
      <c r="O61" s="113">
        <v>5</v>
      </c>
      <c r="P61" s="113">
        <v>1</v>
      </c>
      <c r="Q61" s="113">
        <v>1.66</v>
      </c>
      <c r="R61" s="113">
        <v>2.4500000000000002</v>
      </c>
      <c r="S61" s="113">
        <v>2.86</v>
      </c>
      <c r="T61" s="113">
        <v>5</v>
      </c>
      <c r="U61" s="113">
        <v>2.4300000000000002</v>
      </c>
      <c r="V61" s="113">
        <v>1.1200000000000001</v>
      </c>
      <c r="W61" s="113">
        <v>1.67</v>
      </c>
      <c r="X61" s="113">
        <v>0.8</v>
      </c>
      <c r="Y61" s="33"/>
      <c r="Z61" s="101"/>
      <c r="AA61" s="113">
        <v>5</v>
      </c>
      <c r="AB61" s="113">
        <v>2.38</v>
      </c>
      <c r="AC61" s="113">
        <v>2.65</v>
      </c>
      <c r="AD61" s="113">
        <v>3.21</v>
      </c>
      <c r="AE61" s="113">
        <v>3.19</v>
      </c>
      <c r="AF61" s="113">
        <v>4.38</v>
      </c>
      <c r="AG61" s="113">
        <v>3.19</v>
      </c>
      <c r="AH61" s="113">
        <v>2.42</v>
      </c>
      <c r="AI61" s="113">
        <v>2.57</v>
      </c>
      <c r="AJ61" s="113">
        <v>1.98</v>
      </c>
      <c r="AK61" s="33"/>
      <c r="AL61" s="101"/>
      <c r="AM61" s="111">
        <f t="shared" si="1"/>
        <v>5</v>
      </c>
      <c r="AN61" s="111">
        <f t="shared" si="1"/>
        <v>1</v>
      </c>
      <c r="AO61" s="111">
        <f t="shared" si="1"/>
        <v>1.66</v>
      </c>
      <c r="AP61" s="111">
        <f t="shared" si="1"/>
        <v>2.4500000000000002</v>
      </c>
      <c r="AQ61" s="111">
        <f t="shared" si="1"/>
        <v>2.86</v>
      </c>
      <c r="AR61" s="111">
        <f t="shared" si="3"/>
        <v>3.75</v>
      </c>
      <c r="AS61" s="111">
        <f t="shared" si="2"/>
        <v>2.4300000000000002</v>
      </c>
      <c r="AT61" s="111">
        <f t="shared" si="2"/>
        <v>1.1200000000000001</v>
      </c>
      <c r="AU61" s="111">
        <f t="shared" si="2"/>
        <v>1.67</v>
      </c>
      <c r="AV61" s="111">
        <f t="shared" si="2"/>
        <v>0.8</v>
      </c>
      <c r="AW61" s="33"/>
      <c r="AX61" s="101"/>
      <c r="AY61" s="113">
        <v>5</v>
      </c>
      <c r="AZ61" s="113">
        <v>3.7055476529160698</v>
      </c>
      <c r="BA61" s="113">
        <v>3.6332417582417502</v>
      </c>
      <c r="BB61" s="113">
        <v>3.96</v>
      </c>
      <c r="BC61" s="113">
        <v>3.5435435435435401</v>
      </c>
      <c r="BD61" s="113">
        <v>3.78979907264296</v>
      </c>
      <c r="BE61" s="113">
        <v>3.8853410740203098</v>
      </c>
      <c r="BF61" s="113">
        <v>3.70674486803519</v>
      </c>
      <c r="BG61" s="113">
        <v>3.4773082942097</v>
      </c>
      <c r="BH61" s="113">
        <v>3.1669218989280199</v>
      </c>
      <c r="BI61" s="33"/>
      <c r="BJ61" s="33"/>
    </row>
    <row r="62" spans="2:62" s="110" customFormat="1" ht="11.25" customHeight="1" x14ac:dyDescent="0.25">
      <c r="B62" s="33"/>
      <c r="C62" s="109">
        <f t="shared" ref="C62:L62" si="4">_xlfn.VAR.P(C3:C61)</f>
        <v>1.3898305084745763</v>
      </c>
      <c r="D62" s="109">
        <f t="shared" si="4"/>
        <v>1.3457185291582916</v>
      </c>
      <c r="E62" s="109">
        <f t="shared" si="4"/>
        <v>1.7039156564205749</v>
      </c>
      <c r="F62" s="109">
        <f t="shared" si="4"/>
        <v>1.200717897155994</v>
      </c>
      <c r="G62" s="109">
        <f t="shared" si="4"/>
        <v>1.4251112898592324</v>
      </c>
      <c r="H62" s="109">
        <f t="shared" si="4"/>
        <v>1.1151438667049751</v>
      </c>
      <c r="I62" s="109">
        <f t="shared" si="4"/>
        <v>1.118750244182714</v>
      </c>
      <c r="J62" s="109">
        <f t="shared" si="4"/>
        <v>1.5673616776788333</v>
      </c>
      <c r="K62" s="109">
        <f t="shared" si="4"/>
        <v>1.5995187015225485</v>
      </c>
      <c r="L62" s="109">
        <f t="shared" si="4"/>
        <v>2.1783423728813545</v>
      </c>
      <c r="M62" s="33"/>
      <c r="N62" s="104"/>
      <c r="O62" s="109">
        <f t="shared" ref="O62:X62" si="5">_xlfn.VAR.P(O3:O61)</f>
        <v>1.3898305084745763</v>
      </c>
      <c r="P62" s="109">
        <f t="shared" si="5"/>
        <v>2.2719501292732005</v>
      </c>
      <c r="Q62" s="109">
        <f t="shared" si="5"/>
        <v>2.317545015800055</v>
      </c>
      <c r="R62" s="109">
        <f t="shared" si="5"/>
        <v>1.5173057742028233</v>
      </c>
      <c r="S62" s="109">
        <f t="shared" si="5"/>
        <v>1.5695220913530612</v>
      </c>
      <c r="T62" s="109">
        <f t="shared" si="5"/>
        <v>1.3083423728813564</v>
      </c>
      <c r="U62" s="109">
        <f t="shared" si="5"/>
        <v>1.6943134731398963</v>
      </c>
      <c r="V62" s="109">
        <f t="shared" si="5"/>
        <v>3.0036509049123858</v>
      </c>
      <c r="W62" s="109">
        <f t="shared" si="5"/>
        <v>2.1621792013789101</v>
      </c>
      <c r="X62" s="109">
        <f t="shared" si="5"/>
        <v>3.0936648089629388</v>
      </c>
      <c r="Y62" s="33"/>
      <c r="Z62" s="104"/>
      <c r="AA62" s="109">
        <f t="shared" ref="AA62:AJ62" si="6">_xlfn.VAR.P(AA3:AA61)</f>
        <v>1.3898305084745763</v>
      </c>
      <c r="AB62" s="109">
        <f t="shared" si="6"/>
        <v>1.5632576271186385</v>
      </c>
      <c r="AC62" s="109">
        <f t="shared" si="6"/>
        <v>1.8520014363688644</v>
      </c>
      <c r="AD62" s="109">
        <f t="shared" si="6"/>
        <v>1.2813715024418293</v>
      </c>
      <c r="AE62" s="109">
        <f t="shared" si="6"/>
        <v>1.4628901465096276</v>
      </c>
      <c r="AF62" s="109">
        <f t="shared" si="6"/>
        <v>1.1647968399885071</v>
      </c>
      <c r="AG62" s="109">
        <f t="shared" si="6"/>
        <v>1.2696410801493829</v>
      </c>
      <c r="AH62" s="109">
        <f t="shared" si="6"/>
        <v>1.9203212869865012</v>
      </c>
      <c r="AI62" s="109">
        <f t="shared" si="6"/>
        <v>1.7365180120654999</v>
      </c>
      <c r="AJ62" s="109">
        <f t="shared" si="6"/>
        <v>2.4061096236713579</v>
      </c>
      <c r="AK62" s="33"/>
      <c r="AL62" s="104"/>
      <c r="AM62" s="112">
        <f t="shared" ref="AM62:AV62" si="7">_xlfn.VAR.P(AM3:AM61)</f>
        <v>1.3898305084745763</v>
      </c>
      <c r="AN62" s="112">
        <f t="shared" si="7"/>
        <v>2.2719501292732005</v>
      </c>
      <c r="AO62" s="112">
        <f t="shared" si="7"/>
        <v>2.317545015800055</v>
      </c>
      <c r="AP62" s="112">
        <f t="shared" si="7"/>
        <v>1.5173057742028233</v>
      </c>
      <c r="AQ62" s="112">
        <f t="shared" si="7"/>
        <v>1.5640795748348202</v>
      </c>
      <c r="AR62" s="112">
        <f t="shared" si="7"/>
        <v>1.1781302499281838</v>
      </c>
      <c r="AS62" s="112">
        <f t="shared" si="7"/>
        <v>1.6943134731398963</v>
      </c>
      <c r="AT62" s="112">
        <f t="shared" si="7"/>
        <v>3.0036509049123858</v>
      </c>
      <c r="AU62" s="112">
        <f t="shared" si="7"/>
        <v>2.1621792013789101</v>
      </c>
      <c r="AV62" s="112">
        <f t="shared" si="7"/>
        <v>3.0936648089629388</v>
      </c>
      <c r="AW62" s="33"/>
      <c r="AX62" s="104"/>
      <c r="AY62" s="109">
        <f t="shared" ref="AY62:BH62" si="8">_xlfn.VAR.P(AY3:AY61)</f>
        <v>1.3898305084745763</v>
      </c>
      <c r="AZ62" s="109">
        <f t="shared" si="8"/>
        <v>1.3464095035279275</v>
      </c>
      <c r="BA62" s="109">
        <f t="shared" si="8"/>
        <v>1.7040177300332215</v>
      </c>
      <c r="BB62" s="109">
        <f t="shared" si="8"/>
        <v>1.2010414082623553</v>
      </c>
      <c r="BC62" s="109">
        <f t="shared" si="8"/>
        <v>1.4268388604386784</v>
      </c>
      <c r="BD62" s="109">
        <f t="shared" si="8"/>
        <v>1.1155946431842751</v>
      </c>
      <c r="BE62" s="109">
        <f t="shared" si="8"/>
        <v>1.1208732234223888</v>
      </c>
      <c r="BF62" s="109">
        <f t="shared" si="8"/>
        <v>1.5674328981620189</v>
      </c>
      <c r="BG62" s="109">
        <f t="shared" si="8"/>
        <v>1.5997655762862999</v>
      </c>
      <c r="BH62" s="109">
        <f t="shared" si="8"/>
        <v>2.1785902281954259</v>
      </c>
      <c r="BI62" s="33"/>
      <c r="BJ62" s="33"/>
    </row>
    <row r="63" spans="2:62" ht="11.25" customHeight="1" x14ac:dyDescent="0.25">
      <c r="B63" s="33"/>
      <c r="C63" s="41" t="s">
        <v>78</v>
      </c>
      <c r="D63" s="41"/>
      <c r="E63" s="41"/>
      <c r="F63" s="41"/>
      <c r="G63" s="41"/>
      <c r="H63" s="41"/>
      <c r="I63" s="41"/>
      <c r="J63" s="41"/>
      <c r="K63" s="41"/>
      <c r="L63" s="41"/>
      <c r="M63" s="33"/>
      <c r="N63" s="104"/>
      <c r="O63" s="41" t="s">
        <v>78</v>
      </c>
      <c r="P63" s="41"/>
      <c r="Q63" s="41"/>
      <c r="R63" s="41"/>
      <c r="S63" s="41"/>
      <c r="T63" s="41"/>
      <c r="U63" s="41"/>
      <c r="V63" s="41"/>
      <c r="W63" s="41"/>
      <c r="X63" s="41"/>
      <c r="Y63" s="33"/>
      <c r="Z63" s="104"/>
      <c r="AA63" s="41" t="s">
        <v>78</v>
      </c>
      <c r="AB63" s="41"/>
      <c r="AC63" s="41"/>
      <c r="AD63" s="41"/>
      <c r="AE63" s="41"/>
      <c r="AF63" s="41"/>
      <c r="AG63" s="41"/>
      <c r="AH63" s="41"/>
      <c r="AI63" s="41"/>
      <c r="AJ63" s="41"/>
      <c r="AK63" s="33"/>
      <c r="AL63" s="104"/>
      <c r="AM63" s="106" t="s">
        <v>78</v>
      </c>
      <c r="AN63" s="106"/>
      <c r="AO63" s="106"/>
      <c r="AP63" s="106"/>
      <c r="AQ63" s="106"/>
      <c r="AR63" s="106"/>
      <c r="AS63" s="106"/>
      <c r="AT63" s="106"/>
      <c r="AU63" s="106"/>
      <c r="AV63" s="106"/>
      <c r="AW63" s="33"/>
      <c r="AX63" s="104"/>
      <c r="AY63" s="41" t="s">
        <v>78</v>
      </c>
      <c r="AZ63" s="41"/>
      <c r="BA63" s="41"/>
      <c r="BB63" s="41"/>
      <c r="BC63" s="41"/>
      <c r="BD63" s="41"/>
      <c r="BE63" s="41"/>
      <c r="BF63" s="41"/>
      <c r="BG63" s="41"/>
      <c r="BH63" s="41"/>
      <c r="BI63" s="33"/>
      <c r="BJ63" s="33"/>
    </row>
    <row r="64" spans="2:62" ht="11.25" customHeight="1" x14ac:dyDescent="0.25">
      <c r="B64" s="33"/>
      <c r="C64" s="107">
        <f>AVERAGE(C62:L62)</f>
        <v>1.4644410744039096</v>
      </c>
      <c r="D64" s="107"/>
      <c r="E64" s="107"/>
      <c r="F64" s="107"/>
      <c r="G64" s="107"/>
      <c r="H64" s="107"/>
      <c r="I64" s="107"/>
      <c r="J64" s="107"/>
      <c r="K64" s="107"/>
      <c r="L64" s="108" t="s">
        <v>12</v>
      </c>
      <c r="M64" s="33"/>
      <c r="N64" s="104"/>
      <c r="O64" s="42">
        <f>AVERAGE(O62:X62)</f>
        <v>2.0328304280379204</v>
      </c>
      <c r="P64" s="42"/>
      <c r="Q64" s="42"/>
      <c r="R64" s="42"/>
      <c r="S64" s="42"/>
      <c r="T64" s="42"/>
      <c r="U64" s="42"/>
      <c r="V64" s="42"/>
      <c r="W64" s="42"/>
      <c r="X64" s="3" t="s">
        <v>12</v>
      </c>
      <c r="Y64" s="33"/>
      <c r="Z64" s="104"/>
      <c r="AA64" s="42">
        <f>AVERAGE(AA62:AJ62)</f>
        <v>1.6046738063774786</v>
      </c>
      <c r="AB64" s="42"/>
      <c r="AC64" s="42"/>
      <c r="AD64" s="42"/>
      <c r="AE64" s="42"/>
      <c r="AF64" s="42"/>
      <c r="AG64" s="42"/>
      <c r="AH64" s="42"/>
      <c r="AI64" s="42"/>
      <c r="AJ64" s="3" t="s">
        <v>12</v>
      </c>
      <c r="AK64" s="33"/>
      <c r="AL64" s="104"/>
      <c r="AM64" s="42">
        <f>AVERAGE(AM62:AV62)</f>
        <v>2.0192649640907789</v>
      </c>
      <c r="AN64" s="42"/>
      <c r="AO64" s="42"/>
      <c r="AP64" s="42"/>
      <c r="AQ64" s="42"/>
      <c r="AR64" s="42"/>
      <c r="AS64" s="42"/>
      <c r="AT64" s="42"/>
      <c r="AU64" s="42"/>
      <c r="AV64" s="3" t="s">
        <v>12</v>
      </c>
      <c r="AW64" s="33"/>
      <c r="AX64" s="104"/>
      <c r="AY64" s="42">
        <f>AVERAGE(AY62:BH62)</f>
        <v>1.4650394579987167</v>
      </c>
      <c r="AZ64" s="42"/>
      <c r="BA64" s="42"/>
      <c r="BB64" s="42"/>
      <c r="BC64" s="42"/>
      <c r="BD64" s="42"/>
      <c r="BE64" s="42"/>
      <c r="BF64" s="42"/>
      <c r="BG64" s="42"/>
      <c r="BH64" s="3" t="s">
        <v>12</v>
      </c>
      <c r="BI64" s="33"/>
      <c r="BJ64" s="33"/>
    </row>
  </sheetData>
  <mergeCells count="36">
    <mergeCell ref="B1:B2"/>
    <mergeCell ref="AA1:AJ1"/>
    <mergeCell ref="AM1:AV1"/>
    <mergeCell ref="AY1:BH1"/>
    <mergeCell ref="N1:N2"/>
    <mergeCell ref="Z1:Z2"/>
    <mergeCell ref="AL1:AL2"/>
    <mergeCell ref="AX1:AX2"/>
    <mergeCell ref="B62:B64"/>
    <mergeCell ref="Z62:Z64"/>
    <mergeCell ref="AL62:AL64"/>
    <mergeCell ref="AX62:AX64"/>
    <mergeCell ref="N62:N64"/>
    <mergeCell ref="AY63:BH63"/>
    <mergeCell ref="AY64:BG64"/>
    <mergeCell ref="C1:L1"/>
    <mergeCell ref="C63:L63"/>
    <mergeCell ref="O1:X1"/>
    <mergeCell ref="C64:K64"/>
    <mergeCell ref="O63:X63"/>
    <mergeCell ref="O64:W64"/>
    <mergeCell ref="M1:M64"/>
    <mergeCell ref="Y1:Y64"/>
    <mergeCell ref="AK1:AK64"/>
    <mergeCell ref="AW1:AW64"/>
    <mergeCell ref="AA63:AJ63"/>
    <mergeCell ref="AA64:AI64"/>
    <mergeCell ref="AM63:AV63"/>
    <mergeCell ref="AM64:AU64"/>
    <mergeCell ref="BI1:BI64"/>
    <mergeCell ref="BJ1:BJ64"/>
    <mergeCell ref="BL7:BM7"/>
    <mergeCell ref="BL6:BQ6"/>
    <mergeCell ref="BN7:BQ7"/>
    <mergeCell ref="BL8:BM8"/>
    <mergeCell ref="BN8:BQ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4"/>
  <sheetViews>
    <sheetView tabSelected="1" topLeftCell="A75" zoomScale="85" zoomScaleNormal="85" workbookViewId="0">
      <selection activeCell="B61" sqref="B61:D120"/>
    </sheetView>
  </sheetViews>
  <sheetFormatPr defaultColWidth="15.5703125" defaultRowHeight="14.25" customHeight="1" x14ac:dyDescent="0.25"/>
  <cols>
    <col min="1" max="16384" width="15.5703125" style="64"/>
  </cols>
  <sheetData>
    <row r="1" spans="1:45" s="2" customFormat="1" ht="14.25" customHeight="1" x14ac:dyDescent="0.2">
      <c r="A1" s="65"/>
      <c r="B1" s="46" t="s">
        <v>76</v>
      </c>
      <c r="C1" s="46"/>
      <c r="D1" s="46"/>
      <c r="E1" s="29"/>
      <c r="F1" s="43" t="s">
        <v>6</v>
      </c>
      <c r="G1" s="43"/>
      <c r="H1" s="43"/>
      <c r="I1" s="43"/>
      <c r="J1" s="43"/>
      <c r="K1" s="43"/>
      <c r="L1" s="29"/>
      <c r="M1" s="43" t="s">
        <v>9</v>
      </c>
      <c r="N1" s="43"/>
      <c r="O1" s="43"/>
      <c r="P1" s="43"/>
      <c r="Q1" s="43"/>
      <c r="R1" s="43"/>
      <c r="S1" s="29"/>
      <c r="T1" s="43" t="s">
        <v>17</v>
      </c>
      <c r="U1" s="43"/>
      <c r="V1" s="43"/>
      <c r="W1" s="43"/>
      <c r="X1" s="43"/>
      <c r="Y1" s="43"/>
      <c r="Z1" s="29"/>
      <c r="AA1" s="43" t="s">
        <v>18</v>
      </c>
      <c r="AB1" s="43"/>
      <c r="AC1" s="43"/>
      <c r="AD1" s="43"/>
      <c r="AE1" s="43"/>
      <c r="AF1" s="43"/>
      <c r="AG1" s="29"/>
      <c r="AH1" s="43" t="s">
        <v>19</v>
      </c>
      <c r="AI1" s="43"/>
      <c r="AJ1" s="43"/>
      <c r="AK1" s="43"/>
      <c r="AL1" s="43"/>
      <c r="AM1" s="43"/>
      <c r="AN1" s="29"/>
      <c r="AO1" s="29"/>
      <c r="AP1" s="29"/>
      <c r="AQ1" s="29"/>
      <c r="AR1" s="29"/>
      <c r="AS1" s="29"/>
    </row>
    <row r="2" spans="1:45" s="28" customFormat="1" ht="14.25" customHeight="1" thickBot="1" x14ac:dyDescent="0.3">
      <c r="A2" s="65"/>
      <c r="B2" s="1" t="s">
        <v>0</v>
      </c>
      <c r="C2" s="1" t="s">
        <v>1</v>
      </c>
      <c r="D2" s="1" t="s">
        <v>2</v>
      </c>
      <c r="E2" s="1"/>
      <c r="F2" s="1" t="s">
        <v>3</v>
      </c>
      <c r="G2" s="1" t="s">
        <v>4</v>
      </c>
      <c r="H2" s="1" t="s">
        <v>5</v>
      </c>
      <c r="I2" s="1" t="s">
        <v>1</v>
      </c>
      <c r="J2" s="1" t="s">
        <v>2</v>
      </c>
      <c r="K2" s="27" t="s">
        <v>82</v>
      </c>
      <c r="L2" s="1"/>
      <c r="M2" s="1" t="s">
        <v>3</v>
      </c>
      <c r="N2" s="1" t="s">
        <v>4</v>
      </c>
      <c r="O2" s="1" t="s">
        <v>5</v>
      </c>
      <c r="P2" s="1" t="s">
        <v>1</v>
      </c>
      <c r="Q2" s="1" t="s">
        <v>2</v>
      </c>
      <c r="R2" s="27" t="s">
        <v>82</v>
      </c>
      <c r="S2" s="1" t="s">
        <v>16</v>
      </c>
      <c r="T2" s="1" t="s">
        <v>3</v>
      </c>
      <c r="U2" s="1" t="s">
        <v>4</v>
      </c>
      <c r="V2" s="1" t="s">
        <v>5</v>
      </c>
      <c r="W2" s="1" t="s">
        <v>1</v>
      </c>
      <c r="X2" s="1" t="s">
        <v>2</v>
      </c>
      <c r="Y2" s="27" t="s">
        <v>82</v>
      </c>
      <c r="Z2" s="1"/>
      <c r="AA2" s="1" t="s">
        <v>3</v>
      </c>
      <c r="AB2" s="1" t="s">
        <v>4</v>
      </c>
      <c r="AC2" s="1" t="s">
        <v>5</v>
      </c>
      <c r="AD2" s="1" t="s">
        <v>1</v>
      </c>
      <c r="AE2" s="1" t="s">
        <v>2</v>
      </c>
      <c r="AF2" s="27" t="s">
        <v>82</v>
      </c>
      <c r="AG2" s="1"/>
      <c r="AH2" s="1" t="s">
        <v>3</v>
      </c>
      <c r="AI2" s="1" t="s">
        <v>4</v>
      </c>
      <c r="AJ2" s="1" t="s">
        <v>5</v>
      </c>
      <c r="AK2" s="1" t="s">
        <v>1</v>
      </c>
      <c r="AL2" s="1" t="s">
        <v>2</v>
      </c>
      <c r="AM2" s="27" t="s">
        <v>82</v>
      </c>
      <c r="AN2" s="1"/>
      <c r="AO2" s="1"/>
      <c r="AP2" s="1"/>
      <c r="AQ2" s="1"/>
      <c r="AR2" s="1"/>
      <c r="AS2" s="1"/>
    </row>
    <row r="3" spans="1:45" ht="14.25" customHeight="1" thickBot="1" x14ac:dyDescent="0.3">
      <c r="A3" s="66"/>
      <c r="B3" s="67">
        <v>4</v>
      </c>
      <c r="C3" s="68">
        <v>1</v>
      </c>
      <c r="D3" s="68">
        <v>4</v>
      </c>
      <c r="E3" s="66"/>
      <c r="F3" s="68">
        <v>1</v>
      </c>
      <c r="G3" s="68">
        <v>4</v>
      </c>
      <c r="H3" s="68">
        <v>1</v>
      </c>
      <c r="I3" s="68">
        <v>1</v>
      </c>
      <c r="J3" s="68">
        <v>4</v>
      </c>
      <c r="K3" s="44">
        <f>((G3-B3)^2+(G4-B4)^2) / 2</f>
        <v>0.74420000000000019</v>
      </c>
      <c r="L3" s="69"/>
      <c r="M3" s="68">
        <v>119</v>
      </c>
      <c r="N3" s="68">
        <v>3.75</v>
      </c>
      <c r="O3" s="68">
        <v>2</v>
      </c>
      <c r="P3" s="68">
        <v>1</v>
      </c>
      <c r="Q3" s="68">
        <v>4</v>
      </c>
      <c r="R3" s="44">
        <f>((N3-B3)^2+(N4-B4)^2) / 2</f>
        <v>3.125E-2</v>
      </c>
      <c r="S3" s="66"/>
      <c r="T3" s="68">
        <v>237</v>
      </c>
      <c r="U3" s="68">
        <v>3.88</v>
      </c>
      <c r="V3" s="68">
        <v>3</v>
      </c>
      <c r="W3" s="68">
        <v>1</v>
      </c>
      <c r="X3" s="68">
        <v>4</v>
      </c>
      <c r="Y3" s="44">
        <f>((U3-B3)^2+(U4-B4)^2) / 2</f>
        <v>0.1932500000000002</v>
      </c>
      <c r="Z3" s="66"/>
      <c r="AA3" s="68">
        <v>119</v>
      </c>
      <c r="AB3" s="68">
        <v>3.75</v>
      </c>
      <c r="AC3" s="68">
        <v>4</v>
      </c>
      <c r="AD3" s="68">
        <v>1</v>
      </c>
      <c r="AE3" s="68">
        <v>4</v>
      </c>
      <c r="AF3" s="44">
        <f>((AB3-B3)^2+(AB4-B4)^2) / 2</f>
        <v>0.77545000000000019</v>
      </c>
      <c r="AG3" s="66"/>
      <c r="AH3" s="68">
        <v>355</v>
      </c>
      <c r="AI3" s="70">
        <v>4.0258964143426299</v>
      </c>
      <c r="AJ3" s="68">
        <v>5</v>
      </c>
      <c r="AK3" s="68">
        <v>1</v>
      </c>
      <c r="AL3" s="68">
        <v>4</v>
      </c>
      <c r="AM3" s="44">
        <f>((AI3-B3)^2+(AI4-B4)^2) / 2</f>
        <v>0.68488121713656502</v>
      </c>
      <c r="AN3" s="66"/>
      <c r="AO3" s="66"/>
      <c r="AP3" s="66"/>
      <c r="AQ3" s="66"/>
      <c r="AR3" s="66"/>
      <c r="AS3" s="66"/>
    </row>
    <row r="4" spans="1:45" ht="14.25" customHeight="1" thickBot="1" x14ac:dyDescent="0.3">
      <c r="A4" s="66"/>
      <c r="B4" s="67">
        <v>5</v>
      </c>
      <c r="C4" s="68">
        <v>1</v>
      </c>
      <c r="D4" s="68">
        <v>6</v>
      </c>
      <c r="E4" s="66"/>
      <c r="F4" s="68">
        <v>2</v>
      </c>
      <c r="G4" s="68">
        <v>3.78</v>
      </c>
      <c r="H4" s="68">
        <v>1</v>
      </c>
      <c r="I4" s="68">
        <v>1</v>
      </c>
      <c r="J4" s="68">
        <v>6</v>
      </c>
      <c r="K4" s="44"/>
      <c r="L4" s="69"/>
      <c r="M4" s="68">
        <v>120</v>
      </c>
      <c r="N4" s="68">
        <v>5</v>
      </c>
      <c r="O4" s="68">
        <v>2</v>
      </c>
      <c r="P4" s="68">
        <v>1</v>
      </c>
      <c r="Q4" s="68">
        <v>6</v>
      </c>
      <c r="R4" s="44"/>
      <c r="S4" s="66"/>
      <c r="T4" s="68">
        <v>238</v>
      </c>
      <c r="U4" s="68">
        <v>4.3899999999999997</v>
      </c>
      <c r="V4" s="68">
        <v>3</v>
      </c>
      <c r="W4" s="68">
        <v>1</v>
      </c>
      <c r="X4" s="68">
        <v>6</v>
      </c>
      <c r="Y4" s="44"/>
      <c r="Z4" s="66"/>
      <c r="AA4" s="68">
        <v>2</v>
      </c>
      <c r="AB4" s="68">
        <v>3.78</v>
      </c>
      <c r="AC4" s="68">
        <v>4</v>
      </c>
      <c r="AD4" s="68">
        <v>1</v>
      </c>
      <c r="AE4" s="68">
        <v>6</v>
      </c>
      <c r="AF4" s="44"/>
      <c r="AG4" s="66"/>
      <c r="AH4" s="68">
        <v>356</v>
      </c>
      <c r="AI4" s="70">
        <v>3.82991803278688</v>
      </c>
      <c r="AJ4" s="68">
        <v>5</v>
      </c>
      <c r="AK4" s="68">
        <v>1</v>
      </c>
      <c r="AL4" s="68">
        <v>6</v>
      </c>
      <c r="AM4" s="44"/>
      <c r="AN4" s="66"/>
      <c r="AO4" s="66"/>
      <c r="AP4" s="66"/>
      <c r="AQ4" s="66"/>
      <c r="AR4" s="66"/>
      <c r="AS4" s="66"/>
    </row>
    <row r="5" spans="1:45" ht="14.25" customHeight="1" thickBot="1" x14ac:dyDescent="0.3">
      <c r="A5" s="66"/>
      <c r="B5" s="67">
        <v>3</v>
      </c>
      <c r="C5" s="68">
        <v>2</v>
      </c>
      <c r="D5" s="68">
        <v>5</v>
      </c>
      <c r="E5" s="66"/>
      <c r="F5" s="68">
        <v>3</v>
      </c>
      <c r="G5" s="68">
        <v>3.56</v>
      </c>
      <c r="H5" s="68">
        <v>1</v>
      </c>
      <c r="I5" s="68">
        <v>2</v>
      </c>
      <c r="J5" s="68">
        <v>5</v>
      </c>
      <c r="K5" s="45">
        <f>((G5-B5)^2+(G6-B6)^2) / 2</f>
        <v>0.19885000000000003</v>
      </c>
      <c r="L5" s="66"/>
      <c r="M5" s="68">
        <v>121</v>
      </c>
      <c r="N5" s="68">
        <v>3</v>
      </c>
      <c r="O5" s="68">
        <v>2</v>
      </c>
      <c r="P5" s="68">
        <v>2</v>
      </c>
      <c r="Q5" s="68">
        <v>5</v>
      </c>
      <c r="R5" s="44">
        <f>((N5-B5)^2+(N6-B6)^2) / 2</f>
        <v>0</v>
      </c>
      <c r="S5" s="66"/>
      <c r="T5" s="68">
        <v>239</v>
      </c>
      <c r="U5" s="68">
        <v>3.28</v>
      </c>
      <c r="V5" s="68">
        <v>3</v>
      </c>
      <c r="W5" s="68">
        <v>2</v>
      </c>
      <c r="X5" s="68">
        <v>5</v>
      </c>
      <c r="Y5" s="44">
        <f>((U5-B5)^2+(U6-B6)^2) / 2</f>
        <v>4.899999999999996E-2</v>
      </c>
      <c r="Z5" s="66"/>
      <c r="AA5" s="68">
        <v>121</v>
      </c>
      <c r="AB5" s="68">
        <v>3</v>
      </c>
      <c r="AC5" s="68">
        <v>4</v>
      </c>
      <c r="AD5" s="68">
        <v>2</v>
      </c>
      <c r="AE5" s="68">
        <v>5</v>
      </c>
      <c r="AF5" s="44">
        <f>((AB5-B5)^2+(AB6-B6)^2) / 2</f>
        <v>4.2050000000000011E-2</v>
      </c>
      <c r="AG5" s="66"/>
      <c r="AH5" s="68">
        <v>357</v>
      </c>
      <c r="AI5" s="70">
        <v>3.63525305410122</v>
      </c>
      <c r="AJ5" s="68">
        <v>5</v>
      </c>
      <c r="AK5" s="68">
        <v>2</v>
      </c>
      <c r="AL5" s="68">
        <v>5</v>
      </c>
      <c r="AM5" s="44">
        <f>((AI5-B5)^2+(AI6-B6)^2) / 2</f>
        <v>0.23968542469109441</v>
      </c>
      <c r="AN5" s="66"/>
      <c r="AS5" s="66"/>
    </row>
    <row r="6" spans="1:45" ht="14.25" customHeight="1" thickTop="1" thickBot="1" x14ac:dyDescent="0.3">
      <c r="A6" s="66"/>
      <c r="B6" s="67">
        <v>4</v>
      </c>
      <c r="C6" s="68">
        <v>2</v>
      </c>
      <c r="D6" s="68">
        <v>6</v>
      </c>
      <c r="E6" s="66"/>
      <c r="F6" s="68">
        <v>4</v>
      </c>
      <c r="G6" s="68">
        <v>3.71</v>
      </c>
      <c r="H6" s="68">
        <v>1</v>
      </c>
      <c r="I6" s="68">
        <v>2</v>
      </c>
      <c r="J6" s="68">
        <v>6</v>
      </c>
      <c r="K6" s="45"/>
      <c r="L6" s="66"/>
      <c r="M6" s="68">
        <v>122</v>
      </c>
      <c r="N6" s="68">
        <v>4</v>
      </c>
      <c r="O6" s="68">
        <v>2</v>
      </c>
      <c r="P6" s="68">
        <v>2</v>
      </c>
      <c r="Q6" s="68">
        <v>6</v>
      </c>
      <c r="R6" s="44"/>
      <c r="S6" s="66"/>
      <c r="T6" s="68">
        <v>240</v>
      </c>
      <c r="U6" s="68">
        <v>3.86</v>
      </c>
      <c r="V6" s="68">
        <v>3</v>
      </c>
      <c r="W6" s="68">
        <v>2</v>
      </c>
      <c r="X6" s="68">
        <v>6</v>
      </c>
      <c r="Y6" s="44"/>
      <c r="Z6" s="66"/>
      <c r="AA6" s="68">
        <v>4</v>
      </c>
      <c r="AB6" s="68">
        <v>3.71</v>
      </c>
      <c r="AC6" s="68">
        <v>4</v>
      </c>
      <c r="AD6" s="68">
        <v>2</v>
      </c>
      <c r="AE6" s="68">
        <v>6</v>
      </c>
      <c r="AF6" s="44"/>
      <c r="AG6" s="66"/>
      <c r="AH6" s="68">
        <v>358</v>
      </c>
      <c r="AI6" s="70">
        <v>3.72463768115942</v>
      </c>
      <c r="AJ6" s="68">
        <v>5</v>
      </c>
      <c r="AK6" s="68">
        <v>2</v>
      </c>
      <c r="AL6" s="68">
        <v>6</v>
      </c>
      <c r="AM6" s="44"/>
      <c r="AN6" s="66"/>
      <c r="AP6" s="71" t="s">
        <v>11</v>
      </c>
      <c r="AQ6" s="72"/>
      <c r="AR6" s="72"/>
      <c r="AS6" s="73"/>
    </row>
    <row r="7" spans="1:45" ht="14.25" customHeight="1" thickTop="1" thickBot="1" x14ac:dyDescent="0.3">
      <c r="A7" s="66"/>
      <c r="B7" s="67">
        <v>5</v>
      </c>
      <c r="C7" s="68">
        <v>3</v>
      </c>
      <c r="D7" s="68">
        <v>8</v>
      </c>
      <c r="E7" s="66"/>
      <c r="F7" s="68">
        <v>5</v>
      </c>
      <c r="G7" s="68">
        <v>3.64</v>
      </c>
      <c r="H7" s="68">
        <v>1</v>
      </c>
      <c r="I7" s="68">
        <v>3</v>
      </c>
      <c r="J7" s="68">
        <v>8</v>
      </c>
      <c r="K7" s="45">
        <f>((G7-B7)^2+(G8-B8)^2) / 2</f>
        <v>0.95359999999999989</v>
      </c>
      <c r="L7" s="66"/>
      <c r="M7" s="68">
        <v>123</v>
      </c>
      <c r="N7" s="68">
        <v>0.88</v>
      </c>
      <c r="O7" s="68">
        <v>2</v>
      </c>
      <c r="P7" s="68">
        <v>3</v>
      </c>
      <c r="Q7" s="68">
        <v>8</v>
      </c>
      <c r="R7" s="44">
        <f>((N7-B7)^2+(N8-B8)^2) / 2</f>
        <v>10.734400000000001</v>
      </c>
      <c r="S7" s="66"/>
      <c r="T7" s="68">
        <v>241</v>
      </c>
      <c r="U7" s="68">
        <v>2.2599999999999998</v>
      </c>
      <c r="V7" s="68">
        <v>3</v>
      </c>
      <c r="W7" s="68">
        <v>3</v>
      </c>
      <c r="X7" s="68">
        <v>8</v>
      </c>
      <c r="Y7" s="44">
        <f>((U7-B7)^2+(U8-B8)^2) / 2</f>
        <v>4.1956000000000007</v>
      </c>
      <c r="Z7" s="66"/>
      <c r="AA7" s="68">
        <v>123</v>
      </c>
      <c r="AB7" s="68">
        <v>0.88</v>
      </c>
      <c r="AC7" s="68">
        <v>4</v>
      </c>
      <c r="AD7" s="68">
        <v>3</v>
      </c>
      <c r="AE7" s="68">
        <v>8</v>
      </c>
      <c r="AF7" s="44">
        <f>((AB7-B7)^2+(AB8-B8)^2) / 2</f>
        <v>10.734400000000001</v>
      </c>
      <c r="AG7" s="66"/>
      <c r="AH7" s="68">
        <v>359</v>
      </c>
      <c r="AI7" s="70">
        <v>3.6361867704280102</v>
      </c>
      <c r="AJ7" s="68">
        <v>5</v>
      </c>
      <c r="AK7" s="68">
        <v>3</v>
      </c>
      <c r="AL7" s="68">
        <v>8</v>
      </c>
      <c r="AM7" s="44">
        <f>((AI7-B7)^2+(AI8-B8)^2) / 2</f>
        <v>0.96659135790524142</v>
      </c>
      <c r="AN7" s="66"/>
      <c r="AP7" s="27" t="s">
        <v>82</v>
      </c>
      <c r="AQ7" s="74" t="s">
        <v>21</v>
      </c>
      <c r="AR7" s="74"/>
      <c r="AS7" s="75"/>
    </row>
    <row r="8" spans="1:45" ht="14.25" customHeight="1" thickTop="1" thickBot="1" x14ac:dyDescent="0.3">
      <c r="A8" s="66"/>
      <c r="B8" s="67">
        <v>3</v>
      </c>
      <c r="C8" s="68">
        <v>3</v>
      </c>
      <c r="D8" s="68">
        <v>10</v>
      </c>
      <c r="E8" s="66"/>
      <c r="F8" s="68">
        <v>6</v>
      </c>
      <c r="G8" s="68">
        <v>3.24</v>
      </c>
      <c r="H8" s="68">
        <v>1</v>
      </c>
      <c r="I8" s="68">
        <v>3</v>
      </c>
      <c r="J8" s="68">
        <v>10</v>
      </c>
      <c r="K8" s="45"/>
      <c r="L8" s="66"/>
      <c r="M8" s="68">
        <v>124</v>
      </c>
      <c r="N8" s="68">
        <v>0.88</v>
      </c>
      <c r="O8" s="68">
        <v>2</v>
      </c>
      <c r="P8" s="68">
        <v>3</v>
      </c>
      <c r="Q8" s="68">
        <v>10</v>
      </c>
      <c r="R8" s="44"/>
      <c r="S8" s="66"/>
      <c r="T8" s="68">
        <v>242</v>
      </c>
      <c r="U8" s="68">
        <v>2.06</v>
      </c>
      <c r="V8" s="68">
        <v>3</v>
      </c>
      <c r="W8" s="68">
        <v>3</v>
      </c>
      <c r="X8" s="68">
        <v>10</v>
      </c>
      <c r="Y8" s="44"/>
      <c r="Z8" s="66"/>
      <c r="AA8" s="68">
        <v>124</v>
      </c>
      <c r="AB8" s="68">
        <v>0.88</v>
      </c>
      <c r="AC8" s="68">
        <v>4</v>
      </c>
      <c r="AD8" s="68">
        <v>3</v>
      </c>
      <c r="AE8" s="68">
        <v>10</v>
      </c>
      <c r="AF8" s="44"/>
      <c r="AG8" s="66"/>
      <c r="AH8" s="68">
        <v>360</v>
      </c>
      <c r="AI8" s="70">
        <v>3.27054794520547</v>
      </c>
      <c r="AJ8" s="68">
        <v>5</v>
      </c>
      <c r="AK8" s="68">
        <v>3</v>
      </c>
      <c r="AL8" s="68">
        <v>10</v>
      </c>
      <c r="AM8" s="44"/>
      <c r="AN8" s="66"/>
      <c r="AO8" s="66"/>
      <c r="AP8" s="76" t="s">
        <v>8</v>
      </c>
      <c r="AQ8" s="77" t="s">
        <v>79</v>
      </c>
      <c r="AR8" s="77"/>
      <c r="AS8" s="78"/>
    </row>
    <row r="9" spans="1:45" ht="14.25" customHeight="1" thickBot="1" x14ac:dyDescent="0.3">
      <c r="A9" s="66"/>
      <c r="B9" s="67">
        <v>4</v>
      </c>
      <c r="C9" s="68">
        <v>4</v>
      </c>
      <c r="D9" s="68">
        <v>4</v>
      </c>
      <c r="E9" s="66"/>
      <c r="F9" s="68">
        <v>7</v>
      </c>
      <c r="G9" s="68">
        <v>3.91</v>
      </c>
      <c r="H9" s="68">
        <v>1</v>
      </c>
      <c r="I9" s="68">
        <v>4</v>
      </c>
      <c r="J9" s="68">
        <v>4</v>
      </c>
      <c r="K9" s="45">
        <f>((G9-B9)^2+(G10-B10)^2) / 2</f>
        <v>1.0122499999999999</v>
      </c>
      <c r="L9" s="66"/>
      <c r="M9" s="68">
        <v>125</v>
      </c>
      <c r="N9" s="68">
        <v>2.4500000000000002</v>
      </c>
      <c r="O9" s="68">
        <v>2</v>
      </c>
      <c r="P9" s="68">
        <v>4</v>
      </c>
      <c r="Q9" s="68">
        <v>4</v>
      </c>
      <c r="R9" s="44">
        <f>((N9-B9)^2+(N10-B10)^2) / 2</f>
        <v>9.8956999999999997</v>
      </c>
      <c r="S9" s="66"/>
      <c r="T9" s="68">
        <v>243</v>
      </c>
      <c r="U9" s="68">
        <v>3.18</v>
      </c>
      <c r="V9" s="68">
        <v>3</v>
      </c>
      <c r="W9" s="68">
        <v>4</v>
      </c>
      <c r="X9" s="68">
        <v>4</v>
      </c>
      <c r="Y9" s="44">
        <f>((U9-B9)^2+(U10-B10)^2) / 2</f>
        <v>4.2282500000000001</v>
      </c>
      <c r="Z9" s="66"/>
      <c r="AA9" s="68">
        <v>125</v>
      </c>
      <c r="AB9" s="68">
        <v>2.4500000000000002</v>
      </c>
      <c r="AC9" s="68">
        <v>4</v>
      </c>
      <c r="AD9" s="68">
        <v>4</v>
      </c>
      <c r="AE9" s="68">
        <v>4</v>
      </c>
      <c r="AF9" s="44">
        <f>((AB9-B9)^2+(AB10-B10)^2) / 2</f>
        <v>9.8956999999999997</v>
      </c>
      <c r="AG9" s="66"/>
      <c r="AH9" s="68">
        <v>361</v>
      </c>
      <c r="AI9" s="70">
        <v>3.92661870503597</v>
      </c>
      <c r="AJ9" s="68">
        <v>5</v>
      </c>
      <c r="AK9" s="68">
        <v>4</v>
      </c>
      <c r="AL9" s="68">
        <v>4</v>
      </c>
      <c r="AM9" s="44">
        <f>((AI9-B9)^2+(AI10-B10)^2) / 2</f>
        <v>1.0341346409815584</v>
      </c>
      <c r="AN9" s="66"/>
      <c r="AO9" s="66"/>
    </row>
    <row r="10" spans="1:45" ht="14.25" customHeight="1" thickBot="1" x14ac:dyDescent="0.3">
      <c r="A10" s="66"/>
      <c r="B10" s="67">
        <v>5</v>
      </c>
      <c r="C10" s="68">
        <v>4</v>
      </c>
      <c r="D10" s="68">
        <v>8</v>
      </c>
      <c r="E10" s="66"/>
      <c r="F10" s="68">
        <v>8</v>
      </c>
      <c r="G10" s="68">
        <v>3.58</v>
      </c>
      <c r="H10" s="68">
        <v>1</v>
      </c>
      <c r="I10" s="68">
        <v>4</v>
      </c>
      <c r="J10" s="68">
        <v>8</v>
      </c>
      <c r="K10" s="45"/>
      <c r="L10" s="66"/>
      <c r="M10" s="68">
        <v>126</v>
      </c>
      <c r="N10" s="68">
        <v>0.83</v>
      </c>
      <c r="O10" s="68">
        <v>2</v>
      </c>
      <c r="P10" s="68">
        <v>4</v>
      </c>
      <c r="Q10" s="68">
        <v>8</v>
      </c>
      <c r="R10" s="44"/>
      <c r="S10" s="66"/>
      <c r="T10" s="68">
        <v>244</v>
      </c>
      <c r="U10" s="68">
        <v>2.21</v>
      </c>
      <c r="V10" s="68">
        <v>3</v>
      </c>
      <c r="W10" s="68">
        <v>4</v>
      </c>
      <c r="X10" s="68">
        <v>8</v>
      </c>
      <c r="Y10" s="44"/>
      <c r="Z10" s="66"/>
      <c r="AA10" s="68">
        <v>126</v>
      </c>
      <c r="AB10" s="68">
        <v>0.83</v>
      </c>
      <c r="AC10" s="68">
        <v>4</v>
      </c>
      <c r="AD10" s="68">
        <v>4</v>
      </c>
      <c r="AE10" s="68">
        <v>8</v>
      </c>
      <c r="AF10" s="44"/>
      <c r="AG10" s="66"/>
      <c r="AH10" s="68">
        <v>362</v>
      </c>
      <c r="AI10" s="70">
        <v>3.5637254901960702</v>
      </c>
      <c r="AJ10" s="68">
        <v>5</v>
      </c>
      <c r="AK10" s="68">
        <v>4</v>
      </c>
      <c r="AL10" s="68">
        <v>8</v>
      </c>
      <c r="AM10" s="44"/>
      <c r="AN10" s="66"/>
      <c r="AO10" s="66"/>
    </row>
    <row r="11" spans="1:45" ht="14.25" customHeight="1" thickBot="1" x14ac:dyDescent="0.3">
      <c r="A11" s="66"/>
      <c r="B11" s="67">
        <v>5</v>
      </c>
      <c r="C11" s="68">
        <v>5</v>
      </c>
      <c r="D11" s="68">
        <v>2</v>
      </c>
      <c r="E11" s="66"/>
      <c r="F11" s="68">
        <v>9</v>
      </c>
      <c r="G11" s="68">
        <v>3.65</v>
      </c>
      <c r="H11" s="68">
        <v>1</v>
      </c>
      <c r="I11" s="68">
        <v>5</v>
      </c>
      <c r="J11" s="68">
        <v>2</v>
      </c>
      <c r="K11" s="45">
        <f>((G11-B11)^2+(G12-B12)^2) / 2</f>
        <v>0.94250000000000012</v>
      </c>
      <c r="L11" s="66"/>
      <c r="M11" s="68">
        <v>127</v>
      </c>
      <c r="N11" s="68">
        <v>1.57</v>
      </c>
      <c r="O11" s="68">
        <v>2</v>
      </c>
      <c r="P11" s="68">
        <v>5</v>
      </c>
      <c r="Q11" s="68">
        <v>2</v>
      </c>
      <c r="R11" s="44">
        <f>((N11-B11)^2+(N12-B12)^2) / 2</f>
        <v>6.0392499999999982</v>
      </c>
      <c r="S11" s="66"/>
      <c r="T11" s="68">
        <v>245</v>
      </c>
      <c r="U11" s="68">
        <v>2.61</v>
      </c>
      <c r="V11" s="68">
        <v>3</v>
      </c>
      <c r="W11" s="68">
        <v>5</v>
      </c>
      <c r="X11" s="68">
        <v>2</v>
      </c>
      <c r="Y11" s="44">
        <f>((U11-B11)^2+(U12-B12)^2) / 2</f>
        <v>2.9401000000000002</v>
      </c>
      <c r="Z11" s="66"/>
      <c r="AA11" s="68">
        <v>127</v>
      </c>
      <c r="AB11" s="68">
        <v>1.57</v>
      </c>
      <c r="AC11" s="68">
        <v>4</v>
      </c>
      <c r="AD11" s="68">
        <v>5</v>
      </c>
      <c r="AE11" s="68">
        <v>2</v>
      </c>
      <c r="AF11" s="44">
        <f>((AB11-B11)^2+(AB12-B12)^2) / 2</f>
        <v>6.0392499999999982</v>
      </c>
      <c r="AG11" s="66"/>
      <c r="AH11" s="68">
        <v>363</v>
      </c>
      <c r="AI11" s="70">
        <v>3.68865030674846</v>
      </c>
      <c r="AJ11" s="68">
        <v>5</v>
      </c>
      <c r="AK11" s="68">
        <v>5</v>
      </c>
      <c r="AL11" s="68">
        <v>2</v>
      </c>
      <c r="AM11" s="44">
        <f>((AI11-B11)^2+(AI12-B12)^2) / 2</f>
        <v>0.89345670430795665</v>
      </c>
      <c r="AN11" s="66"/>
      <c r="AO11" s="66"/>
      <c r="AP11" s="66"/>
      <c r="AQ11" s="66"/>
      <c r="AR11" s="66"/>
      <c r="AS11" s="66"/>
    </row>
    <row r="12" spans="1:45" ht="14.25" customHeight="1" thickBot="1" x14ac:dyDescent="0.3">
      <c r="A12" s="66"/>
      <c r="B12" s="67">
        <v>4</v>
      </c>
      <c r="C12" s="68">
        <v>5</v>
      </c>
      <c r="D12" s="68">
        <v>6</v>
      </c>
      <c r="E12" s="66"/>
      <c r="F12" s="68">
        <v>10</v>
      </c>
      <c r="G12" s="68">
        <v>3.75</v>
      </c>
      <c r="H12" s="68">
        <v>1</v>
      </c>
      <c r="I12" s="68">
        <v>5</v>
      </c>
      <c r="J12" s="68">
        <v>6</v>
      </c>
      <c r="K12" s="45"/>
      <c r="L12" s="66"/>
      <c r="M12" s="68">
        <v>128</v>
      </c>
      <c r="N12" s="68">
        <v>3.44</v>
      </c>
      <c r="O12" s="68">
        <v>2</v>
      </c>
      <c r="P12" s="68">
        <v>5</v>
      </c>
      <c r="Q12" s="68">
        <v>6</v>
      </c>
      <c r="R12" s="44"/>
      <c r="S12" s="66"/>
      <c r="T12" s="68">
        <v>246</v>
      </c>
      <c r="U12" s="68">
        <v>3.59</v>
      </c>
      <c r="V12" s="68">
        <v>3</v>
      </c>
      <c r="W12" s="68">
        <v>5</v>
      </c>
      <c r="X12" s="68">
        <v>6</v>
      </c>
      <c r="Y12" s="44"/>
      <c r="Z12" s="66"/>
      <c r="AA12" s="68">
        <v>128</v>
      </c>
      <c r="AB12" s="68">
        <v>3.44</v>
      </c>
      <c r="AC12" s="68">
        <v>4</v>
      </c>
      <c r="AD12" s="68">
        <v>5</v>
      </c>
      <c r="AE12" s="68">
        <v>6</v>
      </c>
      <c r="AF12" s="44"/>
      <c r="AG12" s="66"/>
      <c r="AH12" s="68">
        <v>364</v>
      </c>
      <c r="AI12" s="70">
        <v>3.7406249999999899</v>
      </c>
      <c r="AJ12" s="68">
        <v>5</v>
      </c>
      <c r="AK12" s="68">
        <v>5</v>
      </c>
      <c r="AL12" s="68">
        <v>6</v>
      </c>
      <c r="AM12" s="44"/>
      <c r="AN12" s="66"/>
      <c r="AO12" s="66"/>
      <c r="AP12" s="66"/>
      <c r="AQ12" s="66"/>
      <c r="AR12" s="66"/>
      <c r="AS12" s="66"/>
    </row>
    <row r="13" spans="1:45" ht="14.25" customHeight="1" thickBot="1" x14ac:dyDescent="0.3">
      <c r="A13" s="66"/>
      <c r="B13" s="67">
        <v>2</v>
      </c>
      <c r="C13" s="68">
        <v>6</v>
      </c>
      <c r="D13" s="68">
        <v>2</v>
      </c>
      <c r="E13" s="66"/>
      <c r="F13" s="68">
        <v>11</v>
      </c>
      <c r="G13" s="68">
        <v>3.59</v>
      </c>
      <c r="H13" s="68">
        <v>1</v>
      </c>
      <c r="I13" s="68">
        <v>6</v>
      </c>
      <c r="J13" s="68">
        <v>2</v>
      </c>
      <c r="K13" s="45">
        <f>((G13-B13)^2+(G14-B14)^2) / 2</f>
        <v>1.4380999999999995</v>
      </c>
      <c r="L13" s="66"/>
      <c r="M13" s="68">
        <v>129</v>
      </c>
      <c r="N13" s="68">
        <v>1</v>
      </c>
      <c r="O13" s="68">
        <v>2</v>
      </c>
      <c r="P13" s="68">
        <v>6</v>
      </c>
      <c r="Q13" s="68">
        <v>2</v>
      </c>
      <c r="R13" s="44">
        <f>((N13-B13)^2+(N14-B14)^2) / 2</f>
        <v>1.9449999999999998</v>
      </c>
      <c r="S13" s="66"/>
      <c r="T13" s="68">
        <v>247</v>
      </c>
      <c r="U13" s="68">
        <v>2.2999999999999998</v>
      </c>
      <c r="V13" s="68">
        <v>3</v>
      </c>
      <c r="W13" s="68">
        <v>6</v>
      </c>
      <c r="X13" s="68">
        <v>2</v>
      </c>
      <c r="Y13" s="44">
        <f>((U13-B13)^2+(U14-B14)^2) / 2</f>
        <v>0.19624999999999987</v>
      </c>
      <c r="Z13" s="66"/>
      <c r="AA13" s="68">
        <v>129</v>
      </c>
      <c r="AB13" s="68">
        <v>1</v>
      </c>
      <c r="AC13" s="68">
        <v>4</v>
      </c>
      <c r="AD13" s="68">
        <v>6</v>
      </c>
      <c r="AE13" s="68">
        <v>2</v>
      </c>
      <c r="AF13" s="44">
        <f>((AB13-B13)^2+(AB14-B14)^2) / 2</f>
        <v>1.9449999999999998</v>
      </c>
      <c r="AG13" s="66"/>
      <c r="AH13" s="68">
        <v>365</v>
      </c>
      <c r="AI13" s="70">
        <v>3.5914096916299498</v>
      </c>
      <c r="AJ13" s="68">
        <v>5</v>
      </c>
      <c r="AK13" s="68">
        <v>6</v>
      </c>
      <c r="AL13" s="68">
        <v>2</v>
      </c>
      <c r="AM13" s="44">
        <f>((AI13-B13)^2+(AI14-B14)^2) / 2</f>
        <v>1.4396542523624949</v>
      </c>
      <c r="AN13" s="66"/>
      <c r="AO13" s="66"/>
      <c r="AP13" s="66"/>
      <c r="AQ13" s="66"/>
      <c r="AR13" s="66"/>
      <c r="AS13" s="66"/>
    </row>
    <row r="14" spans="1:45" ht="14.25" customHeight="1" thickBot="1" x14ac:dyDescent="0.3">
      <c r="A14" s="66"/>
      <c r="B14" s="67">
        <v>3</v>
      </c>
      <c r="C14" s="68">
        <v>6</v>
      </c>
      <c r="D14" s="68">
        <v>3</v>
      </c>
      <c r="E14" s="66"/>
      <c r="F14" s="68">
        <v>12</v>
      </c>
      <c r="G14" s="68">
        <v>3.59</v>
      </c>
      <c r="H14" s="68">
        <v>1</v>
      </c>
      <c r="I14" s="68">
        <v>6</v>
      </c>
      <c r="J14" s="68">
        <v>3</v>
      </c>
      <c r="K14" s="45"/>
      <c r="L14" s="66"/>
      <c r="M14" s="68">
        <v>130</v>
      </c>
      <c r="N14" s="68">
        <v>1.3</v>
      </c>
      <c r="O14" s="68">
        <v>2</v>
      </c>
      <c r="P14" s="68">
        <v>6</v>
      </c>
      <c r="Q14" s="68">
        <v>3</v>
      </c>
      <c r="R14" s="44"/>
      <c r="S14" s="66"/>
      <c r="T14" s="68">
        <v>248</v>
      </c>
      <c r="U14" s="68">
        <v>2.4500000000000002</v>
      </c>
      <c r="V14" s="68">
        <v>3</v>
      </c>
      <c r="W14" s="68">
        <v>6</v>
      </c>
      <c r="X14" s="68">
        <v>3</v>
      </c>
      <c r="Y14" s="44"/>
      <c r="Z14" s="66"/>
      <c r="AA14" s="68">
        <v>130</v>
      </c>
      <c r="AB14" s="68">
        <v>1.3</v>
      </c>
      <c r="AC14" s="68">
        <v>4</v>
      </c>
      <c r="AD14" s="68">
        <v>6</v>
      </c>
      <c r="AE14" s="68">
        <v>3</v>
      </c>
      <c r="AF14" s="44"/>
      <c r="AG14" s="66"/>
      <c r="AH14" s="68">
        <v>366</v>
      </c>
      <c r="AI14" s="70">
        <v>3.5888324873096402</v>
      </c>
      <c r="AJ14" s="68">
        <v>5</v>
      </c>
      <c r="AK14" s="68">
        <v>6</v>
      </c>
      <c r="AL14" s="68">
        <v>3</v>
      </c>
      <c r="AM14" s="44"/>
      <c r="AN14" s="66"/>
      <c r="AO14" s="66"/>
      <c r="AP14" s="66"/>
      <c r="AQ14" s="66"/>
      <c r="AR14" s="66"/>
      <c r="AS14" s="66"/>
    </row>
    <row r="15" spans="1:45" ht="14.25" customHeight="1" thickBot="1" x14ac:dyDescent="0.3">
      <c r="A15" s="66"/>
      <c r="B15" s="67">
        <v>2</v>
      </c>
      <c r="C15" s="68">
        <v>7</v>
      </c>
      <c r="D15" s="68">
        <v>2</v>
      </c>
      <c r="E15" s="66"/>
      <c r="F15" s="68">
        <v>13</v>
      </c>
      <c r="G15" s="68">
        <v>3.66</v>
      </c>
      <c r="H15" s="68">
        <v>1</v>
      </c>
      <c r="I15" s="68">
        <v>7</v>
      </c>
      <c r="J15" s="68">
        <v>2</v>
      </c>
      <c r="K15" s="45">
        <f>((G15-B15)^2+(G16-B16)^2) / 2</f>
        <v>2.7722500000000001</v>
      </c>
      <c r="L15" s="66"/>
      <c r="M15" s="68">
        <v>131</v>
      </c>
      <c r="N15" s="68">
        <v>1.33</v>
      </c>
      <c r="O15" s="68">
        <v>2</v>
      </c>
      <c r="P15" s="68">
        <v>7</v>
      </c>
      <c r="Q15" s="68">
        <v>2</v>
      </c>
      <c r="R15" s="44">
        <f>((N15-B15)^2+(N16-B16)^2) / 2</f>
        <v>8.2244499999999992</v>
      </c>
      <c r="S15" s="66"/>
      <c r="T15" s="68">
        <v>249</v>
      </c>
      <c r="U15" s="68">
        <v>2.5</v>
      </c>
      <c r="V15" s="68">
        <v>3</v>
      </c>
      <c r="W15" s="68">
        <v>7</v>
      </c>
      <c r="X15" s="68">
        <v>2</v>
      </c>
      <c r="Y15" s="44">
        <f>((U15-B15)^2+(U16-B16)^2) / 2</f>
        <v>4.1294500000000003</v>
      </c>
      <c r="Z15" s="66"/>
      <c r="AA15" s="68">
        <v>131</v>
      </c>
      <c r="AB15" s="68">
        <v>1.33</v>
      </c>
      <c r="AC15" s="68">
        <v>4</v>
      </c>
      <c r="AD15" s="68">
        <v>7</v>
      </c>
      <c r="AE15" s="68">
        <v>2</v>
      </c>
      <c r="AF15" s="44">
        <f>((AB15-B15)^2+(AB16-B16)^2) / 2</f>
        <v>8.2244499999999992</v>
      </c>
      <c r="AG15" s="66"/>
      <c r="AH15" s="68">
        <v>367</v>
      </c>
      <c r="AI15" s="70">
        <v>3.6682520808561199</v>
      </c>
      <c r="AJ15" s="68">
        <v>5</v>
      </c>
      <c r="AK15" s="68">
        <v>7</v>
      </c>
      <c r="AL15" s="68">
        <v>2</v>
      </c>
      <c r="AM15" s="44">
        <f>((AI15-B15)^2+(AI16-B16)^2) / 2</f>
        <v>2.7860387321634681</v>
      </c>
      <c r="AN15" s="66"/>
      <c r="AO15" s="66"/>
      <c r="AP15" s="66"/>
      <c r="AQ15" s="66"/>
      <c r="AR15" s="66"/>
      <c r="AS15" s="66"/>
    </row>
    <row r="16" spans="1:45" ht="14.25" customHeight="1" thickBot="1" x14ac:dyDescent="0.3">
      <c r="A16" s="66"/>
      <c r="B16" s="67">
        <v>5</v>
      </c>
      <c r="C16" s="68">
        <v>7</v>
      </c>
      <c r="D16" s="68">
        <v>10</v>
      </c>
      <c r="E16" s="66"/>
      <c r="F16" s="68">
        <v>14</v>
      </c>
      <c r="G16" s="68">
        <v>3.33</v>
      </c>
      <c r="H16" s="68">
        <v>1</v>
      </c>
      <c r="I16" s="68">
        <v>7</v>
      </c>
      <c r="J16" s="68">
        <v>10</v>
      </c>
      <c r="K16" s="45"/>
      <c r="L16" s="66"/>
      <c r="M16" s="68">
        <v>132</v>
      </c>
      <c r="N16" s="68">
        <v>1</v>
      </c>
      <c r="O16" s="68">
        <v>2</v>
      </c>
      <c r="P16" s="68">
        <v>7</v>
      </c>
      <c r="Q16" s="68">
        <v>10</v>
      </c>
      <c r="R16" s="44"/>
      <c r="S16" s="66"/>
      <c r="T16" s="68">
        <v>250</v>
      </c>
      <c r="U16" s="68">
        <v>2.17</v>
      </c>
      <c r="V16" s="68">
        <v>3</v>
      </c>
      <c r="W16" s="68">
        <v>7</v>
      </c>
      <c r="X16" s="68">
        <v>10</v>
      </c>
      <c r="Y16" s="44"/>
      <c r="Z16" s="66"/>
      <c r="AA16" s="68">
        <v>132</v>
      </c>
      <c r="AB16" s="68">
        <v>1</v>
      </c>
      <c r="AC16" s="68">
        <v>4</v>
      </c>
      <c r="AD16" s="68">
        <v>7</v>
      </c>
      <c r="AE16" s="68">
        <v>10</v>
      </c>
      <c r="AF16" s="44"/>
      <c r="AG16" s="66"/>
      <c r="AH16" s="68">
        <v>368</v>
      </c>
      <c r="AI16" s="70">
        <v>3.3299663299663198</v>
      </c>
      <c r="AJ16" s="68">
        <v>5</v>
      </c>
      <c r="AK16" s="68">
        <v>7</v>
      </c>
      <c r="AL16" s="68">
        <v>10</v>
      </c>
      <c r="AM16" s="44"/>
      <c r="AN16" s="66"/>
      <c r="AO16" s="66"/>
      <c r="AP16" s="66"/>
      <c r="AQ16" s="66"/>
      <c r="AR16" s="66"/>
      <c r="AS16" s="66"/>
    </row>
    <row r="17" spans="1:45" ht="14.25" customHeight="1" thickBot="1" x14ac:dyDescent="0.3">
      <c r="A17" s="66"/>
      <c r="B17" s="67">
        <v>3</v>
      </c>
      <c r="C17" s="68">
        <v>8</v>
      </c>
      <c r="D17" s="68">
        <v>4</v>
      </c>
      <c r="E17" s="66"/>
      <c r="F17" s="68">
        <v>15</v>
      </c>
      <c r="G17" s="68">
        <v>3.89</v>
      </c>
      <c r="H17" s="68">
        <v>1</v>
      </c>
      <c r="I17" s="68">
        <v>8</v>
      </c>
      <c r="J17" s="68">
        <v>4</v>
      </c>
      <c r="K17" s="45">
        <f>((G17-B17)^2+(G18-B18)^2) / 2</f>
        <v>1.2025000000000001</v>
      </c>
      <c r="L17" s="66"/>
      <c r="M17" s="68">
        <v>133</v>
      </c>
      <c r="N17" s="68">
        <v>2</v>
      </c>
      <c r="O17" s="68">
        <v>2</v>
      </c>
      <c r="P17" s="68">
        <v>8</v>
      </c>
      <c r="Q17" s="68">
        <v>4</v>
      </c>
      <c r="R17" s="44">
        <f>((N17-B17)^2+(N18-B18)^2) / 2</f>
        <v>2.5</v>
      </c>
      <c r="S17" s="66"/>
      <c r="T17" s="68">
        <v>251</v>
      </c>
      <c r="U17" s="68">
        <v>2.95</v>
      </c>
      <c r="V17" s="68">
        <v>3</v>
      </c>
      <c r="W17" s="68">
        <v>8</v>
      </c>
      <c r="X17" s="68">
        <v>4</v>
      </c>
      <c r="Y17" s="44">
        <f>((U17-B17)^2+(U18-B18)^2) / 2</f>
        <v>1.3296999999999999</v>
      </c>
      <c r="Z17" s="66"/>
      <c r="AA17" s="68">
        <v>133</v>
      </c>
      <c r="AB17" s="68">
        <v>2</v>
      </c>
      <c r="AC17" s="68">
        <v>4</v>
      </c>
      <c r="AD17" s="68">
        <v>8</v>
      </c>
      <c r="AE17" s="68">
        <v>4</v>
      </c>
      <c r="AF17" s="44">
        <f>((AB17-B17)^2+(AB18-B18)^2) / 2</f>
        <v>2.5</v>
      </c>
      <c r="AG17" s="66"/>
      <c r="AH17" s="68">
        <v>369</v>
      </c>
      <c r="AI17" s="70">
        <v>3.87713310580205</v>
      </c>
      <c r="AJ17" s="68">
        <v>5</v>
      </c>
      <c r="AK17" s="68">
        <v>8</v>
      </c>
      <c r="AL17" s="68">
        <v>4</v>
      </c>
      <c r="AM17" s="44">
        <f>((AI17-B17)^2+(AI18-B18)^2) / 2</f>
        <v>1.1947947157868857</v>
      </c>
      <c r="AN17" s="66"/>
      <c r="AO17" s="66"/>
      <c r="AP17" s="66"/>
      <c r="AQ17" s="66"/>
      <c r="AR17" s="66"/>
      <c r="AS17" s="66"/>
    </row>
    <row r="18" spans="1:45" ht="14.25" customHeight="1" thickBot="1" x14ac:dyDescent="0.3">
      <c r="A18" s="66"/>
      <c r="B18" s="67">
        <v>5</v>
      </c>
      <c r="C18" s="68">
        <v>8</v>
      </c>
      <c r="D18" s="68">
        <v>6</v>
      </c>
      <c r="E18" s="66"/>
      <c r="F18" s="68">
        <v>16</v>
      </c>
      <c r="G18" s="68">
        <v>3.73</v>
      </c>
      <c r="H18" s="68">
        <v>1</v>
      </c>
      <c r="I18" s="68">
        <v>8</v>
      </c>
      <c r="J18" s="68">
        <v>6</v>
      </c>
      <c r="K18" s="45"/>
      <c r="L18" s="66"/>
      <c r="M18" s="68">
        <v>134</v>
      </c>
      <c r="N18" s="68">
        <v>3</v>
      </c>
      <c r="O18" s="68">
        <v>2</v>
      </c>
      <c r="P18" s="68">
        <v>8</v>
      </c>
      <c r="Q18" s="68">
        <v>6</v>
      </c>
      <c r="R18" s="44"/>
      <c r="S18" s="66"/>
      <c r="T18" s="68">
        <v>252</v>
      </c>
      <c r="U18" s="68">
        <v>3.37</v>
      </c>
      <c r="V18" s="68">
        <v>3</v>
      </c>
      <c r="W18" s="68">
        <v>8</v>
      </c>
      <c r="X18" s="68">
        <v>6</v>
      </c>
      <c r="Y18" s="44"/>
      <c r="Z18" s="66"/>
      <c r="AA18" s="68">
        <v>134</v>
      </c>
      <c r="AB18" s="68">
        <v>3</v>
      </c>
      <c r="AC18" s="68">
        <v>4</v>
      </c>
      <c r="AD18" s="68">
        <v>8</v>
      </c>
      <c r="AE18" s="68">
        <v>6</v>
      </c>
      <c r="AF18" s="44"/>
      <c r="AG18" s="66"/>
      <c r="AH18" s="68">
        <v>370</v>
      </c>
      <c r="AI18" s="70">
        <v>3.7271186440677901</v>
      </c>
      <c r="AJ18" s="68">
        <v>5</v>
      </c>
      <c r="AK18" s="68">
        <v>8</v>
      </c>
      <c r="AL18" s="68">
        <v>6</v>
      </c>
      <c r="AM18" s="44"/>
      <c r="AN18" s="66"/>
      <c r="AO18" s="66"/>
      <c r="AP18" s="66"/>
      <c r="AQ18" s="66"/>
      <c r="AR18" s="66"/>
      <c r="AS18" s="66"/>
    </row>
    <row r="19" spans="1:45" ht="14.25" customHeight="1" thickBot="1" x14ac:dyDescent="0.3">
      <c r="A19" s="66"/>
      <c r="B19" s="67">
        <v>5</v>
      </c>
      <c r="C19" s="68">
        <v>9</v>
      </c>
      <c r="D19" s="68">
        <v>7</v>
      </c>
      <c r="E19" s="66"/>
      <c r="F19" s="68">
        <v>17</v>
      </c>
      <c r="G19" s="68">
        <v>4.05</v>
      </c>
      <c r="H19" s="68">
        <v>1</v>
      </c>
      <c r="I19" s="68">
        <v>9</v>
      </c>
      <c r="J19" s="68">
        <v>7</v>
      </c>
      <c r="K19" s="45">
        <f>((G19-B19)^2+(G20-B20)^2) / 2</f>
        <v>0.50245000000000006</v>
      </c>
      <c r="L19" s="66"/>
      <c r="M19" s="68">
        <v>135</v>
      </c>
      <c r="N19" s="68">
        <v>3.11</v>
      </c>
      <c r="O19" s="68">
        <v>2</v>
      </c>
      <c r="P19" s="68">
        <v>9</v>
      </c>
      <c r="Q19" s="68">
        <v>7</v>
      </c>
      <c r="R19" s="44">
        <f>((N19-B19)^2+(N20-B20)^2) / 2</f>
        <v>6.5292500000000002</v>
      </c>
      <c r="S19" s="66"/>
      <c r="T19" s="68">
        <v>253</v>
      </c>
      <c r="U19" s="68">
        <v>3.58</v>
      </c>
      <c r="V19" s="68">
        <v>3</v>
      </c>
      <c r="W19" s="68">
        <v>9</v>
      </c>
      <c r="X19" s="68">
        <v>7</v>
      </c>
      <c r="Y19" s="44">
        <f>((U19-B19)^2+(U20-B20)^2) / 2</f>
        <v>2.4532000000000003</v>
      </c>
      <c r="Z19" s="66"/>
      <c r="AA19" s="68">
        <v>135</v>
      </c>
      <c r="AB19" s="68">
        <v>3.11</v>
      </c>
      <c r="AC19" s="68">
        <v>4</v>
      </c>
      <c r="AD19" s="68">
        <v>9</v>
      </c>
      <c r="AE19" s="68">
        <v>7</v>
      </c>
      <c r="AF19" s="44">
        <f>((AB19-B19)^2+(AB20-B20)^2) / 2</f>
        <v>6.5292500000000002</v>
      </c>
      <c r="AG19" s="66"/>
      <c r="AH19" s="68">
        <v>371</v>
      </c>
      <c r="AI19" s="70">
        <v>4.0345345345345303</v>
      </c>
      <c r="AJ19" s="68">
        <v>5</v>
      </c>
      <c r="AK19" s="68">
        <v>9</v>
      </c>
      <c r="AL19" s="68">
        <v>7</v>
      </c>
      <c r="AM19" s="44">
        <f>((AI19-B19)^2+(AI20-B20)^2) / 2</f>
        <v>0.5258087722913739</v>
      </c>
      <c r="AN19" s="66"/>
      <c r="AO19" s="66"/>
      <c r="AP19" s="66"/>
      <c r="AQ19" s="66"/>
      <c r="AR19" s="66"/>
      <c r="AS19" s="66"/>
    </row>
    <row r="20" spans="1:45" ht="14.25" customHeight="1" thickBot="1" x14ac:dyDescent="0.3">
      <c r="A20" s="66"/>
      <c r="B20" s="67">
        <v>4</v>
      </c>
      <c r="C20" s="68">
        <v>9</v>
      </c>
      <c r="D20" s="68">
        <v>8</v>
      </c>
      <c r="E20" s="66"/>
      <c r="F20" s="68">
        <v>18</v>
      </c>
      <c r="G20" s="68">
        <v>3.68</v>
      </c>
      <c r="H20" s="68">
        <v>1</v>
      </c>
      <c r="I20" s="68">
        <v>9</v>
      </c>
      <c r="J20" s="68">
        <v>8</v>
      </c>
      <c r="K20" s="45"/>
      <c r="L20" s="66"/>
      <c r="M20" s="68">
        <v>136</v>
      </c>
      <c r="N20" s="68">
        <v>0.92</v>
      </c>
      <c r="O20" s="68">
        <v>2</v>
      </c>
      <c r="P20" s="68">
        <v>9</v>
      </c>
      <c r="Q20" s="68">
        <v>8</v>
      </c>
      <c r="R20" s="44"/>
      <c r="S20" s="66"/>
      <c r="T20" s="68">
        <v>254</v>
      </c>
      <c r="U20" s="68">
        <v>2.2999999999999998</v>
      </c>
      <c r="V20" s="68">
        <v>3</v>
      </c>
      <c r="W20" s="68">
        <v>9</v>
      </c>
      <c r="X20" s="68">
        <v>8</v>
      </c>
      <c r="Y20" s="44"/>
      <c r="Z20" s="66"/>
      <c r="AA20" s="68">
        <v>136</v>
      </c>
      <c r="AB20" s="68">
        <v>0.92</v>
      </c>
      <c r="AC20" s="68">
        <v>4</v>
      </c>
      <c r="AD20" s="68">
        <v>9</v>
      </c>
      <c r="AE20" s="68">
        <v>8</v>
      </c>
      <c r="AF20" s="44"/>
      <c r="AG20" s="66"/>
      <c r="AH20" s="68">
        <v>372</v>
      </c>
      <c r="AI20" s="70">
        <v>3.6543209876543101</v>
      </c>
      <c r="AJ20" s="68">
        <v>5</v>
      </c>
      <c r="AK20" s="68">
        <v>9</v>
      </c>
      <c r="AL20" s="68">
        <v>8</v>
      </c>
      <c r="AM20" s="44"/>
      <c r="AN20" s="66"/>
      <c r="AO20" s="66"/>
      <c r="AP20" s="66"/>
      <c r="AQ20" s="66"/>
      <c r="AR20" s="66"/>
      <c r="AS20" s="66"/>
    </row>
    <row r="21" spans="1:45" ht="14.25" customHeight="1" thickBot="1" x14ac:dyDescent="0.3">
      <c r="A21" s="66"/>
      <c r="B21" s="67">
        <v>2</v>
      </c>
      <c r="C21" s="68">
        <v>10</v>
      </c>
      <c r="D21" s="68">
        <v>2</v>
      </c>
      <c r="E21" s="66"/>
      <c r="F21" s="68">
        <v>19</v>
      </c>
      <c r="G21" s="68">
        <v>3.6</v>
      </c>
      <c r="H21" s="68">
        <v>1</v>
      </c>
      <c r="I21" s="68">
        <v>10</v>
      </c>
      <c r="J21" s="68">
        <v>2</v>
      </c>
      <c r="K21" s="45">
        <f>((G21-B21)^2+(G22-B22)^2) / 2</f>
        <v>1.3112500000000002</v>
      </c>
      <c r="L21" s="66"/>
      <c r="M21" s="68">
        <v>137</v>
      </c>
      <c r="N21" s="68">
        <v>1.49</v>
      </c>
      <c r="O21" s="68">
        <v>2</v>
      </c>
      <c r="P21" s="68">
        <v>10</v>
      </c>
      <c r="Q21" s="68">
        <v>2</v>
      </c>
      <c r="R21" s="44">
        <f>((N21-B21)^2+(N22-B22)^2) / 2</f>
        <v>0.53504999999999991</v>
      </c>
      <c r="S21" s="66"/>
      <c r="T21" s="68">
        <v>255</v>
      </c>
      <c r="U21" s="68">
        <v>2.5499999999999998</v>
      </c>
      <c r="V21" s="68">
        <v>3</v>
      </c>
      <c r="W21" s="68">
        <v>10</v>
      </c>
      <c r="X21" s="68">
        <v>2</v>
      </c>
      <c r="Y21" s="44">
        <f>((U21-B21)^2+(U22-B22)^2) / 2</f>
        <v>0.31369999999999981</v>
      </c>
      <c r="Z21" s="66"/>
      <c r="AA21" s="68">
        <v>137</v>
      </c>
      <c r="AB21" s="68">
        <v>1.49</v>
      </c>
      <c r="AC21" s="68">
        <v>4</v>
      </c>
      <c r="AD21" s="68">
        <v>10</v>
      </c>
      <c r="AE21" s="68">
        <v>2</v>
      </c>
      <c r="AF21" s="44">
        <f>((AB21-B21)^2+(AB22-B22)^2) / 2</f>
        <v>0.53504999999999991</v>
      </c>
      <c r="AG21" s="66"/>
      <c r="AH21" s="68">
        <v>373</v>
      </c>
      <c r="AI21" s="70">
        <v>3.6183486238532101</v>
      </c>
      <c r="AJ21" s="68">
        <v>5</v>
      </c>
      <c r="AK21" s="68">
        <v>10</v>
      </c>
      <c r="AL21" s="68">
        <v>2</v>
      </c>
      <c r="AM21" s="44">
        <f>((AI21-B21)^2+(AI22-B22)^2) / 2</f>
        <v>1.3455772315574797</v>
      </c>
      <c r="AN21" s="66"/>
      <c r="AO21" s="66"/>
      <c r="AP21" s="66"/>
      <c r="AQ21" s="66"/>
      <c r="AR21" s="66"/>
      <c r="AS21" s="66"/>
    </row>
    <row r="22" spans="1:45" ht="14.25" customHeight="1" thickBot="1" x14ac:dyDescent="0.3">
      <c r="A22" s="66"/>
      <c r="B22" s="67">
        <v>4</v>
      </c>
      <c r="C22" s="68">
        <v>10</v>
      </c>
      <c r="D22" s="68">
        <v>6</v>
      </c>
      <c r="E22" s="66"/>
      <c r="F22" s="68">
        <v>20</v>
      </c>
      <c r="G22" s="68">
        <v>3.75</v>
      </c>
      <c r="H22" s="68">
        <v>1</v>
      </c>
      <c r="I22" s="68">
        <v>10</v>
      </c>
      <c r="J22" s="68">
        <v>6</v>
      </c>
      <c r="K22" s="45"/>
      <c r="L22" s="66"/>
      <c r="M22" s="68">
        <v>138</v>
      </c>
      <c r="N22" s="68">
        <v>3.1</v>
      </c>
      <c r="O22" s="68">
        <v>2</v>
      </c>
      <c r="P22" s="68">
        <v>10</v>
      </c>
      <c r="Q22" s="68">
        <v>6</v>
      </c>
      <c r="R22" s="44"/>
      <c r="S22" s="66"/>
      <c r="T22" s="68">
        <v>256</v>
      </c>
      <c r="U22" s="68">
        <v>3.43</v>
      </c>
      <c r="V22" s="68">
        <v>3</v>
      </c>
      <c r="W22" s="68">
        <v>10</v>
      </c>
      <c r="X22" s="68">
        <v>6</v>
      </c>
      <c r="Y22" s="44"/>
      <c r="Z22" s="66"/>
      <c r="AA22" s="68">
        <v>138</v>
      </c>
      <c r="AB22" s="68">
        <v>3.1</v>
      </c>
      <c r="AC22" s="68">
        <v>4</v>
      </c>
      <c r="AD22" s="68">
        <v>10</v>
      </c>
      <c r="AE22" s="68">
        <v>6</v>
      </c>
      <c r="AF22" s="44"/>
      <c r="AG22" s="66"/>
      <c r="AH22" s="68">
        <v>374</v>
      </c>
      <c r="AI22" s="70">
        <v>3.7314814814814801</v>
      </c>
      <c r="AJ22" s="68">
        <v>5</v>
      </c>
      <c r="AK22" s="68">
        <v>10</v>
      </c>
      <c r="AL22" s="68">
        <v>6</v>
      </c>
      <c r="AM22" s="44"/>
      <c r="AN22" s="66"/>
      <c r="AO22" s="66"/>
      <c r="AP22" s="66"/>
      <c r="AQ22" s="66"/>
      <c r="AR22" s="66"/>
      <c r="AS22" s="66"/>
    </row>
    <row r="23" spans="1:45" ht="14.25" customHeight="1" thickBot="1" x14ac:dyDescent="0.3">
      <c r="A23" s="66"/>
      <c r="B23" s="67">
        <v>3</v>
      </c>
      <c r="C23" s="68">
        <v>11</v>
      </c>
      <c r="D23" s="68">
        <v>5</v>
      </c>
      <c r="E23" s="66"/>
      <c r="F23" s="68">
        <v>21</v>
      </c>
      <c r="G23" s="68">
        <v>3.46</v>
      </c>
      <c r="H23" s="68">
        <v>1</v>
      </c>
      <c r="I23" s="68">
        <v>11</v>
      </c>
      <c r="J23" s="68">
        <v>5</v>
      </c>
      <c r="K23" s="45">
        <f>((G23-B23)^2+(G24-B24)^2) / 2</f>
        <v>0.49299999999999988</v>
      </c>
      <c r="L23" s="66"/>
      <c r="M23" s="68">
        <v>139</v>
      </c>
      <c r="N23" s="68">
        <v>2.75</v>
      </c>
      <c r="O23" s="68">
        <v>2</v>
      </c>
      <c r="P23" s="68">
        <v>11</v>
      </c>
      <c r="Q23" s="68">
        <v>5</v>
      </c>
      <c r="R23" s="44">
        <f>((N23-B23)^2+(N24-B24)^2) / 2</f>
        <v>0.32004999999999983</v>
      </c>
      <c r="S23" s="66"/>
      <c r="T23" s="68">
        <v>257</v>
      </c>
      <c r="U23" s="68">
        <v>3.11</v>
      </c>
      <c r="V23" s="68">
        <v>3</v>
      </c>
      <c r="W23" s="68">
        <v>11</v>
      </c>
      <c r="X23" s="68">
        <v>5</v>
      </c>
      <c r="Y23" s="44">
        <f>((U23-B23)^2+(U24-B24)^2) / 2</f>
        <v>7.8499999999999889E-3</v>
      </c>
      <c r="Z23" s="66"/>
      <c r="AA23" s="68">
        <v>139</v>
      </c>
      <c r="AB23" s="68">
        <v>2.75</v>
      </c>
      <c r="AC23" s="68">
        <v>4</v>
      </c>
      <c r="AD23" s="68">
        <v>11</v>
      </c>
      <c r="AE23" s="68">
        <v>5</v>
      </c>
      <c r="AF23" s="44">
        <f>((AB23-B23)^2+(AB24-B24)^2) / 2</f>
        <v>0.32004999999999983</v>
      </c>
      <c r="AG23" s="66"/>
      <c r="AH23" s="68">
        <v>375</v>
      </c>
      <c r="AI23" s="70">
        <v>3.4756838905774998</v>
      </c>
      <c r="AJ23" s="68">
        <v>5</v>
      </c>
      <c r="AK23" s="68">
        <v>11</v>
      </c>
      <c r="AL23" s="68">
        <v>5</v>
      </c>
      <c r="AM23" s="44">
        <f>((AI23-B23)^2+(AI24-B24)^2) / 2</f>
        <v>0.43219153657093073</v>
      </c>
      <c r="AN23" s="66"/>
      <c r="AO23" s="66"/>
      <c r="AP23" s="66"/>
      <c r="AQ23" s="66"/>
      <c r="AR23" s="66"/>
      <c r="AS23" s="66"/>
    </row>
    <row r="24" spans="1:45" ht="14.25" customHeight="1" thickBot="1" x14ac:dyDescent="0.3">
      <c r="A24" s="66"/>
      <c r="B24" s="67">
        <v>3</v>
      </c>
      <c r="C24" s="68">
        <v>11</v>
      </c>
      <c r="D24" s="68">
        <v>7</v>
      </c>
      <c r="E24" s="66"/>
      <c r="F24" s="68">
        <v>22</v>
      </c>
      <c r="G24" s="68">
        <v>3.88</v>
      </c>
      <c r="H24" s="68">
        <v>1</v>
      </c>
      <c r="I24" s="68">
        <v>11</v>
      </c>
      <c r="J24" s="68">
        <v>7</v>
      </c>
      <c r="K24" s="45"/>
      <c r="L24" s="66"/>
      <c r="M24" s="68">
        <v>140</v>
      </c>
      <c r="N24" s="68">
        <v>2.2400000000000002</v>
      </c>
      <c r="O24" s="68">
        <v>2</v>
      </c>
      <c r="P24" s="68">
        <v>11</v>
      </c>
      <c r="Q24" s="68">
        <v>7</v>
      </c>
      <c r="R24" s="44"/>
      <c r="S24" s="66"/>
      <c r="T24" s="68">
        <v>258</v>
      </c>
      <c r="U24" s="68">
        <v>3.06</v>
      </c>
      <c r="V24" s="68">
        <v>3</v>
      </c>
      <c r="W24" s="68">
        <v>11</v>
      </c>
      <c r="X24" s="68">
        <v>7</v>
      </c>
      <c r="Y24" s="44"/>
      <c r="Z24" s="66"/>
      <c r="AA24" s="68">
        <v>140</v>
      </c>
      <c r="AB24" s="68">
        <v>2.2400000000000002</v>
      </c>
      <c r="AC24" s="68">
        <v>4</v>
      </c>
      <c r="AD24" s="68">
        <v>11</v>
      </c>
      <c r="AE24" s="68">
        <v>7</v>
      </c>
      <c r="AF24" s="44"/>
      <c r="AG24" s="66"/>
      <c r="AH24" s="68">
        <v>376</v>
      </c>
      <c r="AI24" s="70">
        <v>3.79881656804733</v>
      </c>
      <c r="AJ24" s="68">
        <v>5</v>
      </c>
      <c r="AK24" s="68">
        <v>11</v>
      </c>
      <c r="AL24" s="68">
        <v>7</v>
      </c>
      <c r="AM24" s="44"/>
      <c r="AN24" s="66"/>
      <c r="AO24" s="66"/>
      <c r="AP24" s="66"/>
      <c r="AQ24" s="66"/>
      <c r="AR24" s="66"/>
      <c r="AS24" s="66"/>
    </row>
    <row r="25" spans="1:45" ht="14.25" customHeight="1" thickBot="1" x14ac:dyDescent="0.3">
      <c r="A25" s="66"/>
      <c r="B25" s="67">
        <v>3</v>
      </c>
      <c r="C25" s="68">
        <v>12</v>
      </c>
      <c r="D25" s="68">
        <v>5</v>
      </c>
      <c r="E25" s="66"/>
      <c r="F25" s="68">
        <v>23</v>
      </c>
      <c r="G25" s="68">
        <v>3.43</v>
      </c>
      <c r="H25" s="68">
        <v>1</v>
      </c>
      <c r="I25" s="68">
        <v>12</v>
      </c>
      <c r="J25" s="68">
        <v>5</v>
      </c>
      <c r="K25" s="45">
        <f>((G25-B25)^2+(G26-B26)^2) / 2</f>
        <v>1.4209000000000001</v>
      </c>
      <c r="L25" s="66"/>
      <c r="M25" s="68">
        <v>141</v>
      </c>
      <c r="N25" s="68">
        <v>2.5499999999999998</v>
      </c>
      <c r="O25" s="68">
        <v>2</v>
      </c>
      <c r="P25" s="68">
        <v>12</v>
      </c>
      <c r="Q25" s="68">
        <v>5</v>
      </c>
      <c r="R25" s="44">
        <f>((N25-B25)^2+(N26-B26)^2) / 2</f>
        <v>1.1817</v>
      </c>
      <c r="S25" s="66"/>
      <c r="T25" s="68">
        <v>259</v>
      </c>
      <c r="U25" s="68">
        <v>2.99</v>
      </c>
      <c r="V25" s="68">
        <v>3</v>
      </c>
      <c r="W25" s="68">
        <v>12</v>
      </c>
      <c r="X25" s="68">
        <v>5</v>
      </c>
      <c r="Y25" s="44">
        <f>((U25-B25)^2+(U26-B26)^2) / 2</f>
        <v>3.2500000000000038E-3</v>
      </c>
      <c r="Z25" s="66"/>
      <c r="AA25" s="68">
        <v>141</v>
      </c>
      <c r="AB25" s="68">
        <v>2.5499999999999998</v>
      </c>
      <c r="AC25" s="68">
        <v>4</v>
      </c>
      <c r="AD25" s="68">
        <v>12</v>
      </c>
      <c r="AE25" s="68">
        <v>5</v>
      </c>
      <c r="AF25" s="44">
        <f>((AB25-B25)^2+(AB26-B26)^2) / 2</f>
        <v>1.1817</v>
      </c>
      <c r="AG25" s="66"/>
      <c r="AH25" s="68">
        <v>377</v>
      </c>
      <c r="AI25" s="70">
        <v>3.4826839826839802</v>
      </c>
      <c r="AJ25" s="68">
        <v>5</v>
      </c>
      <c r="AK25" s="68">
        <v>12</v>
      </c>
      <c r="AL25" s="68">
        <v>5</v>
      </c>
      <c r="AM25" s="44">
        <f>((AI25-B25)^2+(AI26-B26)^2) / 2</f>
        <v>1.416809056471608</v>
      </c>
      <c r="AN25" s="66"/>
      <c r="AO25" s="66"/>
      <c r="AP25" s="66"/>
      <c r="AQ25" s="66"/>
      <c r="AR25" s="66"/>
      <c r="AS25" s="66"/>
    </row>
    <row r="26" spans="1:45" ht="14.25" customHeight="1" thickBot="1" x14ac:dyDescent="0.3">
      <c r="A26" s="66"/>
      <c r="B26" s="67">
        <v>2</v>
      </c>
      <c r="C26" s="68">
        <v>12</v>
      </c>
      <c r="D26" s="68">
        <v>8</v>
      </c>
      <c r="E26" s="66"/>
      <c r="F26" s="68">
        <v>24</v>
      </c>
      <c r="G26" s="68">
        <v>3.63</v>
      </c>
      <c r="H26" s="68">
        <v>1</v>
      </c>
      <c r="I26" s="68">
        <v>12</v>
      </c>
      <c r="J26" s="68">
        <v>8</v>
      </c>
      <c r="K26" s="45"/>
      <c r="L26" s="66"/>
      <c r="M26" s="68">
        <v>142</v>
      </c>
      <c r="N26" s="68">
        <v>0.53</v>
      </c>
      <c r="O26" s="68">
        <v>2</v>
      </c>
      <c r="P26" s="68">
        <v>12</v>
      </c>
      <c r="Q26" s="68">
        <v>8</v>
      </c>
      <c r="R26" s="44"/>
      <c r="S26" s="66"/>
      <c r="T26" s="68">
        <v>260</v>
      </c>
      <c r="U26" s="68">
        <v>2.08</v>
      </c>
      <c r="V26" s="68">
        <v>3</v>
      </c>
      <c r="W26" s="68">
        <v>12</v>
      </c>
      <c r="X26" s="68">
        <v>8</v>
      </c>
      <c r="Y26" s="44"/>
      <c r="Z26" s="66"/>
      <c r="AA26" s="68">
        <v>142</v>
      </c>
      <c r="AB26" s="68">
        <v>0.53</v>
      </c>
      <c r="AC26" s="68">
        <v>4</v>
      </c>
      <c r="AD26" s="68">
        <v>12</v>
      </c>
      <c r="AE26" s="68">
        <v>8</v>
      </c>
      <c r="AF26" s="44"/>
      <c r="AG26" s="66"/>
      <c r="AH26" s="68">
        <v>378</v>
      </c>
      <c r="AI26" s="70">
        <v>3.61264822134387</v>
      </c>
      <c r="AJ26" s="68">
        <v>5</v>
      </c>
      <c r="AK26" s="68">
        <v>12</v>
      </c>
      <c r="AL26" s="68">
        <v>8</v>
      </c>
      <c r="AM26" s="44"/>
      <c r="AN26" s="66"/>
      <c r="AS26" s="66"/>
    </row>
    <row r="27" spans="1:45" ht="14.25" customHeight="1" thickBot="1" x14ac:dyDescent="0.3">
      <c r="A27" s="66"/>
      <c r="B27" s="67">
        <v>3</v>
      </c>
      <c r="C27" s="68">
        <v>13</v>
      </c>
      <c r="D27" s="68">
        <v>2</v>
      </c>
      <c r="E27" s="66"/>
      <c r="F27" s="68">
        <v>25</v>
      </c>
      <c r="G27" s="68">
        <v>3.58</v>
      </c>
      <c r="H27" s="68">
        <v>1</v>
      </c>
      <c r="I27" s="68">
        <v>13</v>
      </c>
      <c r="J27" s="68">
        <v>2</v>
      </c>
      <c r="K27" s="45">
        <f>((G27-B27)^2+(G28-B28)^2) / 2</f>
        <v>0.88820000000000021</v>
      </c>
      <c r="L27" s="66"/>
      <c r="M27" s="68">
        <v>143</v>
      </c>
      <c r="N27" s="68">
        <v>1.1399999999999999</v>
      </c>
      <c r="O27" s="68">
        <v>2</v>
      </c>
      <c r="P27" s="68">
        <v>13</v>
      </c>
      <c r="Q27" s="68">
        <v>2</v>
      </c>
      <c r="R27" s="44">
        <f>((N27-B27)^2+(N28-B28)^2) / 2</f>
        <v>2.3910499999999999</v>
      </c>
      <c r="S27" s="66"/>
      <c r="T27" s="68">
        <v>261</v>
      </c>
      <c r="U27" s="68">
        <v>2.36</v>
      </c>
      <c r="V27" s="68">
        <v>3</v>
      </c>
      <c r="W27" s="68">
        <v>13</v>
      </c>
      <c r="X27" s="68">
        <v>2</v>
      </c>
      <c r="Y27" s="44">
        <f>((U27-B27)^2+(U28-B28)^2) / 2</f>
        <v>0.2052500000000001</v>
      </c>
      <c r="Z27" s="66"/>
      <c r="AA27" s="68">
        <v>143</v>
      </c>
      <c r="AB27" s="68">
        <v>1.1399999999999999</v>
      </c>
      <c r="AC27" s="68">
        <v>4</v>
      </c>
      <c r="AD27" s="68">
        <v>13</v>
      </c>
      <c r="AE27" s="68">
        <v>2</v>
      </c>
      <c r="AF27" s="44">
        <f>((AB27-B27)^2+(AB28-B28)^2) / 2</f>
        <v>2.3910499999999999</v>
      </c>
      <c r="AG27" s="66"/>
      <c r="AH27" s="68">
        <v>379</v>
      </c>
      <c r="AI27" s="70">
        <v>3.5726027397260198</v>
      </c>
      <c r="AJ27" s="68">
        <v>5</v>
      </c>
      <c r="AK27" s="68">
        <v>13</v>
      </c>
      <c r="AL27" s="68">
        <v>2</v>
      </c>
      <c r="AM27" s="44">
        <f>((AI27-B27)^2+(AI28-B28)^2) / 2</f>
        <v>0.8961156778337922</v>
      </c>
      <c r="AN27" s="66"/>
    </row>
    <row r="28" spans="1:45" ht="14.25" customHeight="1" thickBot="1" x14ac:dyDescent="0.3">
      <c r="A28" s="66"/>
      <c r="B28" s="67">
        <v>2</v>
      </c>
      <c r="C28" s="68">
        <v>13</v>
      </c>
      <c r="D28" s="68">
        <v>10</v>
      </c>
      <c r="E28" s="66"/>
      <c r="F28" s="68">
        <v>26</v>
      </c>
      <c r="G28" s="68">
        <v>3.2</v>
      </c>
      <c r="H28" s="68">
        <v>1</v>
      </c>
      <c r="I28" s="68">
        <v>13</v>
      </c>
      <c r="J28" s="68">
        <v>10</v>
      </c>
      <c r="K28" s="45"/>
      <c r="L28" s="66"/>
      <c r="M28" s="68">
        <v>144</v>
      </c>
      <c r="N28" s="68">
        <v>0.85</v>
      </c>
      <c r="O28" s="68">
        <v>2</v>
      </c>
      <c r="P28" s="68">
        <v>13</v>
      </c>
      <c r="Q28" s="68">
        <v>10</v>
      </c>
      <c r="R28" s="44"/>
      <c r="S28" s="66"/>
      <c r="T28" s="68">
        <v>262</v>
      </c>
      <c r="U28" s="68">
        <v>2.0299999999999998</v>
      </c>
      <c r="V28" s="68">
        <v>3</v>
      </c>
      <c r="W28" s="68">
        <v>13</v>
      </c>
      <c r="X28" s="68">
        <v>10</v>
      </c>
      <c r="Y28" s="44"/>
      <c r="Z28" s="66"/>
      <c r="AA28" s="68">
        <v>144</v>
      </c>
      <c r="AB28" s="68">
        <v>0.85</v>
      </c>
      <c r="AC28" s="68">
        <v>4</v>
      </c>
      <c r="AD28" s="68">
        <v>13</v>
      </c>
      <c r="AE28" s="68">
        <v>10</v>
      </c>
      <c r="AF28" s="44"/>
      <c r="AG28" s="66"/>
      <c r="AH28" s="68">
        <v>380</v>
      </c>
      <c r="AI28" s="70">
        <v>3.21010638297872</v>
      </c>
      <c r="AJ28" s="68">
        <v>5</v>
      </c>
      <c r="AK28" s="68">
        <v>13</v>
      </c>
      <c r="AL28" s="68">
        <v>10</v>
      </c>
      <c r="AM28" s="44"/>
      <c r="AN28" s="66"/>
    </row>
    <row r="29" spans="1:45" ht="14.25" customHeight="1" thickBot="1" x14ac:dyDescent="0.3">
      <c r="A29" s="66"/>
      <c r="B29" s="67">
        <v>5</v>
      </c>
      <c r="C29" s="68">
        <v>14</v>
      </c>
      <c r="D29" s="68">
        <v>2</v>
      </c>
      <c r="E29" s="66"/>
      <c r="F29" s="68">
        <v>27</v>
      </c>
      <c r="G29" s="68">
        <v>3.66</v>
      </c>
      <c r="H29" s="68">
        <v>1</v>
      </c>
      <c r="I29" s="68">
        <v>14</v>
      </c>
      <c r="J29" s="68">
        <v>2</v>
      </c>
      <c r="K29" s="45">
        <f>((G29-B29)^2+(G30-B30)^2) / 2</f>
        <v>1.0490499999999998</v>
      </c>
      <c r="L29" s="66"/>
      <c r="M29" s="68">
        <v>145</v>
      </c>
      <c r="N29" s="68">
        <v>1.57</v>
      </c>
      <c r="O29" s="68">
        <v>2</v>
      </c>
      <c r="P29" s="68">
        <v>14</v>
      </c>
      <c r="Q29" s="68">
        <v>2</v>
      </c>
      <c r="R29" s="44">
        <f>((N29-B29)^2+(N30-B30)^2) / 2</f>
        <v>5.8856499999999983</v>
      </c>
      <c r="S29" s="66"/>
      <c r="T29" s="68">
        <v>263</v>
      </c>
      <c r="U29" s="68">
        <v>2.62</v>
      </c>
      <c r="V29" s="68">
        <v>3</v>
      </c>
      <c r="W29" s="68">
        <v>14</v>
      </c>
      <c r="X29" s="68">
        <v>2</v>
      </c>
      <c r="Y29" s="44">
        <f>((U29-B29)^2+(U30-B30)^2) / 2</f>
        <v>2.8609999999999998</v>
      </c>
      <c r="Z29" s="66"/>
      <c r="AA29" s="68">
        <v>145</v>
      </c>
      <c r="AB29" s="68">
        <v>1.57</v>
      </c>
      <c r="AC29" s="68">
        <v>4</v>
      </c>
      <c r="AD29" s="68">
        <v>14</v>
      </c>
      <c r="AE29" s="68">
        <v>2</v>
      </c>
      <c r="AF29" s="44">
        <f>((AB29-B29)^2+(AB30-B30)^2) / 2</f>
        <v>5.8856499999999983</v>
      </c>
      <c r="AG29" s="66"/>
      <c r="AH29" s="68">
        <v>381</v>
      </c>
      <c r="AI29" s="70">
        <v>3.6791907514450801</v>
      </c>
      <c r="AJ29" s="68">
        <v>5</v>
      </c>
      <c r="AK29" s="68">
        <v>14</v>
      </c>
      <c r="AL29" s="68">
        <v>2</v>
      </c>
      <c r="AM29" s="44">
        <f>((AI29-B29)^2+(AI30-B30)^2) / 2</f>
        <v>1.0403710706658005</v>
      </c>
      <c r="AN29" s="66"/>
      <c r="AO29" s="66"/>
    </row>
    <row r="30" spans="1:45" ht="14.25" customHeight="1" thickBot="1" x14ac:dyDescent="0.3">
      <c r="A30" s="66"/>
      <c r="B30" s="67">
        <v>3</v>
      </c>
      <c r="C30" s="68">
        <v>14</v>
      </c>
      <c r="D30" s="68">
        <v>5</v>
      </c>
      <c r="E30" s="66"/>
      <c r="F30" s="68">
        <v>28</v>
      </c>
      <c r="G30" s="68">
        <v>3.55</v>
      </c>
      <c r="H30" s="68">
        <v>1</v>
      </c>
      <c r="I30" s="68">
        <v>14</v>
      </c>
      <c r="J30" s="68">
        <v>5</v>
      </c>
      <c r="K30" s="45"/>
      <c r="L30" s="66"/>
      <c r="M30" s="68">
        <v>146</v>
      </c>
      <c r="N30" s="68">
        <v>2.92</v>
      </c>
      <c r="O30" s="68">
        <v>2</v>
      </c>
      <c r="P30" s="68">
        <v>14</v>
      </c>
      <c r="Q30" s="68">
        <v>5</v>
      </c>
      <c r="R30" s="44"/>
      <c r="S30" s="66"/>
      <c r="T30" s="68">
        <v>264</v>
      </c>
      <c r="U30" s="68">
        <v>3.24</v>
      </c>
      <c r="V30" s="68">
        <v>3</v>
      </c>
      <c r="W30" s="68">
        <v>14</v>
      </c>
      <c r="X30" s="68">
        <v>5</v>
      </c>
      <c r="Y30" s="44"/>
      <c r="Z30" s="66"/>
      <c r="AA30" s="68">
        <v>146</v>
      </c>
      <c r="AB30" s="68">
        <v>2.92</v>
      </c>
      <c r="AC30" s="68">
        <v>4</v>
      </c>
      <c r="AD30" s="68">
        <v>14</v>
      </c>
      <c r="AE30" s="68">
        <v>5</v>
      </c>
      <c r="AF30" s="44"/>
      <c r="AG30" s="66"/>
      <c r="AH30" s="68">
        <v>382</v>
      </c>
      <c r="AI30" s="70">
        <v>3.5798319327731001</v>
      </c>
      <c r="AJ30" s="68">
        <v>5</v>
      </c>
      <c r="AK30" s="68">
        <v>14</v>
      </c>
      <c r="AL30" s="68">
        <v>5</v>
      </c>
      <c r="AM30" s="44"/>
      <c r="AN30" s="66"/>
      <c r="AO30" s="66"/>
      <c r="AP30" s="66"/>
      <c r="AQ30" s="66"/>
      <c r="AR30" s="66"/>
      <c r="AS30" s="66"/>
    </row>
    <row r="31" spans="1:45" ht="14.25" customHeight="1" thickBot="1" x14ac:dyDescent="0.3">
      <c r="A31" s="66"/>
      <c r="B31" s="67">
        <v>4</v>
      </c>
      <c r="C31" s="68">
        <v>15</v>
      </c>
      <c r="D31" s="68">
        <v>6</v>
      </c>
      <c r="E31" s="66"/>
      <c r="F31" s="68">
        <v>29</v>
      </c>
      <c r="G31" s="68">
        <v>3.78</v>
      </c>
      <c r="H31" s="68">
        <v>1</v>
      </c>
      <c r="I31" s="68">
        <v>15</v>
      </c>
      <c r="J31" s="68">
        <v>6</v>
      </c>
      <c r="K31" s="45">
        <f>((G31-B31)^2+(G32-B32)^2) / 2</f>
        <v>0.46600000000000003</v>
      </c>
      <c r="L31" s="66"/>
      <c r="M31" s="68">
        <v>147</v>
      </c>
      <c r="N31" s="68">
        <v>3.49</v>
      </c>
      <c r="O31" s="68">
        <v>2</v>
      </c>
      <c r="P31" s="68">
        <v>15</v>
      </c>
      <c r="Q31" s="68">
        <v>6</v>
      </c>
      <c r="R31" s="44">
        <f>((N31-B31)^2+(N32-B32)^2) / 2</f>
        <v>0.21004999999999985</v>
      </c>
      <c r="S31" s="66"/>
      <c r="T31" s="68">
        <v>265</v>
      </c>
      <c r="U31" s="68">
        <v>3.64</v>
      </c>
      <c r="V31" s="68">
        <v>3</v>
      </c>
      <c r="W31" s="68">
        <v>15</v>
      </c>
      <c r="X31" s="68">
        <v>6</v>
      </c>
      <c r="Y31" s="44">
        <f>((U31-B31)^2+(U32-B32)^2) / 2</f>
        <v>0.10124999999999995</v>
      </c>
      <c r="Z31" s="66"/>
      <c r="AA31" s="68">
        <v>147</v>
      </c>
      <c r="AB31" s="68">
        <v>3.49</v>
      </c>
      <c r="AC31" s="68">
        <v>4</v>
      </c>
      <c r="AD31" s="68">
        <v>15</v>
      </c>
      <c r="AE31" s="68">
        <v>6</v>
      </c>
      <c r="AF31" s="44">
        <f>((AB31-B31)^2+(AB32-B32)^2) / 2</f>
        <v>0.21004999999999985</v>
      </c>
      <c r="AG31" s="66"/>
      <c r="AH31" s="68">
        <v>383</v>
      </c>
      <c r="AI31" s="70">
        <v>3.7488000000000001</v>
      </c>
      <c r="AJ31" s="68">
        <v>5</v>
      </c>
      <c r="AK31" s="68">
        <v>15</v>
      </c>
      <c r="AL31" s="68">
        <v>6</v>
      </c>
      <c r="AM31" s="44">
        <f>((AI31-B31)^2+(AI32-B32)^2) / 2</f>
        <v>0.44099949008529271</v>
      </c>
      <c r="AN31" s="66"/>
      <c r="AO31" s="66"/>
      <c r="AP31" s="66"/>
      <c r="AQ31" s="66"/>
      <c r="AR31" s="66"/>
      <c r="AS31" s="66"/>
    </row>
    <row r="32" spans="1:45" ht="14.25" customHeight="1" thickBot="1" x14ac:dyDescent="0.3">
      <c r="A32" s="66"/>
      <c r="B32" s="67">
        <v>3</v>
      </c>
      <c r="C32" s="68">
        <v>15</v>
      </c>
      <c r="D32" s="68">
        <v>7</v>
      </c>
      <c r="E32" s="66"/>
      <c r="F32" s="68">
        <v>30</v>
      </c>
      <c r="G32" s="68">
        <v>3.94</v>
      </c>
      <c r="H32" s="68">
        <v>1</v>
      </c>
      <c r="I32" s="68">
        <v>15</v>
      </c>
      <c r="J32" s="68">
        <v>7</v>
      </c>
      <c r="K32" s="45"/>
      <c r="L32" s="66"/>
      <c r="M32" s="68">
        <v>148</v>
      </c>
      <c r="N32" s="68">
        <v>2.6</v>
      </c>
      <c r="O32" s="68">
        <v>2</v>
      </c>
      <c r="P32" s="68">
        <v>15</v>
      </c>
      <c r="Q32" s="68">
        <v>7</v>
      </c>
      <c r="R32" s="44"/>
      <c r="S32" s="66"/>
      <c r="T32" s="68">
        <v>266</v>
      </c>
      <c r="U32" s="68">
        <v>3.27</v>
      </c>
      <c r="V32" s="68">
        <v>3</v>
      </c>
      <c r="W32" s="68">
        <v>15</v>
      </c>
      <c r="X32" s="68">
        <v>7</v>
      </c>
      <c r="Y32" s="44"/>
      <c r="Z32" s="66"/>
      <c r="AA32" s="68">
        <v>148</v>
      </c>
      <c r="AB32" s="68">
        <v>2.6</v>
      </c>
      <c r="AC32" s="68">
        <v>4</v>
      </c>
      <c r="AD32" s="68">
        <v>15</v>
      </c>
      <c r="AE32" s="68">
        <v>7</v>
      </c>
      <c r="AF32" s="44"/>
      <c r="AG32" s="66"/>
      <c r="AH32" s="68">
        <v>384</v>
      </c>
      <c r="AI32" s="70">
        <v>3.9049295774647801</v>
      </c>
      <c r="AJ32" s="68">
        <v>5</v>
      </c>
      <c r="AK32" s="68">
        <v>15</v>
      </c>
      <c r="AL32" s="68">
        <v>7</v>
      </c>
      <c r="AM32" s="44"/>
      <c r="AN32" s="66"/>
      <c r="AO32" s="66"/>
      <c r="AP32" s="66"/>
      <c r="AQ32" s="66"/>
      <c r="AR32" s="66"/>
      <c r="AS32" s="66"/>
    </row>
    <row r="33" spans="1:45" ht="14.25" customHeight="1" thickBot="1" x14ac:dyDescent="0.3">
      <c r="A33" s="66"/>
      <c r="B33" s="67">
        <v>5</v>
      </c>
      <c r="C33" s="68">
        <v>16</v>
      </c>
      <c r="D33" s="68">
        <v>4</v>
      </c>
      <c r="E33" s="66"/>
      <c r="F33" s="68">
        <v>31</v>
      </c>
      <c r="G33" s="68">
        <v>3.91</v>
      </c>
      <c r="H33" s="68">
        <v>1</v>
      </c>
      <c r="I33" s="68">
        <v>16</v>
      </c>
      <c r="J33" s="68">
        <v>4</v>
      </c>
      <c r="K33" s="45">
        <f>((G33-B33)^2+(G34-B34)^2) / 2</f>
        <v>4.0262500000000001</v>
      </c>
      <c r="L33" s="66"/>
      <c r="M33" s="68">
        <v>149</v>
      </c>
      <c r="N33" s="68">
        <v>3.29</v>
      </c>
      <c r="O33" s="68">
        <v>2</v>
      </c>
      <c r="P33" s="68">
        <v>16</v>
      </c>
      <c r="Q33" s="68">
        <v>4</v>
      </c>
      <c r="R33" s="44">
        <f>((N33-B33)^2+(N34-B34)^2) / 2</f>
        <v>4.0841000000000003</v>
      </c>
      <c r="S33" s="66"/>
      <c r="T33" s="68">
        <v>267</v>
      </c>
      <c r="U33" s="68">
        <v>3.6</v>
      </c>
      <c r="V33" s="68">
        <v>3</v>
      </c>
      <c r="W33" s="68">
        <v>16</v>
      </c>
      <c r="X33" s="68">
        <v>4</v>
      </c>
      <c r="Y33" s="44">
        <f>((U33-B33)^2+(U34-B34)^2) / 2</f>
        <v>4.0057999999999998</v>
      </c>
      <c r="Z33" s="66"/>
      <c r="AA33" s="68">
        <v>149</v>
      </c>
      <c r="AB33" s="68">
        <v>3.29</v>
      </c>
      <c r="AC33" s="68">
        <v>4</v>
      </c>
      <c r="AD33" s="68">
        <v>16</v>
      </c>
      <c r="AE33" s="68">
        <v>4</v>
      </c>
      <c r="AF33" s="44">
        <f>((AB33-B33)^2+(AB34-B34)^2) / 2</f>
        <v>4.0841000000000003</v>
      </c>
      <c r="AG33" s="66"/>
      <c r="AH33" s="68">
        <v>385</v>
      </c>
      <c r="AI33" s="70">
        <v>3.9562499999999901</v>
      </c>
      <c r="AJ33" s="68">
        <v>5</v>
      </c>
      <c r="AK33" s="68">
        <v>16</v>
      </c>
      <c r="AL33" s="68">
        <v>4</v>
      </c>
      <c r="AM33" s="44">
        <f>((AI33-B33)^2+(AI34-B34)^2) / 2</f>
        <v>4.0678363488841622</v>
      </c>
      <c r="AN33" s="66"/>
      <c r="AO33" s="66"/>
      <c r="AP33" s="66"/>
      <c r="AQ33" s="66"/>
      <c r="AR33" s="66"/>
      <c r="AS33" s="66"/>
    </row>
    <row r="34" spans="1:45" ht="14.25" customHeight="1" thickBot="1" x14ac:dyDescent="0.3">
      <c r="A34" s="66"/>
      <c r="B34" s="67">
        <v>1</v>
      </c>
      <c r="C34" s="68">
        <v>16</v>
      </c>
      <c r="D34" s="68">
        <v>5</v>
      </c>
      <c r="E34" s="66"/>
      <c r="F34" s="68">
        <v>32</v>
      </c>
      <c r="G34" s="68">
        <v>3.62</v>
      </c>
      <c r="H34" s="68">
        <v>1</v>
      </c>
      <c r="I34" s="68">
        <v>16</v>
      </c>
      <c r="J34" s="68">
        <v>5</v>
      </c>
      <c r="K34" s="45"/>
      <c r="L34" s="66"/>
      <c r="M34" s="68">
        <v>150</v>
      </c>
      <c r="N34" s="68">
        <v>3.29</v>
      </c>
      <c r="O34" s="68">
        <v>2</v>
      </c>
      <c r="P34" s="68">
        <v>16</v>
      </c>
      <c r="Q34" s="68">
        <v>5</v>
      </c>
      <c r="R34" s="44"/>
      <c r="S34" s="66"/>
      <c r="T34" s="68">
        <v>268</v>
      </c>
      <c r="U34" s="68">
        <v>3.46</v>
      </c>
      <c r="V34" s="68">
        <v>3</v>
      </c>
      <c r="W34" s="68">
        <v>16</v>
      </c>
      <c r="X34" s="68">
        <v>5</v>
      </c>
      <c r="Y34" s="44"/>
      <c r="Z34" s="66"/>
      <c r="AA34" s="68">
        <v>150</v>
      </c>
      <c r="AB34" s="68">
        <v>3.29</v>
      </c>
      <c r="AC34" s="68">
        <v>4</v>
      </c>
      <c r="AD34" s="68">
        <v>16</v>
      </c>
      <c r="AE34" s="68">
        <v>5</v>
      </c>
      <c r="AF34" s="44"/>
      <c r="AG34" s="66"/>
      <c r="AH34" s="68">
        <v>386</v>
      </c>
      <c r="AI34" s="70">
        <v>3.654478976234</v>
      </c>
      <c r="AJ34" s="68">
        <v>5</v>
      </c>
      <c r="AK34" s="68">
        <v>16</v>
      </c>
      <c r="AL34" s="68">
        <v>5</v>
      </c>
      <c r="AM34" s="44"/>
      <c r="AN34" s="66"/>
      <c r="AO34" s="66"/>
      <c r="AP34" s="66"/>
      <c r="AQ34" s="66"/>
      <c r="AR34" s="66"/>
      <c r="AS34" s="66"/>
    </row>
    <row r="35" spans="1:45" ht="14.25" customHeight="1" thickBot="1" x14ac:dyDescent="0.3">
      <c r="A35" s="66"/>
      <c r="B35" s="67">
        <v>2</v>
      </c>
      <c r="C35" s="68">
        <v>17</v>
      </c>
      <c r="D35" s="68">
        <v>3</v>
      </c>
      <c r="E35" s="66"/>
      <c r="F35" s="68">
        <v>33</v>
      </c>
      <c r="G35" s="68">
        <v>3.51</v>
      </c>
      <c r="H35" s="68">
        <v>1</v>
      </c>
      <c r="I35" s="68">
        <v>17</v>
      </c>
      <c r="J35" s="68">
        <v>3</v>
      </c>
      <c r="K35" s="45">
        <f>((G35-B35)^2+(G36-B36)^2) / 2</f>
        <v>1.5098499999999997</v>
      </c>
      <c r="L35" s="66"/>
      <c r="M35" s="68">
        <v>151</v>
      </c>
      <c r="N35" s="68">
        <v>0.94</v>
      </c>
      <c r="O35" s="68">
        <v>2</v>
      </c>
      <c r="P35" s="68">
        <v>17</v>
      </c>
      <c r="Q35" s="68">
        <v>3</v>
      </c>
      <c r="R35" s="44">
        <f>((N35-B35)^2+(N36-B36)^2) / 2</f>
        <v>2.2916000000000003</v>
      </c>
      <c r="S35" s="66"/>
      <c r="T35" s="68">
        <v>269</v>
      </c>
      <c r="U35" s="68">
        <v>2.2200000000000002</v>
      </c>
      <c r="V35" s="68">
        <v>3</v>
      </c>
      <c r="W35" s="68">
        <v>17</v>
      </c>
      <c r="X35" s="68">
        <v>3</v>
      </c>
      <c r="Y35" s="44">
        <f>((U35-B35)^2+(U36-B36)^2) / 2</f>
        <v>0.14920000000000005</v>
      </c>
      <c r="Z35" s="66"/>
      <c r="AA35" s="68">
        <v>151</v>
      </c>
      <c r="AB35" s="68">
        <v>0.94</v>
      </c>
      <c r="AC35" s="68">
        <v>4</v>
      </c>
      <c r="AD35" s="68">
        <v>17</v>
      </c>
      <c r="AE35" s="68">
        <v>3</v>
      </c>
      <c r="AF35" s="44">
        <f>((AB35-B35)^2+(AB36-B36)^2) / 2</f>
        <v>2.2916000000000003</v>
      </c>
      <c r="AG35" s="66"/>
      <c r="AH35" s="68">
        <v>387</v>
      </c>
      <c r="AI35" s="70">
        <v>3.45111492281303</v>
      </c>
      <c r="AJ35" s="68">
        <v>5</v>
      </c>
      <c r="AK35" s="68">
        <v>17</v>
      </c>
      <c r="AL35" s="68">
        <v>3</v>
      </c>
      <c r="AM35" s="44">
        <f>((AI35-B35)^2+(AI36-B36)^2) / 2</f>
        <v>1.4142764531695549</v>
      </c>
      <c r="AN35" s="66"/>
      <c r="AO35" s="66"/>
      <c r="AP35" s="66"/>
      <c r="AQ35" s="66"/>
      <c r="AR35" s="66"/>
      <c r="AS35" s="66"/>
    </row>
    <row r="36" spans="1:45" ht="14.25" customHeight="1" thickBot="1" x14ac:dyDescent="0.3">
      <c r="A36" s="66"/>
      <c r="B36" s="67">
        <v>3</v>
      </c>
      <c r="C36" s="68">
        <v>17</v>
      </c>
      <c r="D36" s="68">
        <v>4</v>
      </c>
      <c r="E36" s="66"/>
      <c r="F36" s="68">
        <v>34</v>
      </c>
      <c r="G36" s="68">
        <v>3.86</v>
      </c>
      <c r="H36" s="68">
        <v>1</v>
      </c>
      <c r="I36" s="68">
        <v>17</v>
      </c>
      <c r="J36" s="68">
        <v>4</v>
      </c>
      <c r="K36" s="45"/>
      <c r="L36" s="66"/>
      <c r="M36" s="68">
        <v>152</v>
      </c>
      <c r="N36" s="68">
        <v>1.1399999999999999</v>
      </c>
      <c r="O36" s="68">
        <v>2</v>
      </c>
      <c r="P36" s="68">
        <v>17</v>
      </c>
      <c r="Q36" s="68">
        <v>4</v>
      </c>
      <c r="R36" s="44"/>
      <c r="S36" s="66"/>
      <c r="T36" s="68">
        <v>270</v>
      </c>
      <c r="U36" s="68">
        <v>2.5</v>
      </c>
      <c r="V36" s="68">
        <v>3</v>
      </c>
      <c r="W36" s="68">
        <v>17</v>
      </c>
      <c r="X36" s="68">
        <v>4</v>
      </c>
      <c r="Y36" s="44"/>
      <c r="Z36" s="66"/>
      <c r="AA36" s="68">
        <v>152</v>
      </c>
      <c r="AB36" s="68">
        <v>1.1399999999999999</v>
      </c>
      <c r="AC36" s="68">
        <v>4</v>
      </c>
      <c r="AD36" s="68">
        <v>17</v>
      </c>
      <c r="AE36" s="68">
        <v>4</v>
      </c>
      <c r="AF36" s="44"/>
      <c r="AG36" s="66"/>
      <c r="AH36" s="68">
        <v>388</v>
      </c>
      <c r="AI36" s="70">
        <v>3.8501872659176</v>
      </c>
      <c r="AJ36" s="68">
        <v>5</v>
      </c>
      <c r="AK36" s="68">
        <v>17</v>
      </c>
      <c r="AL36" s="68">
        <v>4</v>
      </c>
      <c r="AM36" s="44"/>
      <c r="AN36" s="66"/>
      <c r="AO36" s="66"/>
      <c r="AP36" s="66"/>
      <c r="AQ36" s="66"/>
      <c r="AR36" s="66"/>
      <c r="AS36" s="66"/>
    </row>
    <row r="37" spans="1:45" ht="14.25" customHeight="1" thickBot="1" x14ac:dyDescent="0.3">
      <c r="A37" s="66"/>
      <c r="B37" s="67">
        <v>1</v>
      </c>
      <c r="C37" s="68">
        <v>18</v>
      </c>
      <c r="D37" s="68">
        <v>2</v>
      </c>
      <c r="E37" s="66"/>
      <c r="F37" s="68">
        <v>35</v>
      </c>
      <c r="G37" s="68">
        <v>3.6</v>
      </c>
      <c r="H37" s="68">
        <v>1</v>
      </c>
      <c r="I37" s="68">
        <v>18</v>
      </c>
      <c r="J37" s="68">
        <v>2</v>
      </c>
      <c r="K37" s="45">
        <f>((G37-B37)^2+(G38-B38)^2) / 2</f>
        <v>3.9632000000000005</v>
      </c>
      <c r="L37" s="66"/>
      <c r="M37" s="68">
        <v>153</v>
      </c>
      <c r="N37" s="68">
        <v>0.57999999999999996</v>
      </c>
      <c r="O37" s="68">
        <v>2</v>
      </c>
      <c r="P37" s="68">
        <v>18</v>
      </c>
      <c r="Q37" s="68">
        <v>2</v>
      </c>
      <c r="R37" s="44">
        <f>((N37-B37)^2+(N38-B38)^2) / 2</f>
        <v>4.7699999999999996</v>
      </c>
      <c r="S37" s="66"/>
      <c r="T37" s="68">
        <v>271</v>
      </c>
      <c r="U37" s="68">
        <v>2.09</v>
      </c>
      <c r="V37" s="68">
        <v>3</v>
      </c>
      <c r="W37" s="68">
        <v>18</v>
      </c>
      <c r="X37" s="68">
        <v>2</v>
      </c>
      <c r="Y37" s="44">
        <f>((U37-B37)^2+(U38-B38)^2) / 2</f>
        <v>2.7364999999999995</v>
      </c>
      <c r="Z37" s="66"/>
      <c r="AA37" s="68">
        <v>153</v>
      </c>
      <c r="AB37" s="68">
        <v>0.57999999999999996</v>
      </c>
      <c r="AC37" s="68">
        <v>4</v>
      </c>
      <c r="AD37" s="68">
        <v>18</v>
      </c>
      <c r="AE37" s="68">
        <v>2</v>
      </c>
      <c r="AF37" s="44">
        <f>((AB37-B37)^2+(AB38-B38)^2) / 2</f>
        <v>4.7699999999999996</v>
      </c>
      <c r="AG37" s="66"/>
      <c r="AH37" s="68">
        <v>389</v>
      </c>
      <c r="AI37" s="70">
        <v>3.5895372233400402</v>
      </c>
      <c r="AJ37" s="68">
        <v>5</v>
      </c>
      <c r="AK37" s="68">
        <v>18</v>
      </c>
      <c r="AL37" s="68">
        <v>2</v>
      </c>
      <c r="AM37" s="44">
        <f>((AI37-B37)^2+(AI38-B38)^2) / 2</f>
        <v>3.9829911040518633</v>
      </c>
      <c r="AN37" s="66"/>
      <c r="AO37" s="66"/>
      <c r="AP37" s="66"/>
      <c r="AQ37" s="66"/>
      <c r="AR37" s="66"/>
      <c r="AS37" s="66"/>
    </row>
    <row r="38" spans="1:45" ht="14.25" customHeight="1" thickBot="1" x14ac:dyDescent="0.3">
      <c r="A38" s="66"/>
      <c r="B38" s="67">
        <v>5</v>
      </c>
      <c r="C38" s="68">
        <v>18</v>
      </c>
      <c r="D38" s="68">
        <v>7</v>
      </c>
      <c r="E38" s="66"/>
      <c r="F38" s="68">
        <v>36</v>
      </c>
      <c r="G38" s="68">
        <v>3.92</v>
      </c>
      <c r="H38" s="68">
        <v>1</v>
      </c>
      <c r="I38" s="68">
        <v>18</v>
      </c>
      <c r="J38" s="68">
        <v>7</v>
      </c>
      <c r="K38" s="45"/>
      <c r="L38" s="66"/>
      <c r="M38" s="68">
        <v>154</v>
      </c>
      <c r="N38" s="68">
        <v>1.94</v>
      </c>
      <c r="O38" s="68">
        <v>2</v>
      </c>
      <c r="P38" s="68">
        <v>18</v>
      </c>
      <c r="Q38" s="68">
        <v>7</v>
      </c>
      <c r="R38" s="44"/>
      <c r="S38" s="66"/>
      <c r="T38" s="68">
        <v>272</v>
      </c>
      <c r="U38" s="68">
        <v>2.93</v>
      </c>
      <c r="V38" s="68">
        <v>3</v>
      </c>
      <c r="W38" s="68">
        <v>18</v>
      </c>
      <c r="X38" s="68">
        <v>7</v>
      </c>
      <c r="Y38" s="44"/>
      <c r="Z38" s="66"/>
      <c r="AA38" s="68">
        <v>154</v>
      </c>
      <c r="AB38" s="68">
        <v>1.94</v>
      </c>
      <c r="AC38" s="68">
        <v>4</v>
      </c>
      <c r="AD38" s="68">
        <v>18</v>
      </c>
      <c r="AE38" s="68">
        <v>7</v>
      </c>
      <c r="AF38" s="44"/>
      <c r="AG38" s="66"/>
      <c r="AH38" s="68">
        <v>390</v>
      </c>
      <c r="AI38" s="70">
        <v>3.8773784355179699</v>
      </c>
      <c r="AJ38" s="68">
        <v>5</v>
      </c>
      <c r="AK38" s="68">
        <v>18</v>
      </c>
      <c r="AL38" s="68">
        <v>7</v>
      </c>
      <c r="AM38" s="44"/>
      <c r="AN38" s="66"/>
      <c r="AO38" s="66"/>
      <c r="AP38" s="66"/>
      <c r="AQ38" s="66"/>
      <c r="AR38" s="66"/>
      <c r="AS38" s="66"/>
    </row>
    <row r="39" spans="1:45" ht="14.25" customHeight="1" thickBot="1" x14ac:dyDescent="0.3">
      <c r="A39" s="66"/>
      <c r="B39" s="67">
        <v>4</v>
      </c>
      <c r="C39" s="68">
        <v>19</v>
      </c>
      <c r="D39" s="68">
        <v>7</v>
      </c>
      <c r="E39" s="66"/>
      <c r="F39" s="68">
        <v>37</v>
      </c>
      <c r="G39" s="68">
        <v>3.84</v>
      </c>
      <c r="H39" s="68">
        <v>1</v>
      </c>
      <c r="I39" s="68">
        <v>19</v>
      </c>
      <c r="J39" s="68">
        <v>7</v>
      </c>
      <c r="K39" s="45">
        <f>((G39-B39)^2+(G40-B40)^2) / 2</f>
        <v>9.6850000000000075E-2</v>
      </c>
      <c r="L39" s="66"/>
      <c r="M39" s="68">
        <v>155</v>
      </c>
      <c r="N39" s="68">
        <v>2.58</v>
      </c>
      <c r="O39" s="68">
        <v>2</v>
      </c>
      <c r="P39" s="68">
        <v>19</v>
      </c>
      <c r="Q39" s="68">
        <v>7</v>
      </c>
      <c r="R39" s="44">
        <f>((N39-B39)^2+(N40-B40)^2) / 2</f>
        <v>2.40265</v>
      </c>
      <c r="S39" s="66"/>
      <c r="T39" s="68">
        <v>273</v>
      </c>
      <c r="U39" s="68">
        <v>3.21</v>
      </c>
      <c r="V39" s="68">
        <v>3</v>
      </c>
      <c r="W39" s="68">
        <v>19</v>
      </c>
      <c r="X39" s="68">
        <v>7</v>
      </c>
      <c r="Y39" s="44">
        <f>((U39-B39)^2+(U40-B40)^2) / 2</f>
        <v>0.51049999999999995</v>
      </c>
      <c r="Z39" s="66"/>
      <c r="AA39" s="68">
        <v>155</v>
      </c>
      <c r="AB39" s="68">
        <v>2.58</v>
      </c>
      <c r="AC39" s="68">
        <v>4</v>
      </c>
      <c r="AD39" s="68">
        <v>19</v>
      </c>
      <c r="AE39" s="68">
        <v>7</v>
      </c>
      <c r="AF39" s="44">
        <f>((AB39-B39)^2+(AB40-B40)^2) / 2</f>
        <v>2.40265</v>
      </c>
      <c r="AG39" s="66"/>
      <c r="AH39" s="68">
        <v>391</v>
      </c>
      <c r="AI39" s="70">
        <v>3.78657487091222</v>
      </c>
      <c r="AJ39" s="68">
        <v>5</v>
      </c>
      <c r="AK39" s="68">
        <v>19</v>
      </c>
      <c r="AL39" s="68">
        <v>7</v>
      </c>
      <c r="AM39" s="44">
        <f>((AI39-B39)^2+(AI40-B40)^2) / 2</f>
        <v>8.6618698418622131E-2</v>
      </c>
      <c r="AN39" s="66"/>
      <c r="AO39" s="66"/>
      <c r="AP39" s="66"/>
      <c r="AQ39" s="66"/>
      <c r="AR39" s="66"/>
      <c r="AS39" s="66"/>
    </row>
    <row r="40" spans="1:45" ht="14.25" customHeight="1" thickBot="1" x14ac:dyDescent="0.3">
      <c r="A40" s="66"/>
      <c r="B40" s="67">
        <v>3</v>
      </c>
      <c r="C40" s="68">
        <v>19</v>
      </c>
      <c r="D40" s="68">
        <v>9</v>
      </c>
      <c r="E40" s="66"/>
      <c r="F40" s="68">
        <v>38</v>
      </c>
      <c r="G40" s="68">
        <v>3.41</v>
      </c>
      <c r="H40" s="68">
        <v>1</v>
      </c>
      <c r="I40" s="68">
        <v>19</v>
      </c>
      <c r="J40" s="68">
        <v>9</v>
      </c>
      <c r="K40" s="45"/>
      <c r="L40" s="66"/>
      <c r="M40" s="68">
        <v>156</v>
      </c>
      <c r="N40" s="68">
        <v>1.33</v>
      </c>
      <c r="O40" s="68">
        <v>2</v>
      </c>
      <c r="P40" s="68">
        <v>19</v>
      </c>
      <c r="Q40" s="68">
        <v>9</v>
      </c>
      <c r="R40" s="44"/>
      <c r="S40" s="66"/>
      <c r="T40" s="68">
        <v>274</v>
      </c>
      <c r="U40" s="68">
        <v>2.37</v>
      </c>
      <c r="V40" s="68">
        <v>3</v>
      </c>
      <c r="W40" s="68">
        <v>19</v>
      </c>
      <c r="X40" s="68">
        <v>9</v>
      </c>
      <c r="Y40" s="44"/>
      <c r="Z40" s="66"/>
      <c r="AA40" s="68">
        <v>156</v>
      </c>
      <c r="AB40" s="68">
        <v>1.33</v>
      </c>
      <c r="AC40" s="68">
        <v>4</v>
      </c>
      <c r="AD40" s="68">
        <v>19</v>
      </c>
      <c r="AE40" s="68">
        <v>9</v>
      </c>
      <c r="AF40" s="44"/>
      <c r="AG40" s="66"/>
      <c r="AH40" s="68">
        <v>392</v>
      </c>
      <c r="AI40" s="70">
        <v>3.3573333333333299</v>
      </c>
      <c r="AJ40" s="68">
        <v>5</v>
      </c>
      <c r="AK40" s="68">
        <v>19</v>
      </c>
      <c r="AL40" s="68">
        <v>9</v>
      </c>
      <c r="AM40" s="44"/>
      <c r="AN40" s="66"/>
      <c r="AO40" s="66"/>
      <c r="AP40" s="66"/>
      <c r="AQ40" s="66"/>
      <c r="AR40" s="66"/>
      <c r="AS40" s="66"/>
    </row>
    <row r="41" spans="1:45" ht="14.25" customHeight="1" thickBot="1" x14ac:dyDescent="0.3">
      <c r="A41" s="66"/>
      <c r="B41" s="67">
        <v>3</v>
      </c>
      <c r="C41" s="68">
        <v>20</v>
      </c>
      <c r="D41" s="68">
        <v>4</v>
      </c>
      <c r="E41" s="66"/>
      <c r="F41" s="68">
        <v>39</v>
      </c>
      <c r="G41" s="68">
        <v>3.95</v>
      </c>
      <c r="H41" s="68">
        <v>1</v>
      </c>
      <c r="I41" s="68">
        <v>20</v>
      </c>
      <c r="J41" s="68">
        <v>4</v>
      </c>
      <c r="K41" s="45">
        <f>((G41-B41)^2+(G42-B42)^2) / 2</f>
        <v>1.2325000000000002</v>
      </c>
      <c r="L41" s="66"/>
      <c r="M41" s="68">
        <v>157</v>
      </c>
      <c r="N41" s="68">
        <v>3.22</v>
      </c>
      <c r="O41" s="68">
        <v>2</v>
      </c>
      <c r="P41" s="68">
        <v>20</v>
      </c>
      <c r="Q41" s="68">
        <v>4</v>
      </c>
      <c r="R41" s="44">
        <f>((N41-B41)^2+(N42-B42)^2) / 2</f>
        <v>0.53425</v>
      </c>
      <c r="S41" s="66"/>
      <c r="T41" s="68">
        <v>275</v>
      </c>
      <c r="U41" s="68">
        <v>3.59</v>
      </c>
      <c r="V41" s="68">
        <v>3</v>
      </c>
      <c r="W41" s="68">
        <v>20</v>
      </c>
      <c r="X41" s="68">
        <v>4</v>
      </c>
      <c r="Y41" s="44">
        <f>((U41-B41)^2+(U42-B42)^2) / 2</f>
        <v>0.18124999999999994</v>
      </c>
      <c r="Z41" s="66"/>
      <c r="AA41" s="68">
        <v>157</v>
      </c>
      <c r="AB41" s="68">
        <v>3.22</v>
      </c>
      <c r="AC41" s="68">
        <v>4</v>
      </c>
      <c r="AD41" s="68">
        <v>20</v>
      </c>
      <c r="AE41" s="68">
        <v>4</v>
      </c>
      <c r="AF41" s="44">
        <f>((AB41-B41)^2+(AB42-B42)^2) / 2</f>
        <v>0.53425</v>
      </c>
      <c r="AG41" s="66"/>
      <c r="AH41" s="68">
        <v>393</v>
      </c>
      <c r="AI41" s="70">
        <v>3.9987849331713199</v>
      </c>
      <c r="AJ41" s="68">
        <v>5</v>
      </c>
      <c r="AK41" s="68">
        <v>20</v>
      </c>
      <c r="AL41" s="68">
        <v>4</v>
      </c>
      <c r="AM41" s="44">
        <f>((AI41-B41)^2+(AI42-B42)^2) / 2</f>
        <v>1.2590890324248909</v>
      </c>
      <c r="AN41" s="66"/>
      <c r="AO41" s="66"/>
      <c r="AP41" s="66"/>
      <c r="AQ41" s="66"/>
      <c r="AR41" s="66"/>
      <c r="AS41" s="66"/>
    </row>
    <row r="42" spans="1:45" ht="14.25" customHeight="1" thickBot="1" x14ac:dyDescent="0.3">
      <c r="A42" s="66"/>
      <c r="B42" s="67">
        <v>2</v>
      </c>
      <c r="C42" s="68">
        <v>20</v>
      </c>
      <c r="D42" s="68">
        <v>10</v>
      </c>
      <c r="E42" s="66"/>
      <c r="F42" s="68">
        <v>40</v>
      </c>
      <c r="G42" s="68">
        <v>3.25</v>
      </c>
      <c r="H42" s="68">
        <v>1</v>
      </c>
      <c r="I42" s="68">
        <v>20</v>
      </c>
      <c r="J42" s="68">
        <v>10</v>
      </c>
      <c r="K42" s="45"/>
      <c r="L42" s="66"/>
      <c r="M42" s="68">
        <v>158</v>
      </c>
      <c r="N42" s="68">
        <v>0.99</v>
      </c>
      <c r="O42" s="68">
        <v>2</v>
      </c>
      <c r="P42" s="68">
        <v>20</v>
      </c>
      <c r="Q42" s="68">
        <v>10</v>
      </c>
      <c r="R42" s="44"/>
      <c r="S42" s="66"/>
      <c r="T42" s="68">
        <v>276</v>
      </c>
      <c r="U42" s="68">
        <v>2.12</v>
      </c>
      <c r="V42" s="68">
        <v>3</v>
      </c>
      <c r="W42" s="68">
        <v>20</v>
      </c>
      <c r="X42" s="68">
        <v>10</v>
      </c>
      <c r="Y42" s="44"/>
      <c r="Z42" s="66"/>
      <c r="AA42" s="68">
        <v>158</v>
      </c>
      <c r="AB42" s="68">
        <v>0.99</v>
      </c>
      <c r="AC42" s="68">
        <v>4</v>
      </c>
      <c r="AD42" s="68">
        <v>20</v>
      </c>
      <c r="AE42" s="68">
        <v>10</v>
      </c>
      <c r="AF42" s="44"/>
      <c r="AG42" s="66"/>
      <c r="AH42" s="68">
        <v>394</v>
      </c>
      <c r="AI42" s="70">
        <v>3.2331288343558202</v>
      </c>
      <c r="AJ42" s="68">
        <v>5</v>
      </c>
      <c r="AK42" s="68">
        <v>20</v>
      </c>
      <c r="AL42" s="68">
        <v>10</v>
      </c>
      <c r="AM42" s="44"/>
      <c r="AN42" s="66"/>
      <c r="AO42" s="66"/>
      <c r="AP42" s="66"/>
      <c r="AQ42" s="66"/>
      <c r="AR42" s="66"/>
      <c r="AS42" s="66"/>
    </row>
    <row r="43" spans="1:45" ht="14.25" customHeight="1" thickBot="1" x14ac:dyDescent="0.3">
      <c r="A43" s="66"/>
      <c r="B43" s="67">
        <v>4</v>
      </c>
      <c r="C43" s="68">
        <v>21</v>
      </c>
      <c r="D43" s="68">
        <v>2</v>
      </c>
      <c r="E43" s="66"/>
      <c r="F43" s="68">
        <v>41</v>
      </c>
      <c r="G43" s="68">
        <v>3.57</v>
      </c>
      <c r="H43" s="68">
        <v>1</v>
      </c>
      <c r="I43" s="68">
        <v>21</v>
      </c>
      <c r="J43" s="68">
        <v>2</v>
      </c>
      <c r="K43" s="45">
        <f>((G43-B43)^2+(G44-B44)^2) / 2</f>
        <v>1.1006500000000001</v>
      </c>
      <c r="L43" s="66"/>
      <c r="M43" s="68">
        <v>159</v>
      </c>
      <c r="N43" s="68">
        <v>1.17</v>
      </c>
      <c r="O43" s="68">
        <v>2</v>
      </c>
      <c r="P43" s="68">
        <v>21</v>
      </c>
      <c r="Q43" s="68">
        <v>2</v>
      </c>
      <c r="R43" s="44">
        <f>((N43-B43)^2+(N44-B44)^2) / 2</f>
        <v>12.49165</v>
      </c>
      <c r="S43" s="66"/>
      <c r="T43" s="68">
        <v>277</v>
      </c>
      <c r="U43" s="68">
        <v>2.37</v>
      </c>
      <c r="V43" s="68">
        <v>3</v>
      </c>
      <c r="W43" s="68">
        <v>21</v>
      </c>
      <c r="X43" s="68">
        <v>2</v>
      </c>
      <c r="Y43" s="44">
        <f>((U43-B43)^2+(U44-B44)^2) / 2</f>
        <v>5.1649000000000003</v>
      </c>
      <c r="Z43" s="66"/>
      <c r="AA43" s="68">
        <v>159</v>
      </c>
      <c r="AB43" s="68">
        <v>1.17</v>
      </c>
      <c r="AC43" s="68">
        <v>4</v>
      </c>
      <c r="AD43" s="68">
        <v>21</v>
      </c>
      <c r="AE43" s="68">
        <v>2</v>
      </c>
      <c r="AF43" s="44">
        <f>((AB43-B43)^2+(AB44-B44)^2) / 2</f>
        <v>12.49165</v>
      </c>
      <c r="AG43" s="66"/>
      <c r="AH43" s="68">
        <v>395</v>
      </c>
      <c r="AI43" s="70">
        <v>3.5535279805352702</v>
      </c>
      <c r="AJ43" s="68">
        <v>5</v>
      </c>
      <c r="AK43" s="68">
        <v>21</v>
      </c>
      <c r="AL43" s="68">
        <v>2</v>
      </c>
      <c r="AM43" s="44">
        <f>((AI43-B43)^2+(AI44-B44)^2) / 2</f>
        <v>1.1042157699559523</v>
      </c>
      <c r="AN43" s="66"/>
      <c r="AO43" s="66"/>
      <c r="AP43" s="66"/>
      <c r="AQ43" s="66"/>
      <c r="AR43" s="66"/>
      <c r="AS43" s="66"/>
    </row>
    <row r="44" spans="1:45" ht="14.25" customHeight="1" thickBot="1" x14ac:dyDescent="0.3">
      <c r="A44" s="66"/>
      <c r="B44" s="67">
        <v>5</v>
      </c>
      <c r="C44" s="68">
        <v>21</v>
      </c>
      <c r="D44" s="68">
        <v>8</v>
      </c>
      <c r="E44" s="66"/>
      <c r="F44" s="68">
        <v>42</v>
      </c>
      <c r="G44" s="68">
        <v>3.58</v>
      </c>
      <c r="H44" s="68">
        <v>1</v>
      </c>
      <c r="I44" s="68">
        <v>21</v>
      </c>
      <c r="J44" s="68">
        <v>8</v>
      </c>
      <c r="K44" s="45"/>
      <c r="L44" s="66"/>
      <c r="M44" s="68">
        <v>160</v>
      </c>
      <c r="N44" s="68">
        <v>0.88</v>
      </c>
      <c r="O44" s="68">
        <v>2</v>
      </c>
      <c r="P44" s="68">
        <v>21</v>
      </c>
      <c r="Q44" s="68">
        <v>8</v>
      </c>
      <c r="R44" s="44"/>
      <c r="S44" s="66"/>
      <c r="T44" s="68">
        <v>278</v>
      </c>
      <c r="U44" s="68">
        <v>2.23</v>
      </c>
      <c r="V44" s="68">
        <v>3</v>
      </c>
      <c r="W44" s="68">
        <v>21</v>
      </c>
      <c r="X44" s="68">
        <v>8</v>
      </c>
      <c r="Y44" s="44"/>
      <c r="Z44" s="66"/>
      <c r="AA44" s="68">
        <v>160</v>
      </c>
      <c r="AB44" s="68">
        <v>0.88</v>
      </c>
      <c r="AC44" s="68">
        <v>4</v>
      </c>
      <c r="AD44" s="68">
        <v>21</v>
      </c>
      <c r="AE44" s="68">
        <v>8</v>
      </c>
      <c r="AF44" s="44"/>
      <c r="AG44" s="66"/>
      <c r="AH44" s="68">
        <v>396</v>
      </c>
      <c r="AI44" s="70">
        <v>3.5825747724317201</v>
      </c>
      <c r="AJ44" s="68">
        <v>5</v>
      </c>
      <c r="AK44" s="68">
        <v>21</v>
      </c>
      <c r="AL44" s="68">
        <v>8</v>
      </c>
      <c r="AM44" s="44"/>
      <c r="AN44" s="66"/>
      <c r="AO44" s="66"/>
      <c r="AP44" s="66"/>
      <c r="AQ44" s="66"/>
      <c r="AR44" s="66"/>
      <c r="AS44" s="66"/>
    </row>
    <row r="45" spans="1:45" ht="14.25" customHeight="1" thickBot="1" x14ac:dyDescent="0.3">
      <c r="A45" s="66"/>
      <c r="B45" s="67">
        <v>4</v>
      </c>
      <c r="C45" s="68">
        <v>22</v>
      </c>
      <c r="D45" s="68">
        <v>6</v>
      </c>
      <c r="E45" s="66"/>
      <c r="F45" s="68">
        <v>43</v>
      </c>
      <c r="G45" s="68">
        <v>3.73</v>
      </c>
      <c r="H45" s="68">
        <v>1</v>
      </c>
      <c r="I45" s="68">
        <v>22</v>
      </c>
      <c r="J45" s="68">
        <v>6</v>
      </c>
      <c r="K45" s="45">
        <f>((G45-B45)^2+(G46-B46)^2) / 2</f>
        <v>0.21049999999999994</v>
      </c>
      <c r="L45" s="66"/>
      <c r="M45" s="68">
        <v>161</v>
      </c>
      <c r="N45" s="68">
        <v>2.73</v>
      </c>
      <c r="O45" s="68">
        <v>2</v>
      </c>
      <c r="P45" s="68">
        <v>22</v>
      </c>
      <c r="Q45" s="68">
        <v>6</v>
      </c>
      <c r="R45" s="44">
        <f>((N45-B45)^2+(N46-B46)^2) / 2</f>
        <v>4.5328999999999997</v>
      </c>
      <c r="S45" s="66"/>
      <c r="T45" s="68">
        <v>279</v>
      </c>
      <c r="U45" s="68">
        <v>3.23</v>
      </c>
      <c r="V45" s="68">
        <v>3</v>
      </c>
      <c r="W45" s="68">
        <v>22</v>
      </c>
      <c r="X45" s="68">
        <v>6</v>
      </c>
      <c r="Y45" s="44">
        <f>((U45-B45)^2+(U46-B46)^2) / 2</f>
        <v>1.6742500000000002</v>
      </c>
      <c r="Z45" s="66"/>
      <c r="AA45" s="68">
        <v>161</v>
      </c>
      <c r="AB45" s="68">
        <v>2.73</v>
      </c>
      <c r="AC45" s="68">
        <v>4</v>
      </c>
      <c r="AD45" s="68">
        <v>22</v>
      </c>
      <c r="AE45" s="68">
        <v>6</v>
      </c>
      <c r="AF45" s="44">
        <f>((AB45-B45)^2+(AB46-B46)^2) / 2</f>
        <v>4.5328999999999997</v>
      </c>
      <c r="AG45" s="66"/>
      <c r="AH45" s="68">
        <v>397</v>
      </c>
      <c r="AI45" s="70">
        <v>3.70979667282809</v>
      </c>
      <c r="AJ45" s="68">
        <v>5</v>
      </c>
      <c r="AK45" s="68">
        <v>22</v>
      </c>
      <c r="AL45" s="68">
        <v>6</v>
      </c>
      <c r="AM45" s="44">
        <f>((AI45-B45)^2+(AI46-B46)^2) / 2</f>
        <v>0.23391586457290275</v>
      </c>
      <c r="AN45" s="66"/>
      <c r="AO45" s="66"/>
      <c r="AP45" s="66"/>
      <c r="AQ45" s="66"/>
      <c r="AR45" s="66"/>
      <c r="AS45" s="66"/>
    </row>
    <row r="46" spans="1:45" ht="14.25" customHeight="1" thickBot="1" x14ac:dyDescent="0.3">
      <c r="A46" s="66"/>
      <c r="B46" s="67">
        <v>4</v>
      </c>
      <c r="C46" s="68">
        <v>22</v>
      </c>
      <c r="D46" s="68">
        <v>9</v>
      </c>
      <c r="E46" s="66"/>
      <c r="F46" s="68">
        <v>44</v>
      </c>
      <c r="G46" s="68">
        <v>3.41</v>
      </c>
      <c r="H46" s="68">
        <v>1</v>
      </c>
      <c r="I46" s="68">
        <v>22</v>
      </c>
      <c r="J46" s="68">
        <v>9</v>
      </c>
      <c r="K46" s="45"/>
      <c r="L46" s="66"/>
      <c r="M46" s="68">
        <v>162</v>
      </c>
      <c r="N46" s="68">
        <v>1.27</v>
      </c>
      <c r="O46" s="68">
        <v>2</v>
      </c>
      <c r="P46" s="68">
        <v>22</v>
      </c>
      <c r="Q46" s="68">
        <v>9</v>
      </c>
      <c r="R46" s="44"/>
      <c r="S46" s="66"/>
      <c r="T46" s="68">
        <v>280</v>
      </c>
      <c r="U46" s="68">
        <v>2.34</v>
      </c>
      <c r="V46" s="68">
        <v>3</v>
      </c>
      <c r="W46" s="68">
        <v>22</v>
      </c>
      <c r="X46" s="68">
        <v>9</v>
      </c>
      <c r="Y46" s="44"/>
      <c r="Z46" s="66"/>
      <c r="AA46" s="68">
        <v>162</v>
      </c>
      <c r="AB46" s="68">
        <v>1.27</v>
      </c>
      <c r="AC46" s="68">
        <v>4</v>
      </c>
      <c r="AD46" s="68">
        <v>22</v>
      </c>
      <c r="AE46" s="68">
        <v>9</v>
      </c>
      <c r="AF46" s="44"/>
      <c r="AG46" s="66"/>
      <c r="AH46" s="68">
        <v>398</v>
      </c>
      <c r="AI46" s="70">
        <v>3.3806343906510801</v>
      </c>
      <c r="AJ46" s="68">
        <v>5</v>
      </c>
      <c r="AK46" s="68">
        <v>22</v>
      </c>
      <c r="AL46" s="68">
        <v>9</v>
      </c>
      <c r="AM46" s="44"/>
      <c r="AN46" s="66"/>
      <c r="AO46" s="66"/>
      <c r="AP46" s="66"/>
      <c r="AQ46" s="66"/>
      <c r="AR46" s="66"/>
      <c r="AS46" s="66"/>
    </row>
    <row r="47" spans="1:45" ht="14.25" customHeight="1" thickBot="1" x14ac:dyDescent="0.3">
      <c r="A47" s="66"/>
      <c r="B47" s="67">
        <v>4</v>
      </c>
      <c r="C47" s="68">
        <v>23</v>
      </c>
      <c r="D47" s="68">
        <v>4</v>
      </c>
      <c r="E47" s="66"/>
      <c r="F47" s="68">
        <v>45</v>
      </c>
      <c r="G47" s="68">
        <v>3.89</v>
      </c>
      <c r="H47" s="68">
        <v>1</v>
      </c>
      <c r="I47" s="68">
        <v>23</v>
      </c>
      <c r="J47" s="68">
        <v>4</v>
      </c>
      <c r="K47" s="45">
        <f>((G47-B47)^2+(G48-B48)^2) / 2</f>
        <v>1.2860500000000001</v>
      </c>
      <c r="L47" s="66"/>
      <c r="M47" s="68">
        <v>163</v>
      </c>
      <c r="N47" s="68">
        <v>2.34</v>
      </c>
      <c r="O47" s="68">
        <v>2</v>
      </c>
      <c r="P47" s="68">
        <v>23</v>
      </c>
      <c r="Q47" s="68">
        <v>4</v>
      </c>
      <c r="R47" s="44">
        <f>((N47-B47)^2+(N48-B48)^2) / 2</f>
        <v>9.3778000000000006</v>
      </c>
      <c r="S47" s="66"/>
      <c r="T47" s="68">
        <v>281</v>
      </c>
      <c r="U47" s="68">
        <v>3.12</v>
      </c>
      <c r="V47" s="68">
        <v>3</v>
      </c>
      <c r="W47" s="68">
        <v>23</v>
      </c>
      <c r="X47" s="68">
        <v>4</v>
      </c>
      <c r="Y47" s="44">
        <f>((U47-B47)^2+(U48-B48)^2) / 2</f>
        <v>4.307199999999999</v>
      </c>
      <c r="Z47" s="66"/>
      <c r="AA47" s="68">
        <v>163</v>
      </c>
      <c r="AB47" s="68">
        <v>2.34</v>
      </c>
      <c r="AC47" s="68">
        <v>4</v>
      </c>
      <c r="AD47" s="68">
        <v>23</v>
      </c>
      <c r="AE47" s="68">
        <v>4</v>
      </c>
      <c r="AF47" s="44">
        <f>((AB47-B47)^2+(AB48-B48)^2) / 2</f>
        <v>9.3778000000000006</v>
      </c>
      <c r="AG47" s="66"/>
      <c r="AH47" s="68">
        <v>399</v>
      </c>
      <c r="AI47" s="70">
        <v>3.89484536082474</v>
      </c>
      <c r="AJ47" s="68">
        <v>5</v>
      </c>
      <c r="AK47" s="68">
        <v>23</v>
      </c>
      <c r="AL47" s="68">
        <v>4</v>
      </c>
      <c r="AM47" s="44">
        <f>((AI47-B47)^2+(AI48-B48)^2) / 2</f>
        <v>1.3995474171165081</v>
      </c>
      <c r="AN47" s="66"/>
      <c r="AO47" s="66"/>
      <c r="AP47" s="66"/>
      <c r="AQ47" s="66"/>
      <c r="AR47" s="66"/>
      <c r="AS47" s="66"/>
    </row>
    <row r="48" spans="1:45" ht="14.25" customHeight="1" thickBot="1" x14ac:dyDescent="0.3">
      <c r="A48" s="66"/>
      <c r="B48" s="67">
        <v>5</v>
      </c>
      <c r="C48" s="68">
        <v>23</v>
      </c>
      <c r="D48" s="68">
        <v>9</v>
      </c>
      <c r="E48" s="66"/>
      <c r="F48" s="68">
        <v>46</v>
      </c>
      <c r="G48" s="68">
        <v>3.4</v>
      </c>
      <c r="H48" s="68">
        <v>1</v>
      </c>
      <c r="I48" s="68">
        <v>23</v>
      </c>
      <c r="J48" s="68">
        <v>9</v>
      </c>
      <c r="K48" s="45"/>
      <c r="L48" s="66"/>
      <c r="M48" s="68">
        <v>164</v>
      </c>
      <c r="N48" s="68">
        <v>1</v>
      </c>
      <c r="O48" s="68">
        <v>2</v>
      </c>
      <c r="P48" s="68">
        <v>23</v>
      </c>
      <c r="Q48" s="68">
        <v>9</v>
      </c>
      <c r="R48" s="44"/>
      <c r="S48" s="66"/>
      <c r="T48" s="68">
        <v>282</v>
      </c>
      <c r="U48" s="68">
        <v>2.2000000000000002</v>
      </c>
      <c r="V48" s="68">
        <v>3</v>
      </c>
      <c r="W48" s="68">
        <v>23</v>
      </c>
      <c r="X48" s="68">
        <v>9</v>
      </c>
      <c r="Y48" s="44"/>
      <c r="Z48" s="66"/>
      <c r="AA48" s="68">
        <v>164</v>
      </c>
      <c r="AB48" s="68">
        <v>1</v>
      </c>
      <c r="AC48" s="68">
        <v>4</v>
      </c>
      <c r="AD48" s="68">
        <v>23</v>
      </c>
      <c r="AE48" s="68">
        <v>9</v>
      </c>
      <c r="AF48" s="44"/>
      <c r="AG48" s="66"/>
      <c r="AH48" s="68">
        <v>400</v>
      </c>
      <c r="AI48" s="70">
        <v>3.3302583025830201</v>
      </c>
      <c r="AJ48" s="68">
        <v>5</v>
      </c>
      <c r="AK48" s="68">
        <v>23</v>
      </c>
      <c r="AL48" s="68">
        <v>9</v>
      </c>
      <c r="AM48" s="44"/>
      <c r="AN48" s="66"/>
      <c r="AO48" s="66"/>
      <c r="AP48" s="66"/>
      <c r="AQ48" s="66"/>
      <c r="AR48" s="66"/>
      <c r="AS48" s="66"/>
    </row>
    <row r="49" spans="1:45" ht="14.25" customHeight="1" thickBot="1" x14ac:dyDescent="0.3">
      <c r="A49" s="66"/>
      <c r="B49" s="67">
        <v>5</v>
      </c>
      <c r="C49" s="68">
        <v>24</v>
      </c>
      <c r="D49" s="68">
        <v>2</v>
      </c>
      <c r="E49" s="66"/>
      <c r="F49" s="68">
        <v>47</v>
      </c>
      <c r="G49" s="68">
        <v>3.63</v>
      </c>
      <c r="H49" s="68">
        <v>1</v>
      </c>
      <c r="I49" s="68">
        <v>24</v>
      </c>
      <c r="J49" s="68">
        <v>2</v>
      </c>
      <c r="K49" s="45">
        <f>((G49-B49)^2+(G50-B50)^2) / 2</f>
        <v>3.7945000000000002</v>
      </c>
      <c r="L49" s="66"/>
      <c r="M49" s="68">
        <v>165</v>
      </c>
      <c r="N49" s="68">
        <v>1.67</v>
      </c>
      <c r="O49" s="68">
        <v>2</v>
      </c>
      <c r="P49" s="68">
        <v>24</v>
      </c>
      <c r="Q49" s="68">
        <v>2</v>
      </c>
      <c r="R49" s="44">
        <f>((N49-B49)^2+(N50-B50)^2) / 2</f>
        <v>5.6745000000000001</v>
      </c>
      <c r="S49" s="66"/>
      <c r="T49" s="68">
        <v>283</v>
      </c>
      <c r="U49" s="68">
        <v>2.65</v>
      </c>
      <c r="V49" s="68">
        <v>3</v>
      </c>
      <c r="W49" s="68">
        <v>24</v>
      </c>
      <c r="X49" s="68">
        <v>2</v>
      </c>
      <c r="Y49" s="44">
        <f>((U49-B49)^2+(U50-B50)^2) / 2</f>
        <v>3.8125000000000009</v>
      </c>
      <c r="Z49" s="66"/>
      <c r="AA49" s="68">
        <v>165</v>
      </c>
      <c r="AB49" s="68">
        <v>1.67</v>
      </c>
      <c r="AC49" s="68">
        <v>4</v>
      </c>
      <c r="AD49" s="68">
        <v>24</v>
      </c>
      <c r="AE49" s="68">
        <v>2</v>
      </c>
      <c r="AF49" s="44">
        <f>((AB49-B49)^2+(AB50-B50)^2) / 2</f>
        <v>5.6745000000000001</v>
      </c>
      <c r="AG49" s="66"/>
      <c r="AH49" s="68">
        <v>401</v>
      </c>
      <c r="AI49" s="70">
        <v>3.6437246963562702</v>
      </c>
      <c r="AJ49" s="68">
        <v>5</v>
      </c>
      <c r="AK49" s="68">
        <v>24</v>
      </c>
      <c r="AL49" s="68">
        <v>2</v>
      </c>
      <c r="AM49" s="44">
        <f>((AI49-B49)^2+(AI50-B50)^2) / 2</f>
        <v>3.8218525928658806</v>
      </c>
      <c r="AN49" s="66"/>
      <c r="AO49" s="66"/>
      <c r="AP49" s="66"/>
      <c r="AQ49" s="66"/>
      <c r="AR49" s="66"/>
      <c r="AS49" s="66"/>
    </row>
    <row r="50" spans="1:45" ht="14.25" customHeight="1" thickBot="1" x14ac:dyDescent="0.3">
      <c r="A50" s="66"/>
      <c r="B50" s="67">
        <v>1</v>
      </c>
      <c r="C50" s="68">
        <v>24</v>
      </c>
      <c r="D50" s="68">
        <v>5</v>
      </c>
      <c r="E50" s="66"/>
      <c r="F50" s="68">
        <v>48</v>
      </c>
      <c r="G50" s="68">
        <v>3.39</v>
      </c>
      <c r="H50" s="68">
        <v>1</v>
      </c>
      <c r="I50" s="68">
        <v>24</v>
      </c>
      <c r="J50" s="68">
        <v>5</v>
      </c>
      <c r="K50" s="45"/>
      <c r="L50" s="66"/>
      <c r="M50" s="68">
        <v>166</v>
      </c>
      <c r="N50" s="68">
        <v>1.51</v>
      </c>
      <c r="O50" s="68">
        <v>2</v>
      </c>
      <c r="P50" s="68">
        <v>24</v>
      </c>
      <c r="Q50" s="68">
        <v>5</v>
      </c>
      <c r="R50" s="44"/>
      <c r="S50" s="66"/>
      <c r="T50" s="68">
        <v>284</v>
      </c>
      <c r="U50" s="68">
        <v>2.4500000000000002</v>
      </c>
      <c r="V50" s="68">
        <v>3</v>
      </c>
      <c r="W50" s="68">
        <v>24</v>
      </c>
      <c r="X50" s="68">
        <v>5</v>
      </c>
      <c r="Y50" s="44"/>
      <c r="Z50" s="66"/>
      <c r="AA50" s="68">
        <v>166</v>
      </c>
      <c r="AB50" s="68">
        <v>1.51</v>
      </c>
      <c r="AC50" s="68">
        <v>4</v>
      </c>
      <c r="AD50" s="68">
        <v>24</v>
      </c>
      <c r="AE50" s="68">
        <v>5</v>
      </c>
      <c r="AF50" s="44"/>
      <c r="AG50" s="66"/>
      <c r="AH50" s="68">
        <v>402</v>
      </c>
      <c r="AI50" s="70">
        <v>3.40919540229884</v>
      </c>
      <c r="AJ50" s="68">
        <v>5</v>
      </c>
      <c r="AK50" s="68">
        <v>24</v>
      </c>
      <c r="AL50" s="68">
        <v>5</v>
      </c>
      <c r="AM50" s="44"/>
      <c r="AN50" s="66"/>
      <c r="AO50" s="66"/>
      <c r="AP50" s="66"/>
      <c r="AQ50" s="66"/>
      <c r="AR50" s="66"/>
      <c r="AS50" s="66"/>
    </row>
    <row r="51" spans="1:45" ht="14.25" customHeight="1" thickBot="1" x14ac:dyDescent="0.3">
      <c r="A51" s="66"/>
      <c r="B51" s="67">
        <v>4</v>
      </c>
      <c r="C51" s="68">
        <v>25</v>
      </c>
      <c r="D51" s="68">
        <v>6</v>
      </c>
      <c r="E51" s="66"/>
      <c r="F51" s="68">
        <v>49</v>
      </c>
      <c r="G51" s="68">
        <v>3.73</v>
      </c>
      <c r="H51" s="68">
        <v>1</v>
      </c>
      <c r="I51" s="68">
        <v>25</v>
      </c>
      <c r="J51" s="68">
        <v>6</v>
      </c>
      <c r="K51" s="45">
        <f>((G51-B51)^2+(G52-B52)^2) / 2</f>
        <v>1.3976999999999999</v>
      </c>
      <c r="L51" s="66"/>
      <c r="M51" s="68">
        <v>167</v>
      </c>
      <c r="N51" s="68">
        <v>3.69</v>
      </c>
      <c r="O51" s="68">
        <v>2</v>
      </c>
      <c r="P51" s="68">
        <v>25</v>
      </c>
      <c r="Q51" s="68">
        <v>6</v>
      </c>
      <c r="R51" s="44">
        <f>((N51-B51)^2+(N52-B52)^2) / 2</f>
        <v>7.0792999999999999</v>
      </c>
      <c r="S51" s="66"/>
      <c r="T51" s="68">
        <v>285</v>
      </c>
      <c r="U51" s="68">
        <v>3.71</v>
      </c>
      <c r="V51" s="68">
        <v>3</v>
      </c>
      <c r="W51" s="68">
        <v>25</v>
      </c>
      <c r="X51" s="68">
        <v>6</v>
      </c>
      <c r="Y51" s="44">
        <f>((U51-B51)^2+(U52-B52)^2) / 2</f>
        <v>3.6870500000000006</v>
      </c>
      <c r="Z51" s="66"/>
      <c r="AA51" s="68">
        <v>167</v>
      </c>
      <c r="AB51" s="68">
        <v>3.69</v>
      </c>
      <c r="AC51" s="68">
        <v>4</v>
      </c>
      <c r="AD51" s="68">
        <v>25</v>
      </c>
      <c r="AE51" s="68">
        <v>6</v>
      </c>
      <c r="AF51" s="44">
        <f>((AB51-B51)^2+(AB52-B52)^2) / 2</f>
        <v>7.0792999999999999</v>
      </c>
      <c r="AG51" s="66"/>
      <c r="AH51" s="68">
        <v>403</v>
      </c>
      <c r="AI51" s="70">
        <v>3.7329545454545401</v>
      </c>
      <c r="AJ51" s="68">
        <v>5</v>
      </c>
      <c r="AK51" s="68">
        <v>25</v>
      </c>
      <c r="AL51" s="68">
        <v>6</v>
      </c>
      <c r="AM51" s="44">
        <f>((AI51-B51)^2+(AI52-B52)^2) / 2</f>
        <v>1.3696865777977947</v>
      </c>
      <c r="AN51" s="66"/>
      <c r="AO51" s="66"/>
      <c r="AP51" s="66"/>
      <c r="AQ51" s="66"/>
      <c r="AR51" s="66"/>
      <c r="AS51" s="66"/>
    </row>
    <row r="52" spans="1:45" ht="14.25" customHeight="1" thickBot="1" x14ac:dyDescent="0.3">
      <c r="A52" s="66"/>
      <c r="B52" s="67">
        <v>5</v>
      </c>
      <c r="C52" s="68">
        <v>25</v>
      </c>
      <c r="D52" s="68">
        <v>10</v>
      </c>
      <c r="E52" s="66"/>
      <c r="F52" s="68">
        <v>50</v>
      </c>
      <c r="G52" s="68">
        <v>3.35</v>
      </c>
      <c r="H52" s="68">
        <v>1</v>
      </c>
      <c r="I52" s="68">
        <v>25</v>
      </c>
      <c r="J52" s="68">
        <v>10</v>
      </c>
      <c r="K52" s="45"/>
      <c r="L52" s="66"/>
      <c r="M52" s="68">
        <v>168</v>
      </c>
      <c r="N52" s="68">
        <v>1.25</v>
      </c>
      <c r="O52" s="68">
        <v>2</v>
      </c>
      <c r="P52" s="68">
        <v>25</v>
      </c>
      <c r="Q52" s="68">
        <v>10</v>
      </c>
      <c r="R52" s="44"/>
      <c r="S52" s="66"/>
      <c r="T52" s="68">
        <v>286</v>
      </c>
      <c r="U52" s="68">
        <v>2.2999999999999998</v>
      </c>
      <c r="V52" s="68">
        <v>3</v>
      </c>
      <c r="W52" s="68">
        <v>25</v>
      </c>
      <c r="X52" s="68">
        <v>10</v>
      </c>
      <c r="Y52" s="44"/>
      <c r="Z52" s="66"/>
      <c r="AA52" s="68">
        <v>168</v>
      </c>
      <c r="AB52" s="68">
        <v>1.25</v>
      </c>
      <c r="AC52" s="68">
        <v>4</v>
      </c>
      <c r="AD52" s="68">
        <v>25</v>
      </c>
      <c r="AE52" s="68">
        <v>10</v>
      </c>
      <c r="AF52" s="44"/>
      <c r="AG52" s="66"/>
      <c r="AH52" s="68">
        <v>404</v>
      </c>
      <c r="AI52" s="70">
        <v>3.3665803108808201</v>
      </c>
      <c r="AJ52" s="68">
        <v>5</v>
      </c>
      <c r="AK52" s="68">
        <v>25</v>
      </c>
      <c r="AL52" s="68">
        <v>10</v>
      </c>
      <c r="AM52" s="44"/>
      <c r="AN52" s="66"/>
      <c r="AO52" s="66"/>
      <c r="AP52" s="66"/>
      <c r="AQ52" s="66"/>
      <c r="AR52" s="66"/>
      <c r="AS52" s="66"/>
    </row>
    <row r="53" spans="1:45" ht="14.25" customHeight="1" thickBot="1" x14ac:dyDescent="0.3">
      <c r="A53" s="66"/>
      <c r="B53" s="67">
        <v>1</v>
      </c>
      <c r="C53" s="68">
        <v>26</v>
      </c>
      <c r="D53" s="68">
        <v>7</v>
      </c>
      <c r="E53" s="66"/>
      <c r="F53" s="68">
        <v>51</v>
      </c>
      <c r="G53" s="68">
        <v>3.89</v>
      </c>
      <c r="H53" s="68">
        <v>1</v>
      </c>
      <c r="I53" s="68">
        <v>26</v>
      </c>
      <c r="J53" s="68">
        <v>7</v>
      </c>
      <c r="K53" s="45">
        <f>((G53-B53)^2+(G54-B54)^2) / 2</f>
        <v>5.1701000000000006</v>
      </c>
      <c r="L53" s="66"/>
      <c r="M53" s="68">
        <v>169</v>
      </c>
      <c r="N53" s="68">
        <v>1.56</v>
      </c>
      <c r="O53" s="68">
        <v>2</v>
      </c>
      <c r="P53" s="68">
        <v>26</v>
      </c>
      <c r="Q53" s="68">
        <v>7</v>
      </c>
      <c r="R53" s="44">
        <f>((N53-B53)^2+(N54-B54)^2) / 2</f>
        <v>1.55125</v>
      </c>
      <c r="S53" s="66"/>
      <c r="T53" s="68">
        <v>287</v>
      </c>
      <c r="U53" s="68">
        <v>2.73</v>
      </c>
      <c r="V53" s="68">
        <v>3</v>
      </c>
      <c r="W53" s="68">
        <v>26</v>
      </c>
      <c r="X53" s="68">
        <v>7</v>
      </c>
      <c r="Y53" s="44">
        <f>((U53-B53)^2+(U54-B54)^2) / 2</f>
        <v>1.5049000000000001</v>
      </c>
      <c r="Z53" s="66"/>
      <c r="AA53" s="68">
        <v>169</v>
      </c>
      <c r="AB53" s="68">
        <v>1.56</v>
      </c>
      <c r="AC53" s="68">
        <v>4</v>
      </c>
      <c r="AD53" s="68">
        <v>26</v>
      </c>
      <c r="AE53" s="68">
        <v>7</v>
      </c>
      <c r="AF53" s="44">
        <f>((AB53-B53)^2+(AB54-B54)^2) / 2</f>
        <v>1.55125</v>
      </c>
      <c r="AG53" s="66"/>
      <c r="AH53" s="68">
        <v>405</v>
      </c>
      <c r="AI53" s="70">
        <v>3.79194630872483</v>
      </c>
      <c r="AJ53" s="68">
        <v>5</v>
      </c>
      <c r="AK53" s="68">
        <v>26</v>
      </c>
      <c r="AL53" s="68">
        <v>7</v>
      </c>
      <c r="AM53" s="44">
        <f>((AI53-B53)^2+(AI54-B54)^2) / 2</f>
        <v>4.7553475982775053</v>
      </c>
      <c r="AN53" s="66"/>
      <c r="AO53" s="66"/>
      <c r="AP53" s="66"/>
      <c r="AQ53" s="66"/>
      <c r="AR53" s="66"/>
      <c r="AS53" s="66"/>
    </row>
    <row r="54" spans="1:45" ht="14.25" customHeight="1" thickBot="1" x14ac:dyDescent="0.3">
      <c r="A54" s="66"/>
      <c r="B54" s="67">
        <v>2</v>
      </c>
      <c r="C54" s="68">
        <v>26</v>
      </c>
      <c r="D54" s="68">
        <v>9</v>
      </c>
      <c r="E54" s="66"/>
      <c r="F54" s="68">
        <v>52</v>
      </c>
      <c r="G54" s="68">
        <v>3.41</v>
      </c>
      <c r="H54" s="68">
        <v>1</v>
      </c>
      <c r="I54" s="68">
        <v>26</v>
      </c>
      <c r="J54" s="68">
        <v>9</v>
      </c>
      <c r="K54" s="45"/>
      <c r="L54" s="66"/>
      <c r="M54" s="68">
        <v>170</v>
      </c>
      <c r="N54" s="68">
        <v>0.33</v>
      </c>
      <c r="O54" s="68">
        <v>2</v>
      </c>
      <c r="P54" s="68">
        <v>26</v>
      </c>
      <c r="Q54" s="68">
        <v>9</v>
      </c>
      <c r="R54" s="44"/>
      <c r="S54" s="66"/>
      <c r="T54" s="68">
        <v>288</v>
      </c>
      <c r="U54" s="68">
        <v>1.87</v>
      </c>
      <c r="V54" s="68">
        <v>3</v>
      </c>
      <c r="W54" s="68">
        <v>26</v>
      </c>
      <c r="X54" s="68">
        <v>9</v>
      </c>
      <c r="Y54" s="44"/>
      <c r="Z54" s="66"/>
      <c r="AA54" s="68">
        <v>170</v>
      </c>
      <c r="AB54" s="68">
        <v>0.33</v>
      </c>
      <c r="AC54" s="68">
        <v>4</v>
      </c>
      <c r="AD54" s="68">
        <v>26</v>
      </c>
      <c r="AE54" s="68">
        <v>9</v>
      </c>
      <c r="AF54" s="44"/>
      <c r="AG54" s="66"/>
      <c r="AH54" s="68">
        <v>406</v>
      </c>
      <c r="AI54" s="70">
        <v>3.3098591549295699</v>
      </c>
      <c r="AJ54" s="68">
        <v>5</v>
      </c>
      <c r="AK54" s="68">
        <v>26</v>
      </c>
      <c r="AL54" s="68">
        <v>9</v>
      </c>
      <c r="AM54" s="44"/>
      <c r="AN54" s="66"/>
      <c r="AO54" s="66"/>
      <c r="AP54" s="66"/>
      <c r="AQ54" s="66"/>
      <c r="AR54" s="66"/>
      <c r="AS54" s="66"/>
    </row>
    <row r="55" spans="1:45" ht="14.25" customHeight="1" thickBot="1" x14ac:dyDescent="0.3">
      <c r="A55" s="66"/>
      <c r="B55" s="67">
        <v>5</v>
      </c>
      <c r="C55" s="68">
        <v>27</v>
      </c>
      <c r="D55" s="68">
        <v>2</v>
      </c>
      <c r="E55" s="66"/>
      <c r="F55" s="68">
        <v>53</v>
      </c>
      <c r="G55" s="68">
        <v>3.76</v>
      </c>
      <c r="H55" s="68">
        <v>1</v>
      </c>
      <c r="I55" s="68">
        <v>27</v>
      </c>
      <c r="J55" s="68">
        <v>2</v>
      </c>
      <c r="K55" s="45">
        <f>((G55-B55)^2+(G56-B56)^2) / 2</f>
        <v>1.7628500000000005</v>
      </c>
      <c r="L55" s="66"/>
      <c r="M55" s="68">
        <v>171</v>
      </c>
      <c r="N55" s="68">
        <v>1.67</v>
      </c>
      <c r="O55" s="68">
        <v>2</v>
      </c>
      <c r="P55" s="68">
        <v>27</v>
      </c>
      <c r="Q55" s="68">
        <v>2</v>
      </c>
      <c r="R55" s="44">
        <f>((N55-B55)^2+(N56-B56)^2) / 2</f>
        <v>6.3257000000000003</v>
      </c>
      <c r="S55" s="66"/>
      <c r="T55" s="68">
        <v>289</v>
      </c>
      <c r="U55" s="68">
        <v>2.72</v>
      </c>
      <c r="V55" s="68">
        <v>3</v>
      </c>
      <c r="W55" s="68">
        <v>27</v>
      </c>
      <c r="X55" s="68">
        <v>2</v>
      </c>
      <c r="Y55" s="44">
        <f>((U55-B55)^2+(U56-B56)^2) / 2</f>
        <v>3.4836499999999999</v>
      </c>
      <c r="Z55" s="66"/>
      <c r="AA55" s="68">
        <v>171</v>
      </c>
      <c r="AB55" s="68">
        <v>1.67</v>
      </c>
      <c r="AC55" s="68">
        <v>4</v>
      </c>
      <c r="AD55" s="68">
        <v>27</v>
      </c>
      <c r="AE55" s="68">
        <v>2</v>
      </c>
      <c r="AF55" s="44">
        <f>((AB55-B55)^2+(AB56-B56)^2) / 2</f>
        <v>6.5385000000000009</v>
      </c>
      <c r="AG55" s="66"/>
      <c r="AH55" s="68">
        <v>407</v>
      </c>
      <c r="AI55" s="70">
        <v>3.8487031700288101</v>
      </c>
      <c r="AJ55" s="68">
        <v>5</v>
      </c>
      <c r="AK55" s="68">
        <v>27</v>
      </c>
      <c r="AL55" s="68">
        <v>2</v>
      </c>
      <c r="AM55" s="44">
        <f>((AI55-B55)^2+(AI56-B56)^2) / 2</f>
        <v>1.5862823930223284</v>
      </c>
      <c r="AN55" s="66"/>
      <c r="AO55" s="66"/>
      <c r="AP55" s="66"/>
      <c r="AQ55" s="66"/>
      <c r="AR55" s="66"/>
      <c r="AS55" s="66"/>
    </row>
    <row r="56" spans="1:45" ht="14.25" customHeight="1" thickBot="1" x14ac:dyDescent="0.3">
      <c r="A56" s="66"/>
      <c r="B56" s="67">
        <v>5</v>
      </c>
      <c r="C56" s="68">
        <v>27</v>
      </c>
      <c r="D56" s="68">
        <v>5</v>
      </c>
      <c r="E56" s="66"/>
      <c r="F56" s="68">
        <v>54</v>
      </c>
      <c r="G56" s="68">
        <v>3.59</v>
      </c>
      <c r="H56" s="68">
        <v>1</v>
      </c>
      <c r="I56" s="68">
        <v>27</v>
      </c>
      <c r="J56" s="68">
        <v>5</v>
      </c>
      <c r="K56" s="45"/>
      <c r="L56" s="66"/>
      <c r="M56" s="68">
        <v>172</v>
      </c>
      <c r="N56" s="68">
        <v>3.75</v>
      </c>
      <c r="O56" s="68">
        <v>2</v>
      </c>
      <c r="P56" s="68">
        <v>27</v>
      </c>
      <c r="Q56" s="68">
        <v>5</v>
      </c>
      <c r="R56" s="44"/>
      <c r="S56" s="66"/>
      <c r="T56" s="68">
        <v>290</v>
      </c>
      <c r="U56" s="68">
        <v>3.67</v>
      </c>
      <c r="V56" s="68">
        <v>3</v>
      </c>
      <c r="W56" s="68">
        <v>27</v>
      </c>
      <c r="X56" s="68">
        <v>5</v>
      </c>
      <c r="Y56" s="44"/>
      <c r="Z56" s="66"/>
      <c r="AA56" s="68">
        <v>54</v>
      </c>
      <c r="AB56" s="68">
        <v>3.59</v>
      </c>
      <c r="AC56" s="68">
        <v>4</v>
      </c>
      <c r="AD56" s="68">
        <v>27</v>
      </c>
      <c r="AE56" s="68">
        <v>5</v>
      </c>
      <c r="AF56" s="44"/>
      <c r="AG56" s="66"/>
      <c r="AH56" s="68">
        <v>408</v>
      </c>
      <c r="AI56" s="70">
        <v>3.6409266409266401</v>
      </c>
      <c r="AJ56" s="68">
        <v>5</v>
      </c>
      <c r="AK56" s="68">
        <v>27</v>
      </c>
      <c r="AL56" s="68">
        <v>5</v>
      </c>
      <c r="AM56" s="44"/>
      <c r="AN56" s="66"/>
      <c r="AO56" s="66"/>
      <c r="AP56" s="66"/>
      <c r="AQ56" s="66"/>
      <c r="AR56" s="66"/>
      <c r="AS56" s="66"/>
    </row>
    <row r="57" spans="1:45" ht="14.25" customHeight="1" thickBot="1" x14ac:dyDescent="0.3">
      <c r="A57" s="66"/>
      <c r="B57" s="67">
        <v>4</v>
      </c>
      <c r="C57" s="68">
        <v>28</v>
      </c>
      <c r="D57" s="68">
        <v>5</v>
      </c>
      <c r="E57" s="66"/>
      <c r="F57" s="68">
        <v>55</v>
      </c>
      <c r="G57" s="68">
        <v>3.45</v>
      </c>
      <c r="H57" s="68">
        <v>1</v>
      </c>
      <c r="I57" s="68">
        <v>28</v>
      </c>
      <c r="J57" s="68">
        <v>5</v>
      </c>
      <c r="K57" s="45">
        <f>((G57-B57)^2+(G58-B58)^2) / 2</f>
        <v>4.59145</v>
      </c>
      <c r="L57" s="66"/>
      <c r="M57" s="68">
        <v>173</v>
      </c>
      <c r="N57" s="68">
        <v>2.5</v>
      </c>
      <c r="O57" s="68">
        <v>2</v>
      </c>
      <c r="P57" s="68">
        <v>28</v>
      </c>
      <c r="Q57" s="68">
        <v>5</v>
      </c>
      <c r="R57" s="44">
        <f>((N57-B57)^2+(N58-B58)^2) / 2</f>
        <v>2.2202000000000002</v>
      </c>
      <c r="S57" s="66"/>
      <c r="T57" s="68">
        <v>291</v>
      </c>
      <c r="U57" s="68">
        <v>2.98</v>
      </c>
      <c r="V57" s="68">
        <v>3</v>
      </c>
      <c r="W57" s="68">
        <v>28</v>
      </c>
      <c r="X57" s="68">
        <v>5</v>
      </c>
      <c r="Y57" s="44">
        <f>((U57-B57)^2+(U58-B58)^2) / 2</f>
        <v>3.00665</v>
      </c>
      <c r="Z57" s="66"/>
      <c r="AA57" s="68">
        <v>173</v>
      </c>
      <c r="AB57" s="68">
        <v>2.5</v>
      </c>
      <c r="AC57" s="68">
        <v>4</v>
      </c>
      <c r="AD57" s="68">
        <v>28</v>
      </c>
      <c r="AE57" s="68">
        <v>5</v>
      </c>
      <c r="AF57" s="44">
        <f>((AB57-B57)^2+(AB58-B58)^2) / 2</f>
        <v>2.2202000000000002</v>
      </c>
      <c r="AG57" s="66"/>
      <c r="AH57" s="68">
        <v>409</v>
      </c>
      <c r="AI57" s="70">
        <v>3.5016556291390701</v>
      </c>
      <c r="AJ57" s="68">
        <v>5</v>
      </c>
      <c r="AK57" s="68">
        <v>28</v>
      </c>
      <c r="AL57" s="68">
        <v>5</v>
      </c>
      <c r="AM57" s="44">
        <f>((AI57-B57)^2+(AI58-B58)^2) / 2</f>
        <v>4.5140859820198811</v>
      </c>
      <c r="AN57" s="66"/>
      <c r="AO57" s="66"/>
      <c r="AP57" s="66"/>
      <c r="AQ57" s="66"/>
      <c r="AR57" s="66"/>
      <c r="AS57" s="66"/>
    </row>
    <row r="58" spans="1:45" ht="14.25" customHeight="1" thickBot="1" x14ac:dyDescent="0.3">
      <c r="A58" s="66"/>
      <c r="B58" s="67">
        <v>1</v>
      </c>
      <c r="C58" s="68">
        <v>28</v>
      </c>
      <c r="D58" s="68">
        <v>7</v>
      </c>
      <c r="E58" s="66"/>
      <c r="F58" s="68">
        <v>56</v>
      </c>
      <c r="G58" s="68">
        <v>3.98</v>
      </c>
      <c r="H58" s="68">
        <v>1</v>
      </c>
      <c r="I58" s="68">
        <v>28</v>
      </c>
      <c r="J58" s="68">
        <v>7</v>
      </c>
      <c r="K58" s="45"/>
      <c r="L58" s="66"/>
      <c r="M58" s="68">
        <v>174</v>
      </c>
      <c r="N58" s="68">
        <v>2.48</v>
      </c>
      <c r="O58" s="68">
        <v>2</v>
      </c>
      <c r="P58" s="68">
        <v>28</v>
      </c>
      <c r="Q58" s="68">
        <v>7</v>
      </c>
      <c r="R58" s="44"/>
      <c r="S58" s="66"/>
      <c r="T58" s="68">
        <v>292</v>
      </c>
      <c r="U58" s="68">
        <v>3.23</v>
      </c>
      <c r="V58" s="68">
        <v>3</v>
      </c>
      <c r="W58" s="68">
        <v>28</v>
      </c>
      <c r="X58" s="68">
        <v>7</v>
      </c>
      <c r="Y58" s="44"/>
      <c r="Z58" s="66"/>
      <c r="AA58" s="68">
        <v>174</v>
      </c>
      <c r="AB58" s="68">
        <v>2.48</v>
      </c>
      <c r="AC58" s="68">
        <v>4</v>
      </c>
      <c r="AD58" s="68">
        <v>28</v>
      </c>
      <c r="AE58" s="68">
        <v>7</v>
      </c>
      <c r="AF58" s="44"/>
      <c r="AG58" s="66"/>
      <c r="AH58" s="68">
        <v>410</v>
      </c>
      <c r="AI58" s="70">
        <v>3.9630769230769198</v>
      </c>
      <c r="AJ58" s="68">
        <v>5</v>
      </c>
      <c r="AK58" s="68">
        <v>28</v>
      </c>
      <c r="AL58" s="68">
        <v>7</v>
      </c>
      <c r="AM58" s="44"/>
      <c r="AN58" s="66"/>
      <c r="AO58" s="66"/>
      <c r="AP58" s="66"/>
      <c r="AQ58" s="66"/>
      <c r="AR58" s="66"/>
      <c r="AS58" s="66"/>
    </row>
    <row r="59" spans="1:45" ht="14.25" customHeight="1" thickBot="1" x14ac:dyDescent="0.3">
      <c r="A59" s="66"/>
      <c r="B59" s="67">
        <v>3</v>
      </c>
      <c r="C59" s="68">
        <v>29</v>
      </c>
      <c r="D59" s="68">
        <v>5</v>
      </c>
      <c r="E59" s="66"/>
      <c r="F59" s="68">
        <v>57</v>
      </c>
      <c r="G59" s="68">
        <v>3.63</v>
      </c>
      <c r="H59" s="68">
        <v>1</v>
      </c>
      <c r="I59" s="68">
        <v>29</v>
      </c>
      <c r="J59" s="68">
        <v>5</v>
      </c>
      <c r="K59" s="45">
        <f>((G59-B59)^2+(G60-B60)^2) / 2</f>
        <v>0.34424999999999994</v>
      </c>
      <c r="L59" s="66"/>
      <c r="M59" s="68">
        <v>175</v>
      </c>
      <c r="N59" s="68">
        <v>3.53</v>
      </c>
      <c r="O59" s="68">
        <v>2</v>
      </c>
      <c r="P59" s="68">
        <v>29</v>
      </c>
      <c r="Q59" s="68">
        <v>5</v>
      </c>
      <c r="R59" s="44">
        <f>((N59-B59)^2+(N60-B60)^2) / 2</f>
        <v>3.2156500000000001</v>
      </c>
      <c r="S59" s="66"/>
      <c r="T59" s="68">
        <v>293</v>
      </c>
      <c r="U59" s="68">
        <v>3.58</v>
      </c>
      <c r="V59" s="68">
        <v>3</v>
      </c>
      <c r="W59" s="68">
        <v>29</v>
      </c>
      <c r="X59" s="68">
        <v>5</v>
      </c>
      <c r="Y59" s="44">
        <f>((U59-B59)^2+(U60-B60)^2) / 2</f>
        <v>1.3082499999999999</v>
      </c>
      <c r="Z59" s="66"/>
      <c r="AA59" s="68">
        <v>175</v>
      </c>
      <c r="AB59" s="68">
        <v>3.53</v>
      </c>
      <c r="AC59" s="68">
        <v>4</v>
      </c>
      <c r="AD59" s="68">
        <v>29</v>
      </c>
      <c r="AE59" s="68">
        <v>5</v>
      </c>
      <c r="AF59" s="44">
        <f>((AB59-B59)^2+(AB60-B60)^2) / 2</f>
        <v>3.2156500000000001</v>
      </c>
      <c r="AG59" s="66"/>
      <c r="AH59" s="68">
        <v>411</v>
      </c>
      <c r="AI59" s="70">
        <v>3.69163763066202</v>
      </c>
      <c r="AJ59" s="68">
        <v>5</v>
      </c>
      <c r="AK59" s="68">
        <v>29</v>
      </c>
      <c r="AL59" s="68">
        <v>5</v>
      </c>
      <c r="AM59" s="44">
        <f>((AI59-B59)^2+(AI60-B60)^2) / 2</f>
        <v>0.38466778185770589</v>
      </c>
      <c r="AN59" s="66"/>
      <c r="AO59" s="66"/>
      <c r="AP59" s="66"/>
      <c r="AQ59" s="66"/>
      <c r="AR59" s="66"/>
      <c r="AS59" s="66"/>
    </row>
    <row r="60" spans="1:45" ht="14.25" customHeight="1" thickBot="1" x14ac:dyDescent="0.3">
      <c r="A60" s="66"/>
      <c r="B60" s="67">
        <v>4</v>
      </c>
      <c r="C60" s="68">
        <v>29</v>
      </c>
      <c r="D60" s="68">
        <v>9</v>
      </c>
      <c r="E60" s="66"/>
      <c r="F60" s="68">
        <v>58</v>
      </c>
      <c r="G60" s="68">
        <v>3.46</v>
      </c>
      <c r="H60" s="68">
        <v>1</v>
      </c>
      <c r="I60" s="68">
        <v>29</v>
      </c>
      <c r="J60" s="68">
        <v>9</v>
      </c>
      <c r="K60" s="45"/>
      <c r="L60" s="66"/>
      <c r="M60" s="68">
        <v>176</v>
      </c>
      <c r="N60" s="68">
        <v>1.52</v>
      </c>
      <c r="O60" s="68">
        <v>2</v>
      </c>
      <c r="P60" s="68">
        <v>29</v>
      </c>
      <c r="Q60" s="68">
        <v>9</v>
      </c>
      <c r="R60" s="44"/>
      <c r="S60" s="66"/>
      <c r="T60" s="68">
        <v>294</v>
      </c>
      <c r="U60" s="68">
        <v>2.4900000000000002</v>
      </c>
      <c r="V60" s="68">
        <v>3</v>
      </c>
      <c r="W60" s="68">
        <v>29</v>
      </c>
      <c r="X60" s="68">
        <v>9</v>
      </c>
      <c r="Y60" s="44"/>
      <c r="Z60" s="66"/>
      <c r="AA60" s="68">
        <v>176</v>
      </c>
      <c r="AB60" s="68">
        <v>1.52</v>
      </c>
      <c r="AC60" s="68">
        <v>4</v>
      </c>
      <c r="AD60" s="68">
        <v>29</v>
      </c>
      <c r="AE60" s="68">
        <v>9</v>
      </c>
      <c r="AF60" s="44"/>
      <c r="AG60" s="66"/>
      <c r="AH60" s="68">
        <v>412</v>
      </c>
      <c r="AI60" s="70">
        <v>3.4605809128630698</v>
      </c>
      <c r="AJ60" s="68">
        <v>5</v>
      </c>
      <c r="AK60" s="68">
        <v>29</v>
      </c>
      <c r="AL60" s="68">
        <v>9</v>
      </c>
      <c r="AM60" s="44"/>
      <c r="AN60" s="66"/>
      <c r="AO60" s="66"/>
      <c r="AP60" s="66"/>
      <c r="AQ60" s="66"/>
      <c r="AR60" s="66"/>
      <c r="AS60" s="66"/>
    </row>
    <row r="61" spans="1:45" ht="14.25" customHeight="1" thickBot="1" x14ac:dyDescent="0.3">
      <c r="A61" s="66"/>
      <c r="B61" s="67">
        <v>5</v>
      </c>
      <c r="C61" s="68">
        <v>30</v>
      </c>
      <c r="D61" s="68">
        <v>3</v>
      </c>
      <c r="E61" s="66"/>
      <c r="F61" s="68">
        <v>59</v>
      </c>
      <c r="G61" s="68">
        <v>3.52</v>
      </c>
      <c r="H61" s="68">
        <v>1</v>
      </c>
      <c r="I61" s="68">
        <v>30</v>
      </c>
      <c r="J61" s="68">
        <v>3</v>
      </c>
      <c r="K61" s="45">
        <f>((G61-B61)^2+(G62-B62)^2) / 2</f>
        <v>2.4236499999999999</v>
      </c>
      <c r="L61" s="66"/>
      <c r="M61" s="68">
        <v>177</v>
      </c>
      <c r="N61" s="68">
        <v>0.96</v>
      </c>
      <c r="O61" s="68">
        <v>2</v>
      </c>
      <c r="P61" s="68">
        <v>30</v>
      </c>
      <c r="Q61" s="68">
        <v>3</v>
      </c>
      <c r="R61" s="44">
        <f>((N61-B61)^2+(N62-B62)^2) / 2</f>
        <v>8.7880000000000003</v>
      </c>
      <c r="S61" s="66"/>
      <c r="T61" s="68">
        <v>295</v>
      </c>
      <c r="U61" s="68">
        <v>2.2400000000000002</v>
      </c>
      <c r="V61" s="68">
        <v>3</v>
      </c>
      <c r="W61" s="68">
        <v>30</v>
      </c>
      <c r="X61" s="68">
        <v>3</v>
      </c>
      <c r="Y61" s="44">
        <f>((U61-B61)^2+(U62-B62)^2) / 2</f>
        <v>3.8425999999999991</v>
      </c>
      <c r="Z61" s="66"/>
      <c r="AA61" s="68">
        <v>177</v>
      </c>
      <c r="AB61" s="68">
        <v>0.96</v>
      </c>
      <c r="AC61" s="68">
        <v>4</v>
      </c>
      <c r="AD61" s="68">
        <v>30</v>
      </c>
      <c r="AE61" s="68">
        <v>3</v>
      </c>
      <c r="AF61" s="44">
        <f>((AB61-B61)^2+(AB62-B62)^2) / 2</f>
        <v>8.7880000000000003</v>
      </c>
      <c r="AG61" s="66"/>
      <c r="AH61" s="68">
        <v>413</v>
      </c>
      <c r="AI61" s="70">
        <v>3.5052790346907998</v>
      </c>
      <c r="AJ61" s="68">
        <v>5</v>
      </c>
      <c r="AK61" s="68">
        <v>30</v>
      </c>
      <c r="AL61" s="68">
        <v>3</v>
      </c>
      <c r="AM61" s="44">
        <f>((AI61-B61)^2+(AI62-B62)^2) / 2</f>
        <v>2.3760713176384125</v>
      </c>
      <c r="AN61" s="66"/>
      <c r="AO61" s="66"/>
      <c r="AP61" s="66"/>
      <c r="AQ61" s="66"/>
      <c r="AR61" s="66"/>
      <c r="AS61" s="66"/>
    </row>
    <row r="62" spans="1:45" ht="14.25" customHeight="1" thickBot="1" x14ac:dyDescent="0.3">
      <c r="A62" s="66"/>
      <c r="B62" s="67">
        <v>2</v>
      </c>
      <c r="C62" s="68">
        <v>30</v>
      </c>
      <c r="D62" s="68">
        <v>8</v>
      </c>
      <c r="E62" s="66"/>
      <c r="F62" s="68">
        <v>60</v>
      </c>
      <c r="G62" s="68">
        <v>3.63</v>
      </c>
      <c r="H62" s="68">
        <v>1</v>
      </c>
      <c r="I62" s="68">
        <v>30</v>
      </c>
      <c r="J62" s="68">
        <v>8</v>
      </c>
      <c r="K62" s="45"/>
      <c r="L62" s="66"/>
      <c r="M62" s="68">
        <v>178</v>
      </c>
      <c r="N62" s="68">
        <v>0.88</v>
      </c>
      <c r="O62" s="68">
        <v>2</v>
      </c>
      <c r="P62" s="68">
        <v>30</v>
      </c>
      <c r="Q62" s="68">
        <v>8</v>
      </c>
      <c r="R62" s="44"/>
      <c r="S62" s="66"/>
      <c r="T62" s="68">
        <v>296</v>
      </c>
      <c r="U62" s="68">
        <v>2.2599999999999998</v>
      </c>
      <c r="V62" s="68">
        <v>3</v>
      </c>
      <c r="W62" s="68">
        <v>30</v>
      </c>
      <c r="X62" s="68">
        <v>8</v>
      </c>
      <c r="Y62" s="44"/>
      <c r="Z62" s="66"/>
      <c r="AA62" s="68">
        <v>178</v>
      </c>
      <c r="AB62" s="68">
        <v>0.88</v>
      </c>
      <c r="AC62" s="68">
        <v>4</v>
      </c>
      <c r="AD62" s="68">
        <v>30</v>
      </c>
      <c r="AE62" s="68">
        <v>8</v>
      </c>
      <c r="AF62" s="44"/>
      <c r="AG62" s="66"/>
      <c r="AH62" s="68">
        <v>414</v>
      </c>
      <c r="AI62" s="70">
        <v>3.58680555555555</v>
      </c>
      <c r="AJ62" s="68">
        <v>5</v>
      </c>
      <c r="AK62" s="68">
        <v>30</v>
      </c>
      <c r="AL62" s="68">
        <v>8</v>
      </c>
      <c r="AM62" s="44"/>
      <c r="AN62" s="66"/>
      <c r="AO62" s="66"/>
      <c r="AP62" s="66"/>
      <c r="AQ62" s="66"/>
      <c r="AR62" s="66"/>
      <c r="AS62" s="66"/>
    </row>
    <row r="63" spans="1:45" ht="14.25" customHeight="1" thickBot="1" x14ac:dyDescent="0.3">
      <c r="A63" s="66"/>
      <c r="B63" s="67">
        <v>3</v>
      </c>
      <c r="C63" s="68">
        <v>31</v>
      </c>
      <c r="D63" s="68">
        <v>5</v>
      </c>
      <c r="E63" s="66"/>
      <c r="F63" s="68">
        <v>61</v>
      </c>
      <c r="G63" s="68">
        <v>3.51</v>
      </c>
      <c r="H63" s="68">
        <v>1</v>
      </c>
      <c r="I63" s="68">
        <v>31</v>
      </c>
      <c r="J63" s="68">
        <v>5</v>
      </c>
      <c r="K63" s="45">
        <f>((G63-B63)^2+(G64-B64)^2) / 2</f>
        <v>1.2700999999999998</v>
      </c>
      <c r="L63" s="66"/>
      <c r="M63" s="68">
        <v>179</v>
      </c>
      <c r="N63" s="68">
        <v>2.99</v>
      </c>
      <c r="O63" s="68">
        <v>2</v>
      </c>
      <c r="P63" s="68">
        <v>31</v>
      </c>
      <c r="Q63" s="68">
        <v>5</v>
      </c>
      <c r="R63" s="44">
        <f>((N63-B63)^2+(N64-B64)^2) / 2</f>
        <v>5.5445000000000002</v>
      </c>
      <c r="S63" s="66"/>
      <c r="T63" s="68">
        <v>297</v>
      </c>
      <c r="U63" s="68">
        <v>3.25</v>
      </c>
      <c r="V63" s="68">
        <v>3</v>
      </c>
      <c r="W63" s="68">
        <v>31</v>
      </c>
      <c r="X63" s="68">
        <v>5</v>
      </c>
      <c r="Y63" s="44">
        <f>((U63-B63)^2+(U64-B64)^2) / 2</f>
        <v>2.9594499999999999</v>
      </c>
      <c r="Z63" s="66"/>
      <c r="AA63" s="68">
        <v>179</v>
      </c>
      <c r="AB63" s="68">
        <v>2.99</v>
      </c>
      <c r="AC63" s="68">
        <v>4</v>
      </c>
      <c r="AD63" s="68">
        <v>31</v>
      </c>
      <c r="AE63" s="68">
        <v>5</v>
      </c>
      <c r="AF63" s="44">
        <f>((AB63-B63)^2+(AB64-B64)^2) / 2</f>
        <v>5.5445000000000002</v>
      </c>
      <c r="AG63" s="66"/>
      <c r="AH63" s="68">
        <v>415</v>
      </c>
      <c r="AI63" s="70">
        <v>3.5531531531531502</v>
      </c>
      <c r="AJ63" s="68">
        <v>5</v>
      </c>
      <c r="AK63" s="68">
        <v>31</v>
      </c>
      <c r="AL63" s="68">
        <v>5</v>
      </c>
      <c r="AM63" s="44">
        <f>((AI63-B63)^2+(AI64-B64)^2) / 2</f>
        <v>1.3122403429799285</v>
      </c>
      <c r="AN63" s="66"/>
      <c r="AO63" s="66"/>
      <c r="AP63" s="66"/>
      <c r="AQ63" s="66"/>
      <c r="AR63" s="66"/>
      <c r="AS63" s="66"/>
    </row>
    <row r="64" spans="1:45" ht="14.25" customHeight="1" thickBot="1" x14ac:dyDescent="0.3">
      <c r="A64" s="66"/>
      <c r="B64" s="67">
        <v>5</v>
      </c>
      <c r="C64" s="68">
        <v>31</v>
      </c>
      <c r="D64" s="68">
        <v>9</v>
      </c>
      <c r="E64" s="66"/>
      <c r="F64" s="68">
        <v>62</v>
      </c>
      <c r="G64" s="68">
        <v>3.49</v>
      </c>
      <c r="H64" s="68">
        <v>1</v>
      </c>
      <c r="I64" s="68">
        <v>31</v>
      </c>
      <c r="J64" s="68">
        <v>9</v>
      </c>
      <c r="K64" s="45"/>
      <c r="L64" s="66"/>
      <c r="M64" s="68">
        <v>180</v>
      </c>
      <c r="N64" s="68">
        <v>1.67</v>
      </c>
      <c r="O64" s="68">
        <v>2</v>
      </c>
      <c r="P64" s="68">
        <v>31</v>
      </c>
      <c r="Q64" s="68">
        <v>9</v>
      </c>
      <c r="R64" s="44"/>
      <c r="S64" s="66"/>
      <c r="T64" s="68">
        <v>298</v>
      </c>
      <c r="U64" s="68">
        <v>2.58</v>
      </c>
      <c r="V64" s="68">
        <v>3</v>
      </c>
      <c r="W64" s="68">
        <v>31</v>
      </c>
      <c r="X64" s="68">
        <v>9</v>
      </c>
      <c r="Y64" s="44"/>
      <c r="Z64" s="66"/>
      <c r="AA64" s="68">
        <v>180</v>
      </c>
      <c r="AB64" s="68">
        <v>1.67</v>
      </c>
      <c r="AC64" s="68">
        <v>4</v>
      </c>
      <c r="AD64" s="68">
        <v>31</v>
      </c>
      <c r="AE64" s="68">
        <v>9</v>
      </c>
      <c r="AF64" s="44"/>
      <c r="AG64" s="66"/>
      <c r="AH64" s="68">
        <v>416</v>
      </c>
      <c r="AI64" s="70">
        <v>3.4773371104815798</v>
      </c>
      <c r="AJ64" s="68">
        <v>5</v>
      </c>
      <c r="AK64" s="68">
        <v>31</v>
      </c>
      <c r="AL64" s="68">
        <v>9</v>
      </c>
      <c r="AM64" s="44"/>
      <c r="AN64" s="66"/>
      <c r="AO64" s="66"/>
      <c r="AP64" s="66"/>
      <c r="AQ64" s="66"/>
      <c r="AR64" s="66"/>
      <c r="AS64" s="66"/>
    </row>
    <row r="65" spans="1:45" ht="14.25" customHeight="1" thickBot="1" x14ac:dyDescent="0.3">
      <c r="A65" s="66"/>
      <c r="B65" s="67">
        <v>3</v>
      </c>
      <c r="C65" s="68">
        <v>32</v>
      </c>
      <c r="D65" s="68">
        <v>3</v>
      </c>
      <c r="E65" s="66"/>
      <c r="F65" s="68">
        <v>63</v>
      </c>
      <c r="G65" s="68">
        <v>3.67</v>
      </c>
      <c r="H65" s="68">
        <v>1</v>
      </c>
      <c r="I65" s="68">
        <v>32</v>
      </c>
      <c r="J65" s="68">
        <v>3</v>
      </c>
      <c r="K65" s="45">
        <f>((G65-B65)^2+(G66-B66)^2) / 2</f>
        <v>3.34945</v>
      </c>
      <c r="L65" s="66"/>
      <c r="M65" s="68">
        <v>181</v>
      </c>
      <c r="N65" s="68">
        <v>1.66</v>
      </c>
      <c r="O65" s="68">
        <v>2</v>
      </c>
      <c r="P65" s="68">
        <v>32</v>
      </c>
      <c r="Q65" s="68">
        <v>3</v>
      </c>
      <c r="R65" s="44">
        <f>((N65-B65)^2+(N66-B66)^2) / 2</f>
        <v>0.95225000000000015</v>
      </c>
      <c r="S65" s="66"/>
      <c r="T65" s="68">
        <v>299</v>
      </c>
      <c r="U65" s="68">
        <v>2.67</v>
      </c>
      <c r="V65" s="68">
        <v>3</v>
      </c>
      <c r="W65" s="68">
        <v>32</v>
      </c>
      <c r="X65" s="68">
        <v>3</v>
      </c>
      <c r="Y65" s="44">
        <f>((U65-B65)^2+(U66-B66)^2) / 2</f>
        <v>1.0626500000000001</v>
      </c>
      <c r="Z65" s="66"/>
      <c r="AA65" s="68">
        <v>181</v>
      </c>
      <c r="AB65" s="68">
        <v>1.66</v>
      </c>
      <c r="AC65" s="68">
        <v>4</v>
      </c>
      <c r="AD65" s="68">
        <v>32</v>
      </c>
      <c r="AE65" s="68">
        <v>3</v>
      </c>
      <c r="AF65" s="44">
        <f>((AB65-B65)^2+(AB66-B66)^2) / 2</f>
        <v>0.95225000000000015</v>
      </c>
      <c r="AG65" s="66"/>
      <c r="AH65" s="68">
        <v>417</v>
      </c>
      <c r="AI65" s="70">
        <v>3.6288056206089001</v>
      </c>
      <c r="AJ65" s="68">
        <v>5</v>
      </c>
      <c r="AK65" s="68">
        <v>32</v>
      </c>
      <c r="AL65" s="68">
        <v>3</v>
      </c>
      <c r="AM65" s="44">
        <f>((AI65-B65)^2+(AI66-B66)^2) / 2</f>
        <v>3.1948204610467368</v>
      </c>
      <c r="AN65" s="66"/>
      <c r="AO65" s="66"/>
      <c r="AP65" s="66"/>
      <c r="AQ65" s="66"/>
      <c r="AR65" s="66"/>
      <c r="AS65" s="66"/>
    </row>
    <row r="66" spans="1:45" ht="14.25" customHeight="1" thickBot="1" x14ac:dyDescent="0.3">
      <c r="A66" s="66"/>
      <c r="B66" s="67">
        <v>1</v>
      </c>
      <c r="C66" s="68">
        <v>32</v>
      </c>
      <c r="D66" s="68">
        <v>9</v>
      </c>
      <c r="E66" s="66"/>
      <c r="F66" s="68">
        <v>64</v>
      </c>
      <c r="G66" s="68">
        <v>3.5</v>
      </c>
      <c r="H66" s="68">
        <v>1</v>
      </c>
      <c r="I66" s="68">
        <v>32</v>
      </c>
      <c r="J66" s="68">
        <v>9</v>
      </c>
      <c r="K66" s="45"/>
      <c r="L66" s="66"/>
      <c r="M66" s="68">
        <v>182</v>
      </c>
      <c r="N66" s="68">
        <v>1.33</v>
      </c>
      <c r="O66" s="68">
        <v>2</v>
      </c>
      <c r="P66" s="68">
        <v>32</v>
      </c>
      <c r="Q66" s="68">
        <v>9</v>
      </c>
      <c r="R66" s="44"/>
      <c r="S66" s="66"/>
      <c r="T66" s="68">
        <v>300</v>
      </c>
      <c r="U66" s="68">
        <v>2.42</v>
      </c>
      <c r="V66" s="68">
        <v>3</v>
      </c>
      <c r="W66" s="68">
        <v>32</v>
      </c>
      <c r="X66" s="68">
        <v>9</v>
      </c>
      <c r="Y66" s="44"/>
      <c r="Z66" s="66"/>
      <c r="AA66" s="68">
        <v>182</v>
      </c>
      <c r="AB66" s="68">
        <v>1.33</v>
      </c>
      <c r="AC66" s="68">
        <v>4</v>
      </c>
      <c r="AD66" s="68">
        <v>32</v>
      </c>
      <c r="AE66" s="68">
        <v>9</v>
      </c>
      <c r="AF66" s="44"/>
      <c r="AG66" s="66"/>
      <c r="AH66" s="68">
        <v>418</v>
      </c>
      <c r="AI66" s="70">
        <v>3.4483146067415702</v>
      </c>
      <c r="AJ66" s="68">
        <v>5</v>
      </c>
      <c r="AK66" s="68">
        <v>32</v>
      </c>
      <c r="AL66" s="68">
        <v>9</v>
      </c>
      <c r="AM66" s="44"/>
      <c r="AN66" s="66"/>
      <c r="AO66" s="66"/>
      <c r="AP66" s="66"/>
      <c r="AQ66" s="66"/>
      <c r="AR66" s="66"/>
      <c r="AS66" s="66"/>
    </row>
    <row r="67" spans="1:45" ht="14.25" customHeight="1" thickBot="1" x14ac:dyDescent="0.3">
      <c r="A67" s="66"/>
      <c r="B67" s="67">
        <v>5</v>
      </c>
      <c r="C67" s="68">
        <v>33</v>
      </c>
      <c r="D67" s="68">
        <v>5</v>
      </c>
      <c r="E67" s="66"/>
      <c r="F67" s="68">
        <v>65</v>
      </c>
      <c r="G67" s="68">
        <v>3.56</v>
      </c>
      <c r="H67" s="68">
        <v>1</v>
      </c>
      <c r="I67" s="68">
        <v>33</v>
      </c>
      <c r="J67" s="68">
        <v>5</v>
      </c>
      <c r="K67" s="45">
        <f>((G67-B67)^2+(G68-B68)^2) / 2</f>
        <v>1.46</v>
      </c>
      <c r="L67" s="66"/>
      <c r="M67" s="68">
        <v>183</v>
      </c>
      <c r="N67" s="68">
        <v>3.75</v>
      </c>
      <c r="O67" s="68">
        <v>2</v>
      </c>
      <c r="P67" s="68">
        <v>33</v>
      </c>
      <c r="Q67" s="68">
        <v>5</v>
      </c>
      <c r="R67" s="44">
        <f>((N67-B67)^2+(N68-B68)^2) / 2</f>
        <v>2.1757</v>
      </c>
      <c r="S67" s="66"/>
      <c r="T67" s="68">
        <v>301</v>
      </c>
      <c r="U67" s="68">
        <v>3.66</v>
      </c>
      <c r="V67" s="68">
        <v>3</v>
      </c>
      <c r="W67" s="68">
        <v>33</v>
      </c>
      <c r="X67" s="68">
        <v>5</v>
      </c>
      <c r="Y67" s="44">
        <f>((U67-B67)^2+(U68-B68)^2) / 2</f>
        <v>1.7298499999999999</v>
      </c>
      <c r="Z67" s="66"/>
      <c r="AA67" s="68">
        <v>65</v>
      </c>
      <c r="AB67" s="68">
        <v>3.56</v>
      </c>
      <c r="AC67" s="68">
        <v>4</v>
      </c>
      <c r="AD67" s="68">
        <v>33</v>
      </c>
      <c r="AE67" s="68">
        <v>5</v>
      </c>
      <c r="AF67" s="44">
        <f>((AB67-B67)^2+(AB68-B68)^2) / 2</f>
        <v>2.4312499999999999</v>
      </c>
      <c r="AG67" s="66"/>
      <c r="AH67" s="68">
        <v>419</v>
      </c>
      <c r="AI67" s="70">
        <v>3.6111111111111098</v>
      </c>
      <c r="AJ67" s="68">
        <v>5</v>
      </c>
      <c r="AK67" s="68">
        <v>33</v>
      </c>
      <c r="AL67" s="68">
        <v>5</v>
      </c>
      <c r="AM67" s="44">
        <f>((AI67-B67)^2+(AI68-B68)^2) / 2</f>
        <v>1.3603350856901006</v>
      </c>
      <c r="AN67" s="66"/>
      <c r="AO67" s="66"/>
      <c r="AP67" s="66"/>
      <c r="AQ67" s="66"/>
      <c r="AR67" s="66"/>
      <c r="AS67" s="66"/>
    </row>
    <row r="68" spans="1:45" ht="14.25" customHeight="1" thickBot="1" x14ac:dyDescent="0.3">
      <c r="A68" s="66"/>
      <c r="B68" s="67">
        <v>5</v>
      </c>
      <c r="C68" s="68">
        <v>33</v>
      </c>
      <c r="D68" s="68">
        <v>7</v>
      </c>
      <c r="E68" s="66"/>
      <c r="F68" s="68">
        <v>66</v>
      </c>
      <c r="G68" s="68">
        <v>4.08</v>
      </c>
      <c r="H68" s="68">
        <v>1</v>
      </c>
      <c r="I68" s="68">
        <v>33</v>
      </c>
      <c r="J68" s="68">
        <v>7</v>
      </c>
      <c r="K68" s="45"/>
      <c r="L68" s="66"/>
      <c r="M68" s="68">
        <v>184</v>
      </c>
      <c r="N68" s="68">
        <v>3.33</v>
      </c>
      <c r="O68" s="68">
        <v>2</v>
      </c>
      <c r="P68" s="68">
        <v>33</v>
      </c>
      <c r="Q68" s="68">
        <v>7</v>
      </c>
      <c r="R68" s="44"/>
      <c r="S68" s="66"/>
      <c r="T68" s="68">
        <v>302</v>
      </c>
      <c r="U68" s="68">
        <v>3.71</v>
      </c>
      <c r="V68" s="68">
        <v>3</v>
      </c>
      <c r="W68" s="68">
        <v>33</v>
      </c>
      <c r="X68" s="68">
        <v>7</v>
      </c>
      <c r="Y68" s="44"/>
      <c r="Z68" s="66"/>
      <c r="AA68" s="68">
        <v>184</v>
      </c>
      <c r="AB68" s="68">
        <v>3.33</v>
      </c>
      <c r="AC68" s="68">
        <v>4</v>
      </c>
      <c r="AD68" s="68">
        <v>33</v>
      </c>
      <c r="AE68" s="68">
        <v>7</v>
      </c>
      <c r="AF68" s="44"/>
      <c r="AG68" s="66"/>
      <c r="AH68" s="68">
        <v>420</v>
      </c>
      <c r="AI68" s="70">
        <v>4.1102484472049596</v>
      </c>
      <c r="AJ68" s="68">
        <v>5</v>
      </c>
      <c r="AK68" s="68">
        <v>33</v>
      </c>
      <c r="AL68" s="68">
        <v>7</v>
      </c>
      <c r="AM68" s="44"/>
      <c r="AN68" s="66"/>
      <c r="AO68" s="66"/>
      <c r="AP68" s="66"/>
      <c r="AQ68" s="66"/>
      <c r="AR68" s="66"/>
      <c r="AS68" s="66"/>
    </row>
    <row r="69" spans="1:45" ht="14.25" customHeight="1" thickBot="1" x14ac:dyDescent="0.3">
      <c r="A69" s="66"/>
      <c r="B69" s="67">
        <v>5</v>
      </c>
      <c r="C69" s="68">
        <v>34</v>
      </c>
      <c r="D69" s="68">
        <v>4</v>
      </c>
      <c r="E69" s="66"/>
      <c r="F69" s="68">
        <v>67</v>
      </c>
      <c r="G69" s="68">
        <v>4.0199999999999996</v>
      </c>
      <c r="H69" s="68">
        <v>1</v>
      </c>
      <c r="I69" s="68">
        <v>34</v>
      </c>
      <c r="J69" s="68">
        <v>4</v>
      </c>
      <c r="K69" s="45">
        <f>((G69-B69)^2+(G70-B70)^2) / 2</f>
        <v>1.2366500000000005</v>
      </c>
      <c r="L69" s="66"/>
      <c r="M69" s="68">
        <v>185</v>
      </c>
      <c r="N69" s="68">
        <v>3.75</v>
      </c>
      <c r="O69" s="68">
        <v>2</v>
      </c>
      <c r="P69" s="68">
        <v>34</v>
      </c>
      <c r="Q69" s="68">
        <v>4</v>
      </c>
      <c r="R69" s="44">
        <f>((N69-B69)^2+(N70-B70)^2) / 2</f>
        <v>0.78125</v>
      </c>
      <c r="S69" s="66"/>
      <c r="T69" s="68">
        <v>303</v>
      </c>
      <c r="U69" s="68">
        <v>3.89</v>
      </c>
      <c r="V69" s="68">
        <v>3</v>
      </c>
      <c r="W69" s="68">
        <v>34</v>
      </c>
      <c r="X69" s="68">
        <v>4</v>
      </c>
      <c r="Y69" s="44">
        <f>((U69-B69)^2+(U70-B70)^2) / 2</f>
        <v>0.80210000000000004</v>
      </c>
      <c r="Z69" s="66"/>
      <c r="AA69" s="68">
        <v>185</v>
      </c>
      <c r="AB69" s="68">
        <v>3.75</v>
      </c>
      <c r="AC69" s="68">
        <v>4</v>
      </c>
      <c r="AD69" s="68">
        <v>34</v>
      </c>
      <c r="AE69" s="68">
        <v>4</v>
      </c>
      <c r="AF69" s="44">
        <f>((AB69-B69)^2+(AB70-B70)^2) / 2</f>
        <v>1.5377000000000001</v>
      </c>
      <c r="AG69" s="66"/>
      <c r="AH69" s="68">
        <v>421</v>
      </c>
      <c r="AI69" s="70">
        <v>4.0443686006825903</v>
      </c>
      <c r="AJ69" s="68">
        <v>5</v>
      </c>
      <c r="AK69" s="68">
        <v>34</v>
      </c>
      <c r="AL69" s="68">
        <v>4</v>
      </c>
      <c r="AM69" s="44">
        <f>((AI69-B69)^2+(AI70-B70)^2) / 2</f>
        <v>1.168962949924194</v>
      </c>
      <c r="AN69" s="66"/>
      <c r="AO69" s="66"/>
      <c r="AP69" s="66"/>
      <c r="AQ69" s="66"/>
      <c r="AR69" s="66"/>
      <c r="AS69" s="66"/>
    </row>
    <row r="70" spans="1:45" ht="14.25" customHeight="1" thickBot="1" x14ac:dyDescent="0.3">
      <c r="A70" s="66"/>
      <c r="B70" s="67">
        <v>5</v>
      </c>
      <c r="C70" s="68">
        <v>34</v>
      </c>
      <c r="D70" s="68">
        <v>6</v>
      </c>
      <c r="E70" s="66"/>
      <c r="F70" s="68">
        <v>68</v>
      </c>
      <c r="G70" s="68">
        <v>3.77</v>
      </c>
      <c r="H70" s="68">
        <v>1</v>
      </c>
      <c r="I70" s="68">
        <v>34</v>
      </c>
      <c r="J70" s="68">
        <v>6</v>
      </c>
      <c r="K70" s="45"/>
      <c r="L70" s="66"/>
      <c r="M70" s="68">
        <v>186</v>
      </c>
      <c r="N70" s="68">
        <v>5</v>
      </c>
      <c r="O70" s="68">
        <v>2</v>
      </c>
      <c r="P70" s="68">
        <v>34</v>
      </c>
      <c r="Q70" s="68">
        <v>6</v>
      </c>
      <c r="R70" s="44"/>
      <c r="S70" s="66"/>
      <c r="T70" s="68">
        <v>304</v>
      </c>
      <c r="U70" s="68">
        <v>4.3899999999999997</v>
      </c>
      <c r="V70" s="68">
        <v>3</v>
      </c>
      <c r="W70" s="68">
        <v>34</v>
      </c>
      <c r="X70" s="68">
        <v>6</v>
      </c>
      <c r="Y70" s="44"/>
      <c r="Z70" s="66"/>
      <c r="AA70" s="68">
        <v>68</v>
      </c>
      <c r="AB70" s="68">
        <v>3.77</v>
      </c>
      <c r="AC70" s="68">
        <v>4</v>
      </c>
      <c r="AD70" s="68">
        <v>34</v>
      </c>
      <c r="AE70" s="68">
        <v>6</v>
      </c>
      <c r="AF70" s="44"/>
      <c r="AG70" s="66"/>
      <c r="AH70" s="68">
        <v>422</v>
      </c>
      <c r="AI70" s="70">
        <v>3.8063943161634</v>
      </c>
      <c r="AJ70" s="68">
        <v>5</v>
      </c>
      <c r="AK70" s="68">
        <v>34</v>
      </c>
      <c r="AL70" s="68">
        <v>6</v>
      </c>
      <c r="AM70" s="44"/>
      <c r="AN70" s="66"/>
      <c r="AO70" s="66"/>
      <c r="AP70" s="66"/>
      <c r="AQ70" s="66"/>
      <c r="AR70" s="66"/>
      <c r="AS70" s="66"/>
    </row>
    <row r="71" spans="1:45" ht="14.25" customHeight="1" thickBot="1" x14ac:dyDescent="0.3">
      <c r="A71" s="66"/>
      <c r="B71" s="67">
        <v>4</v>
      </c>
      <c r="C71" s="68">
        <v>35</v>
      </c>
      <c r="D71" s="68">
        <v>8</v>
      </c>
      <c r="E71" s="66"/>
      <c r="F71" s="68">
        <v>69</v>
      </c>
      <c r="G71" s="68">
        <v>3.64</v>
      </c>
      <c r="H71" s="68">
        <v>1</v>
      </c>
      <c r="I71" s="68">
        <v>35</v>
      </c>
      <c r="J71" s="68">
        <v>8</v>
      </c>
      <c r="K71" s="45">
        <f>((G71-B71)^2+(G72-B72)^2) / 2</f>
        <v>0.31684999999999997</v>
      </c>
      <c r="L71" s="66"/>
      <c r="M71" s="68">
        <v>187</v>
      </c>
      <c r="N71" s="68">
        <v>0.63</v>
      </c>
      <c r="O71" s="68">
        <v>2</v>
      </c>
      <c r="P71" s="68">
        <v>35</v>
      </c>
      <c r="Q71" s="68">
        <v>8</v>
      </c>
      <c r="R71" s="44">
        <f>((N71-B71)^2+(N72-B72)^2) / 2</f>
        <v>11.356900000000001</v>
      </c>
      <c r="S71" s="66"/>
      <c r="T71" s="68">
        <v>305</v>
      </c>
      <c r="U71" s="68">
        <v>2.14</v>
      </c>
      <c r="V71" s="68">
        <v>3</v>
      </c>
      <c r="W71" s="68">
        <v>35</v>
      </c>
      <c r="X71" s="68">
        <v>8</v>
      </c>
      <c r="Y71" s="44">
        <f>((U71-B71)^2+(U72-B72)^2) / 2</f>
        <v>3.8106</v>
      </c>
      <c r="Z71" s="66"/>
      <c r="AA71" s="68">
        <v>187</v>
      </c>
      <c r="AB71" s="68">
        <v>0.63</v>
      </c>
      <c r="AC71" s="68">
        <v>4</v>
      </c>
      <c r="AD71" s="68">
        <v>35</v>
      </c>
      <c r="AE71" s="68">
        <v>8</v>
      </c>
      <c r="AF71" s="44">
        <f>((AB71-B71)^2+(AB72-B72)^2) / 2</f>
        <v>11.356900000000001</v>
      </c>
      <c r="AG71" s="66"/>
      <c r="AH71" s="68">
        <v>423</v>
      </c>
      <c r="AI71" s="70">
        <v>3.6134328358208898</v>
      </c>
      <c r="AJ71" s="68">
        <v>5</v>
      </c>
      <c r="AK71" s="68">
        <v>35</v>
      </c>
      <c r="AL71" s="68">
        <v>8</v>
      </c>
      <c r="AM71" s="44">
        <f>((AI71-B71)^2+(AI72-B72)^2) / 2</f>
        <v>0.34341503678582891</v>
      </c>
      <c r="AN71" s="66"/>
      <c r="AO71" s="66"/>
      <c r="AP71" s="66"/>
      <c r="AQ71" s="66"/>
      <c r="AR71" s="66"/>
      <c r="AS71" s="66"/>
    </row>
    <row r="72" spans="1:45" ht="14.25" customHeight="1" thickBot="1" x14ac:dyDescent="0.3">
      <c r="A72" s="66"/>
      <c r="B72" s="67">
        <v>4</v>
      </c>
      <c r="C72" s="68">
        <v>35</v>
      </c>
      <c r="D72" s="68">
        <v>10</v>
      </c>
      <c r="E72" s="66"/>
      <c r="F72" s="68">
        <v>70</v>
      </c>
      <c r="G72" s="68">
        <v>3.29</v>
      </c>
      <c r="H72" s="68">
        <v>1</v>
      </c>
      <c r="I72" s="68">
        <v>35</v>
      </c>
      <c r="J72" s="68">
        <v>10</v>
      </c>
      <c r="K72" s="45"/>
      <c r="L72" s="66"/>
      <c r="M72" s="68">
        <v>188</v>
      </c>
      <c r="N72" s="68">
        <v>0.63</v>
      </c>
      <c r="O72" s="68">
        <v>2</v>
      </c>
      <c r="P72" s="68">
        <v>35</v>
      </c>
      <c r="Q72" s="68">
        <v>10</v>
      </c>
      <c r="R72" s="44"/>
      <c r="S72" s="66"/>
      <c r="T72" s="68">
        <v>306</v>
      </c>
      <c r="U72" s="68">
        <v>1.96</v>
      </c>
      <c r="V72" s="68">
        <v>3</v>
      </c>
      <c r="W72" s="68">
        <v>35</v>
      </c>
      <c r="X72" s="68">
        <v>10</v>
      </c>
      <c r="Y72" s="44"/>
      <c r="Z72" s="66"/>
      <c r="AA72" s="68">
        <v>188</v>
      </c>
      <c r="AB72" s="68">
        <v>0.63</v>
      </c>
      <c r="AC72" s="68">
        <v>4</v>
      </c>
      <c r="AD72" s="68">
        <v>35</v>
      </c>
      <c r="AE72" s="68">
        <v>10</v>
      </c>
      <c r="AF72" s="44"/>
      <c r="AG72" s="66"/>
      <c r="AH72" s="68">
        <v>424</v>
      </c>
      <c r="AI72" s="70">
        <v>3.2669270833333299</v>
      </c>
      <c r="AJ72" s="68">
        <v>5</v>
      </c>
      <c r="AK72" s="68">
        <v>35</v>
      </c>
      <c r="AL72" s="68">
        <v>10</v>
      </c>
      <c r="AM72" s="44"/>
      <c r="AN72" s="66"/>
      <c r="AO72" s="66"/>
      <c r="AP72" s="66"/>
      <c r="AQ72" s="66"/>
      <c r="AR72" s="66"/>
      <c r="AS72" s="66"/>
    </row>
    <row r="73" spans="1:45" ht="14.25" customHeight="1" thickBot="1" x14ac:dyDescent="0.3">
      <c r="A73" s="66"/>
      <c r="B73" s="67">
        <v>2</v>
      </c>
      <c r="C73" s="68">
        <v>36</v>
      </c>
      <c r="D73" s="68">
        <v>5</v>
      </c>
      <c r="E73" s="66"/>
      <c r="F73" s="68">
        <v>71</v>
      </c>
      <c r="G73" s="68">
        <v>3.4</v>
      </c>
      <c r="H73" s="68">
        <v>1</v>
      </c>
      <c r="I73" s="68">
        <v>36</v>
      </c>
      <c r="J73" s="68">
        <v>5</v>
      </c>
      <c r="K73" s="45">
        <f>((G73-B73)^2+(G74-B74)^2) / 2</f>
        <v>1.5417999999999998</v>
      </c>
      <c r="L73" s="66"/>
      <c r="M73" s="68">
        <v>189</v>
      </c>
      <c r="N73" s="68">
        <v>2.59</v>
      </c>
      <c r="O73" s="68">
        <v>2</v>
      </c>
      <c r="P73" s="68">
        <v>36</v>
      </c>
      <c r="Q73" s="68">
        <v>5</v>
      </c>
      <c r="R73" s="44">
        <f>((N73-B73)^2+(N74-B74)^2) / 2</f>
        <v>3.45085</v>
      </c>
      <c r="S73" s="66"/>
      <c r="T73" s="68">
        <v>307</v>
      </c>
      <c r="U73" s="68">
        <v>3</v>
      </c>
      <c r="V73" s="68">
        <v>3</v>
      </c>
      <c r="W73" s="68">
        <v>36</v>
      </c>
      <c r="X73" s="68">
        <v>5</v>
      </c>
      <c r="Y73" s="44">
        <f>((U73-B73)^2+(U74-B74)^2) / 2</f>
        <v>2.1380499999999998</v>
      </c>
      <c r="Z73" s="66"/>
      <c r="AA73" s="68">
        <v>189</v>
      </c>
      <c r="AB73" s="68">
        <v>2.59</v>
      </c>
      <c r="AC73" s="68">
        <v>4</v>
      </c>
      <c r="AD73" s="68">
        <v>36</v>
      </c>
      <c r="AE73" s="68">
        <v>5</v>
      </c>
      <c r="AF73" s="44">
        <f>((AB73-B73)^2+(AB74-B74)^2) / 2</f>
        <v>3.45085</v>
      </c>
      <c r="AG73" s="66"/>
      <c r="AH73" s="68">
        <v>425</v>
      </c>
      <c r="AI73" s="70">
        <v>3.4405737704917998</v>
      </c>
      <c r="AJ73" s="68">
        <v>5</v>
      </c>
      <c r="AK73" s="68">
        <v>36</v>
      </c>
      <c r="AL73" s="68">
        <v>5</v>
      </c>
      <c r="AM73" s="44">
        <f>((AI73-B73)^2+(AI74-B74)^2) / 2</f>
        <v>1.6661847044909823</v>
      </c>
      <c r="AN73" s="66"/>
      <c r="AO73" s="66"/>
      <c r="AP73" s="66"/>
      <c r="AQ73" s="66"/>
      <c r="AR73" s="66"/>
      <c r="AS73" s="66"/>
    </row>
    <row r="74" spans="1:45" ht="14.25" customHeight="1" thickBot="1" x14ac:dyDescent="0.3">
      <c r="A74" s="66"/>
      <c r="B74" s="67">
        <v>5</v>
      </c>
      <c r="C74" s="68">
        <v>36</v>
      </c>
      <c r="D74" s="68">
        <v>7</v>
      </c>
      <c r="E74" s="66"/>
      <c r="F74" s="68">
        <v>72</v>
      </c>
      <c r="G74" s="68">
        <v>3.94</v>
      </c>
      <c r="H74" s="68">
        <v>1</v>
      </c>
      <c r="I74" s="68">
        <v>36</v>
      </c>
      <c r="J74" s="68">
        <v>7</v>
      </c>
      <c r="K74" s="45"/>
      <c r="L74" s="66"/>
      <c r="M74" s="68">
        <v>190</v>
      </c>
      <c r="N74" s="68">
        <v>2.44</v>
      </c>
      <c r="O74" s="68">
        <v>2</v>
      </c>
      <c r="P74" s="68">
        <v>36</v>
      </c>
      <c r="Q74" s="68">
        <v>7</v>
      </c>
      <c r="R74" s="44"/>
      <c r="S74" s="66"/>
      <c r="T74" s="68">
        <v>308</v>
      </c>
      <c r="U74" s="68">
        <v>3.19</v>
      </c>
      <c r="V74" s="68">
        <v>3</v>
      </c>
      <c r="W74" s="68">
        <v>36</v>
      </c>
      <c r="X74" s="68">
        <v>7</v>
      </c>
      <c r="Y74" s="44"/>
      <c r="Z74" s="66"/>
      <c r="AA74" s="68">
        <v>190</v>
      </c>
      <c r="AB74" s="68">
        <v>2.44</v>
      </c>
      <c r="AC74" s="68">
        <v>4</v>
      </c>
      <c r="AD74" s="68">
        <v>36</v>
      </c>
      <c r="AE74" s="68">
        <v>7</v>
      </c>
      <c r="AF74" s="44"/>
      <c r="AG74" s="66"/>
      <c r="AH74" s="68">
        <v>426</v>
      </c>
      <c r="AI74" s="70">
        <v>3.87878787878787</v>
      </c>
      <c r="AJ74" s="68">
        <v>5</v>
      </c>
      <c r="AK74" s="68">
        <v>36</v>
      </c>
      <c r="AL74" s="68">
        <v>7</v>
      </c>
      <c r="AM74" s="44"/>
      <c r="AN74" s="66"/>
      <c r="AO74" s="66"/>
      <c r="AP74" s="66"/>
      <c r="AQ74" s="66"/>
      <c r="AR74" s="66"/>
      <c r="AS74" s="66"/>
    </row>
    <row r="75" spans="1:45" ht="14.25" customHeight="1" thickBot="1" x14ac:dyDescent="0.3">
      <c r="A75" s="66"/>
      <c r="B75" s="67">
        <v>5</v>
      </c>
      <c r="C75" s="68">
        <v>37</v>
      </c>
      <c r="D75" s="68">
        <v>4</v>
      </c>
      <c r="E75" s="66"/>
      <c r="F75" s="68">
        <v>73</v>
      </c>
      <c r="G75" s="68">
        <v>4.03</v>
      </c>
      <c r="H75" s="68">
        <v>1</v>
      </c>
      <c r="I75" s="68">
        <v>37</v>
      </c>
      <c r="J75" s="68">
        <v>4</v>
      </c>
      <c r="K75" s="45">
        <f>((G75-B75)^2+(G76-B76)^2) / 2</f>
        <v>1.2768999999999997</v>
      </c>
      <c r="L75" s="66"/>
      <c r="M75" s="68">
        <v>191</v>
      </c>
      <c r="N75" s="68">
        <v>3</v>
      </c>
      <c r="O75" s="68">
        <v>2</v>
      </c>
      <c r="P75" s="68">
        <v>37</v>
      </c>
      <c r="Q75" s="68">
        <v>4</v>
      </c>
      <c r="R75" s="44">
        <f>((N75-B75)^2+(N76-B76)^2) / 2</f>
        <v>9.03125</v>
      </c>
      <c r="S75" s="66"/>
      <c r="T75" s="68">
        <v>309</v>
      </c>
      <c r="U75" s="68">
        <v>3.52</v>
      </c>
      <c r="V75" s="68">
        <v>3</v>
      </c>
      <c r="W75" s="68">
        <v>37</v>
      </c>
      <c r="X75" s="68">
        <v>4</v>
      </c>
      <c r="Y75" s="44">
        <f>((U75-B75)^2+(U76-B76)^2) / 2</f>
        <v>4.2452499999999995</v>
      </c>
      <c r="Z75" s="66"/>
      <c r="AA75" s="68">
        <v>191</v>
      </c>
      <c r="AB75" s="68">
        <v>3</v>
      </c>
      <c r="AC75" s="68">
        <v>4</v>
      </c>
      <c r="AD75" s="68">
        <v>37</v>
      </c>
      <c r="AE75" s="68">
        <v>4</v>
      </c>
      <c r="AF75" s="44">
        <f>((AB75-B75)^2+(AB76-B76)^2) / 2</f>
        <v>9.03125</v>
      </c>
      <c r="AG75" s="66"/>
      <c r="AH75" s="68">
        <v>427</v>
      </c>
      <c r="AI75" s="70">
        <v>4.0624169986719698</v>
      </c>
      <c r="AJ75" s="68">
        <v>5</v>
      </c>
      <c r="AK75" s="68">
        <v>37</v>
      </c>
      <c r="AL75" s="68">
        <v>4</v>
      </c>
      <c r="AM75" s="44">
        <f>((AI75-B75)^2+(AI76-B76)^2) / 2</f>
        <v>1.2540219394195626</v>
      </c>
      <c r="AN75" s="66"/>
      <c r="AO75" s="66"/>
      <c r="AP75" s="66"/>
      <c r="AQ75" s="66"/>
      <c r="AR75" s="66"/>
      <c r="AS75" s="66"/>
    </row>
    <row r="76" spans="1:45" ht="14.25" customHeight="1" thickBot="1" x14ac:dyDescent="0.3">
      <c r="A76" s="66"/>
      <c r="B76" s="67">
        <v>5</v>
      </c>
      <c r="C76" s="68">
        <v>37</v>
      </c>
      <c r="D76" s="68">
        <v>8</v>
      </c>
      <c r="E76" s="66"/>
      <c r="F76" s="68">
        <v>74</v>
      </c>
      <c r="G76" s="68">
        <v>3.73</v>
      </c>
      <c r="H76" s="68">
        <v>1</v>
      </c>
      <c r="I76" s="68">
        <v>37</v>
      </c>
      <c r="J76" s="68">
        <v>8</v>
      </c>
      <c r="K76" s="45"/>
      <c r="L76" s="66"/>
      <c r="M76" s="68">
        <v>192</v>
      </c>
      <c r="N76" s="68">
        <v>1.25</v>
      </c>
      <c r="O76" s="68">
        <v>2</v>
      </c>
      <c r="P76" s="68">
        <v>37</v>
      </c>
      <c r="Q76" s="68">
        <v>8</v>
      </c>
      <c r="R76" s="44"/>
      <c r="S76" s="66"/>
      <c r="T76" s="68">
        <v>310</v>
      </c>
      <c r="U76" s="68">
        <v>2.4900000000000002</v>
      </c>
      <c r="V76" s="68">
        <v>3</v>
      </c>
      <c r="W76" s="68">
        <v>37</v>
      </c>
      <c r="X76" s="68">
        <v>8</v>
      </c>
      <c r="Y76" s="44"/>
      <c r="Z76" s="66"/>
      <c r="AA76" s="68">
        <v>192</v>
      </c>
      <c r="AB76" s="68">
        <v>1.25</v>
      </c>
      <c r="AC76" s="68">
        <v>4</v>
      </c>
      <c r="AD76" s="68">
        <v>37</v>
      </c>
      <c r="AE76" s="68">
        <v>8</v>
      </c>
      <c r="AF76" s="44"/>
      <c r="AG76" s="66"/>
      <c r="AH76" s="68">
        <v>428</v>
      </c>
      <c r="AI76" s="70">
        <v>3.7236842105263102</v>
      </c>
      <c r="AJ76" s="68">
        <v>5</v>
      </c>
      <c r="AK76" s="68">
        <v>37</v>
      </c>
      <c r="AL76" s="68">
        <v>8</v>
      </c>
      <c r="AM76" s="44"/>
      <c r="AN76" s="66"/>
      <c r="AO76" s="66"/>
      <c r="AP76" s="66"/>
      <c r="AQ76" s="66"/>
      <c r="AR76" s="66"/>
      <c r="AS76" s="66"/>
    </row>
    <row r="77" spans="1:45" ht="14.25" customHeight="1" thickBot="1" x14ac:dyDescent="0.3">
      <c r="A77" s="66"/>
      <c r="B77" s="67">
        <v>5</v>
      </c>
      <c r="C77" s="68">
        <v>38</v>
      </c>
      <c r="D77" s="68">
        <v>4</v>
      </c>
      <c r="E77" s="66"/>
      <c r="F77" s="68">
        <v>75</v>
      </c>
      <c r="G77" s="68">
        <v>3.98</v>
      </c>
      <c r="H77" s="68">
        <v>1</v>
      </c>
      <c r="I77" s="68">
        <v>38</v>
      </c>
      <c r="J77" s="68">
        <v>4</v>
      </c>
      <c r="K77" s="45">
        <f>((G77-B77)^2+(G78-B78)^2) / 2</f>
        <v>2.1222500000000002</v>
      </c>
      <c r="L77" s="66"/>
      <c r="M77" s="68">
        <v>193</v>
      </c>
      <c r="N77" s="68">
        <v>3.37</v>
      </c>
      <c r="O77" s="68">
        <v>2</v>
      </c>
      <c r="P77" s="68">
        <v>38</v>
      </c>
      <c r="Q77" s="68">
        <v>4</v>
      </c>
      <c r="R77" s="44">
        <f>((N77-B77)^2+(N78-B78)^2) / 2</f>
        <v>12.6097</v>
      </c>
      <c r="S77" s="66"/>
      <c r="T77" s="68">
        <v>311</v>
      </c>
      <c r="U77" s="68">
        <v>3.68</v>
      </c>
      <c r="V77" s="68">
        <v>3</v>
      </c>
      <c r="W77" s="68">
        <v>38</v>
      </c>
      <c r="X77" s="68">
        <v>4</v>
      </c>
      <c r="Y77" s="44">
        <f>((U77-B77)^2+(U78-B78)^2) / 2</f>
        <v>6.2176499999999999</v>
      </c>
      <c r="Z77" s="66"/>
      <c r="AA77" s="68">
        <v>193</v>
      </c>
      <c r="AB77" s="68">
        <v>3.37</v>
      </c>
      <c r="AC77" s="68">
        <v>4</v>
      </c>
      <c r="AD77" s="68">
        <v>38</v>
      </c>
      <c r="AE77" s="68">
        <v>4</v>
      </c>
      <c r="AF77" s="44">
        <f>((AB77-B77)^2+(AB78-B78)^2) / 2</f>
        <v>12.6097</v>
      </c>
      <c r="AG77" s="66"/>
      <c r="AH77" s="68">
        <v>429</v>
      </c>
      <c r="AI77" s="70">
        <v>3.9641255605381098</v>
      </c>
      <c r="AJ77" s="68">
        <v>5</v>
      </c>
      <c r="AK77" s="68">
        <v>38</v>
      </c>
      <c r="AL77" s="68">
        <v>4</v>
      </c>
      <c r="AM77" s="44">
        <f>((AI77-B77)^2+(AI78-B78)^2) / 2</f>
        <v>2.2164107377580788</v>
      </c>
      <c r="AN77" s="66"/>
      <c r="AO77" s="66"/>
      <c r="AP77" s="66"/>
      <c r="AQ77" s="66"/>
      <c r="AR77" s="66"/>
      <c r="AS77" s="66"/>
    </row>
    <row r="78" spans="1:45" ht="14.25" customHeight="1" thickBot="1" x14ac:dyDescent="0.3">
      <c r="A78" s="66"/>
      <c r="B78" s="67">
        <v>5</v>
      </c>
      <c r="C78" s="68">
        <v>38</v>
      </c>
      <c r="D78" s="68">
        <v>10</v>
      </c>
      <c r="E78" s="66"/>
      <c r="F78" s="68">
        <v>76</v>
      </c>
      <c r="G78" s="68">
        <v>3.21</v>
      </c>
      <c r="H78" s="68">
        <v>1</v>
      </c>
      <c r="I78" s="68">
        <v>38</v>
      </c>
      <c r="J78" s="68">
        <v>10</v>
      </c>
      <c r="K78" s="45"/>
      <c r="L78" s="66"/>
      <c r="M78" s="68">
        <v>194</v>
      </c>
      <c r="N78" s="68">
        <v>0.25</v>
      </c>
      <c r="O78" s="68">
        <v>2</v>
      </c>
      <c r="P78" s="68">
        <v>38</v>
      </c>
      <c r="Q78" s="68">
        <v>10</v>
      </c>
      <c r="R78" s="44"/>
      <c r="S78" s="66"/>
      <c r="T78" s="68">
        <v>312</v>
      </c>
      <c r="U78" s="68">
        <v>1.73</v>
      </c>
      <c r="V78" s="68">
        <v>3</v>
      </c>
      <c r="W78" s="68">
        <v>38</v>
      </c>
      <c r="X78" s="68">
        <v>10</v>
      </c>
      <c r="Y78" s="44"/>
      <c r="Z78" s="66"/>
      <c r="AA78" s="68">
        <v>194</v>
      </c>
      <c r="AB78" s="68">
        <v>0.25</v>
      </c>
      <c r="AC78" s="68">
        <v>4</v>
      </c>
      <c r="AD78" s="68">
        <v>38</v>
      </c>
      <c r="AE78" s="68">
        <v>10</v>
      </c>
      <c r="AF78" s="44"/>
      <c r="AG78" s="66"/>
      <c r="AH78" s="68">
        <v>430</v>
      </c>
      <c r="AI78" s="70">
        <v>3.1670281995661602</v>
      </c>
      <c r="AJ78" s="68">
        <v>5</v>
      </c>
      <c r="AK78" s="68">
        <v>38</v>
      </c>
      <c r="AL78" s="68">
        <v>10</v>
      </c>
      <c r="AM78" s="44"/>
      <c r="AN78" s="66"/>
      <c r="AO78" s="66"/>
      <c r="AP78" s="66"/>
      <c r="AQ78" s="66"/>
      <c r="AR78" s="66"/>
      <c r="AS78" s="66"/>
    </row>
    <row r="79" spans="1:45" ht="14.25" customHeight="1" thickBot="1" x14ac:dyDescent="0.3">
      <c r="A79" s="66"/>
      <c r="B79" s="67">
        <v>4</v>
      </c>
      <c r="C79" s="68">
        <v>39</v>
      </c>
      <c r="D79" s="68">
        <v>7</v>
      </c>
      <c r="E79" s="66"/>
      <c r="F79" s="68">
        <v>77</v>
      </c>
      <c r="G79" s="68">
        <v>4.01</v>
      </c>
      <c r="H79" s="68">
        <v>1</v>
      </c>
      <c r="I79" s="68">
        <v>39</v>
      </c>
      <c r="J79" s="68">
        <v>7</v>
      </c>
      <c r="K79" s="45">
        <f>((G79-B79)^2+(G80-B80)^2) / 2</f>
        <v>3.3282500000000002</v>
      </c>
      <c r="L79" s="66"/>
      <c r="M79" s="68">
        <v>195</v>
      </c>
      <c r="N79" s="68">
        <v>2.85</v>
      </c>
      <c r="O79" s="68">
        <v>2</v>
      </c>
      <c r="P79" s="68">
        <v>39</v>
      </c>
      <c r="Q79" s="68">
        <v>7</v>
      </c>
      <c r="R79" s="44">
        <f>((N79-B79)^2+(N80-B80)^2) / 2</f>
        <v>0.69249999999999989</v>
      </c>
      <c r="S79" s="66"/>
      <c r="T79" s="68">
        <v>313</v>
      </c>
      <c r="U79" s="68">
        <v>3.43</v>
      </c>
      <c r="V79" s="68">
        <v>3</v>
      </c>
      <c r="W79" s="68">
        <v>39</v>
      </c>
      <c r="X79" s="68">
        <v>7</v>
      </c>
      <c r="Y79" s="44">
        <f>((U79-B79)^2+(U80-B80)^2) / 2</f>
        <v>0.84689999999999976</v>
      </c>
      <c r="Z79" s="66"/>
      <c r="AA79" s="68">
        <v>195</v>
      </c>
      <c r="AB79" s="68">
        <v>2.85</v>
      </c>
      <c r="AC79" s="68">
        <v>4</v>
      </c>
      <c r="AD79" s="68">
        <v>39</v>
      </c>
      <c r="AE79" s="68">
        <v>7</v>
      </c>
      <c r="AF79" s="44">
        <f>((AB79-B79)^2+(AB80-B80)^2) / 2</f>
        <v>0.69249999999999989</v>
      </c>
      <c r="AG79" s="66"/>
      <c r="AH79" s="68">
        <v>431</v>
      </c>
      <c r="AI79" s="70">
        <v>4.0100574712643597</v>
      </c>
      <c r="AJ79" s="68">
        <v>5</v>
      </c>
      <c r="AK79" s="68">
        <v>39</v>
      </c>
      <c r="AL79" s="68">
        <v>7</v>
      </c>
      <c r="AM79" s="44">
        <f>((AI79-B79)^2+(AI80-B80)^2) / 2</f>
        <v>3.1718914652529895</v>
      </c>
      <c r="AN79" s="66"/>
      <c r="AO79" s="66"/>
      <c r="AP79" s="66"/>
      <c r="AQ79" s="66"/>
      <c r="AR79" s="66"/>
      <c r="AS79" s="66"/>
    </row>
    <row r="80" spans="1:45" ht="14.25" customHeight="1" thickBot="1" x14ac:dyDescent="0.3">
      <c r="A80" s="66"/>
      <c r="B80" s="67">
        <v>1</v>
      </c>
      <c r="C80" s="68">
        <v>39</v>
      </c>
      <c r="D80" s="68">
        <v>8</v>
      </c>
      <c r="E80" s="66"/>
      <c r="F80" s="68">
        <v>78</v>
      </c>
      <c r="G80" s="68">
        <v>3.58</v>
      </c>
      <c r="H80" s="68">
        <v>1</v>
      </c>
      <c r="I80" s="68">
        <v>39</v>
      </c>
      <c r="J80" s="68">
        <v>8</v>
      </c>
      <c r="K80" s="45"/>
      <c r="L80" s="66"/>
      <c r="M80" s="68">
        <v>196</v>
      </c>
      <c r="N80" s="68">
        <v>0.75</v>
      </c>
      <c r="O80" s="68">
        <v>2</v>
      </c>
      <c r="P80" s="68">
        <v>39</v>
      </c>
      <c r="Q80" s="68">
        <v>8</v>
      </c>
      <c r="R80" s="44"/>
      <c r="S80" s="66"/>
      <c r="T80" s="68">
        <v>314</v>
      </c>
      <c r="U80" s="68">
        <v>2.17</v>
      </c>
      <c r="V80" s="68">
        <v>3</v>
      </c>
      <c r="W80" s="68">
        <v>39</v>
      </c>
      <c r="X80" s="68">
        <v>8</v>
      </c>
      <c r="Y80" s="44"/>
      <c r="Z80" s="66"/>
      <c r="AA80" s="68">
        <v>196</v>
      </c>
      <c r="AB80" s="68">
        <v>0.75</v>
      </c>
      <c r="AC80" s="68">
        <v>4</v>
      </c>
      <c r="AD80" s="68">
        <v>39</v>
      </c>
      <c r="AE80" s="68">
        <v>8</v>
      </c>
      <c r="AF80" s="44"/>
      <c r="AG80" s="66"/>
      <c r="AH80" s="68">
        <v>432</v>
      </c>
      <c r="AI80" s="70">
        <v>3.5186666666666602</v>
      </c>
      <c r="AJ80" s="68">
        <v>5</v>
      </c>
      <c r="AK80" s="68">
        <v>39</v>
      </c>
      <c r="AL80" s="68">
        <v>8</v>
      </c>
      <c r="AM80" s="44"/>
      <c r="AN80" s="66"/>
      <c r="AO80" s="66"/>
      <c r="AP80" s="66"/>
      <c r="AQ80" s="66"/>
      <c r="AR80" s="66"/>
      <c r="AS80" s="66"/>
    </row>
    <row r="81" spans="1:45" ht="14.25" customHeight="1" thickBot="1" x14ac:dyDescent="0.3">
      <c r="A81" s="66"/>
      <c r="B81" s="67">
        <v>5</v>
      </c>
      <c r="C81" s="68">
        <v>40</v>
      </c>
      <c r="D81" s="68">
        <v>5</v>
      </c>
      <c r="E81" s="66"/>
      <c r="F81" s="68">
        <v>79</v>
      </c>
      <c r="G81" s="68">
        <v>3.49</v>
      </c>
      <c r="H81" s="68">
        <v>1</v>
      </c>
      <c r="I81" s="68">
        <v>40</v>
      </c>
      <c r="J81" s="68">
        <v>5</v>
      </c>
      <c r="K81" s="45">
        <f>((G81-B81)^2+(G82-B82)^2) / 2</f>
        <v>2.1061000000000001</v>
      </c>
      <c r="L81" s="66"/>
      <c r="M81" s="68">
        <v>197</v>
      </c>
      <c r="N81" s="68">
        <v>3.12</v>
      </c>
      <c r="O81" s="68">
        <v>2</v>
      </c>
      <c r="P81" s="68">
        <v>40</v>
      </c>
      <c r="Q81" s="68">
        <v>5</v>
      </c>
      <c r="R81" s="44">
        <f>((N81-B81)^2+(N82-B82)^2) / 2</f>
        <v>11.847250000000003</v>
      </c>
      <c r="S81" s="66"/>
      <c r="T81" s="68">
        <v>315</v>
      </c>
      <c r="U81" s="68">
        <v>3.31</v>
      </c>
      <c r="V81" s="68">
        <v>3</v>
      </c>
      <c r="W81" s="68">
        <v>40</v>
      </c>
      <c r="X81" s="68">
        <v>5</v>
      </c>
      <c r="Y81" s="44">
        <f>((U81-B81)^2+(U82-B82)^2) / 2</f>
        <v>5.7498499999999995</v>
      </c>
      <c r="Z81" s="66"/>
      <c r="AA81" s="68">
        <v>197</v>
      </c>
      <c r="AB81" s="68">
        <v>3.12</v>
      </c>
      <c r="AC81" s="68">
        <v>4</v>
      </c>
      <c r="AD81" s="68">
        <v>40</v>
      </c>
      <c r="AE81" s="68">
        <v>5</v>
      </c>
      <c r="AF81" s="44">
        <f>((AB81-B81)^2+(AB82-B82)^2) / 2</f>
        <v>11.847250000000003</v>
      </c>
      <c r="AG81" s="66"/>
      <c r="AH81" s="68">
        <v>433</v>
      </c>
      <c r="AI81" s="70">
        <v>3.5069124423963101</v>
      </c>
      <c r="AJ81" s="68">
        <v>5</v>
      </c>
      <c r="AK81" s="68">
        <v>40</v>
      </c>
      <c r="AL81" s="68">
        <v>5</v>
      </c>
      <c r="AM81" s="44">
        <f>((AI81-B81)^2+(AI82-B82)^2) / 2</f>
        <v>2.1133300802625019</v>
      </c>
      <c r="AN81" s="66"/>
      <c r="AO81" s="66"/>
      <c r="AP81" s="66"/>
      <c r="AQ81" s="66"/>
      <c r="AR81" s="66"/>
      <c r="AS81" s="66"/>
    </row>
    <row r="82" spans="1:45" ht="14.25" customHeight="1" thickBot="1" x14ac:dyDescent="0.3">
      <c r="A82" s="66"/>
      <c r="B82" s="67">
        <v>5</v>
      </c>
      <c r="C82" s="68">
        <v>40</v>
      </c>
      <c r="D82" s="68">
        <v>8</v>
      </c>
      <c r="E82" s="66"/>
      <c r="F82" s="68">
        <v>80</v>
      </c>
      <c r="G82" s="68">
        <v>3.61</v>
      </c>
      <c r="H82" s="68">
        <v>1</v>
      </c>
      <c r="I82" s="68">
        <v>40</v>
      </c>
      <c r="J82" s="68">
        <v>8</v>
      </c>
      <c r="K82" s="45"/>
      <c r="L82" s="66"/>
      <c r="M82" s="68">
        <v>198</v>
      </c>
      <c r="N82" s="68">
        <v>0.51</v>
      </c>
      <c r="O82" s="68">
        <v>2</v>
      </c>
      <c r="P82" s="68">
        <v>40</v>
      </c>
      <c r="Q82" s="68">
        <v>8</v>
      </c>
      <c r="R82" s="44"/>
      <c r="S82" s="66"/>
      <c r="T82" s="68">
        <v>316</v>
      </c>
      <c r="U82" s="68">
        <v>2.06</v>
      </c>
      <c r="V82" s="68">
        <v>3</v>
      </c>
      <c r="W82" s="68">
        <v>40</v>
      </c>
      <c r="X82" s="68">
        <v>8</v>
      </c>
      <c r="Y82" s="44"/>
      <c r="Z82" s="66"/>
      <c r="AA82" s="68">
        <v>198</v>
      </c>
      <c r="AB82" s="68">
        <v>0.51</v>
      </c>
      <c r="AC82" s="68">
        <v>4</v>
      </c>
      <c r="AD82" s="68">
        <v>40</v>
      </c>
      <c r="AE82" s="68">
        <v>8</v>
      </c>
      <c r="AF82" s="44"/>
      <c r="AG82" s="66"/>
      <c r="AH82" s="68">
        <v>434</v>
      </c>
      <c r="AI82" s="70">
        <v>3.58672376873661</v>
      </c>
      <c r="AJ82" s="68">
        <v>5</v>
      </c>
      <c r="AK82" s="68">
        <v>40</v>
      </c>
      <c r="AL82" s="68">
        <v>8</v>
      </c>
      <c r="AM82" s="44"/>
      <c r="AN82" s="66"/>
      <c r="AO82" s="66"/>
      <c r="AP82" s="66"/>
      <c r="AQ82" s="66"/>
      <c r="AR82" s="66"/>
      <c r="AS82" s="66"/>
    </row>
    <row r="83" spans="1:45" ht="14.25" customHeight="1" thickBot="1" x14ac:dyDescent="0.3">
      <c r="A83" s="66"/>
      <c r="B83" s="67">
        <v>5</v>
      </c>
      <c r="C83" s="68">
        <v>41</v>
      </c>
      <c r="D83" s="68">
        <v>5</v>
      </c>
      <c r="E83" s="66"/>
      <c r="F83" s="68">
        <v>81</v>
      </c>
      <c r="G83" s="68">
        <v>3.56</v>
      </c>
      <c r="H83" s="68">
        <v>1</v>
      </c>
      <c r="I83" s="68">
        <v>41</v>
      </c>
      <c r="J83" s="68">
        <v>5</v>
      </c>
      <c r="K83" s="45">
        <f>((G83-B83)^2+(G84-B84)^2) / 2</f>
        <v>1.0495999999999999</v>
      </c>
      <c r="L83" s="66"/>
      <c r="M83" s="68">
        <v>199</v>
      </c>
      <c r="N83" s="68">
        <v>3.52</v>
      </c>
      <c r="O83" s="68">
        <v>2</v>
      </c>
      <c r="P83" s="68">
        <v>41</v>
      </c>
      <c r="Q83" s="68">
        <v>5</v>
      </c>
      <c r="R83" s="44">
        <f>((N83-B83)^2+(N84-B84)^2) / 2</f>
        <v>3.4496500000000001</v>
      </c>
      <c r="S83" s="66"/>
      <c r="T83" s="68">
        <v>317</v>
      </c>
      <c r="U83" s="68">
        <v>3.54</v>
      </c>
      <c r="V83" s="68">
        <v>3</v>
      </c>
      <c r="W83" s="68">
        <v>41</v>
      </c>
      <c r="X83" s="68">
        <v>5</v>
      </c>
      <c r="Y83" s="44">
        <f>((U83-B83)^2+(U84-B84)^2) / 2</f>
        <v>1.5657999999999999</v>
      </c>
      <c r="Z83" s="66"/>
      <c r="AA83" s="68">
        <v>199</v>
      </c>
      <c r="AB83" s="68">
        <v>3.52</v>
      </c>
      <c r="AC83" s="68">
        <v>4</v>
      </c>
      <c r="AD83" s="68">
        <v>41</v>
      </c>
      <c r="AE83" s="68">
        <v>5</v>
      </c>
      <c r="AF83" s="44">
        <f>((AB83-B83)^2+(AB84-B84)^2) / 2</f>
        <v>3.4496500000000001</v>
      </c>
      <c r="AG83" s="66"/>
      <c r="AH83" s="68">
        <v>435</v>
      </c>
      <c r="AI83" s="70">
        <v>3.6457055214723901</v>
      </c>
      <c r="AJ83" s="68">
        <v>5</v>
      </c>
      <c r="AK83" s="68">
        <v>41</v>
      </c>
      <c r="AL83" s="68">
        <v>5</v>
      </c>
      <c r="AM83" s="44">
        <f>((AI83-B83)^2+(AI84-B84)^2) / 2</f>
        <v>0.92956261321316214</v>
      </c>
      <c r="AN83" s="66"/>
      <c r="AO83" s="66"/>
      <c r="AP83" s="66"/>
      <c r="AQ83" s="66"/>
      <c r="AR83" s="66"/>
      <c r="AS83" s="66"/>
    </row>
    <row r="84" spans="1:45" ht="14.25" customHeight="1" thickBot="1" x14ac:dyDescent="0.3">
      <c r="A84" s="66"/>
      <c r="B84" s="67">
        <v>3</v>
      </c>
      <c r="C84" s="68">
        <v>41</v>
      </c>
      <c r="D84" s="68">
        <v>10</v>
      </c>
      <c r="E84" s="66"/>
      <c r="F84" s="68">
        <v>82</v>
      </c>
      <c r="G84" s="68">
        <v>3.16</v>
      </c>
      <c r="H84" s="68">
        <v>1</v>
      </c>
      <c r="I84" s="68">
        <v>41</v>
      </c>
      <c r="J84" s="68">
        <v>10</v>
      </c>
      <c r="K84" s="45"/>
      <c r="L84" s="66"/>
      <c r="M84" s="68">
        <v>200</v>
      </c>
      <c r="N84" s="68">
        <v>0.83</v>
      </c>
      <c r="O84" s="68">
        <v>2</v>
      </c>
      <c r="P84" s="68">
        <v>41</v>
      </c>
      <c r="Q84" s="68">
        <v>10</v>
      </c>
      <c r="R84" s="44"/>
      <c r="S84" s="66"/>
      <c r="T84" s="68">
        <v>318</v>
      </c>
      <c r="U84" s="68">
        <v>2</v>
      </c>
      <c r="V84" s="68">
        <v>3</v>
      </c>
      <c r="W84" s="68">
        <v>41</v>
      </c>
      <c r="X84" s="68">
        <v>10</v>
      </c>
      <c r="Y84" s="44"/>
      <c r="Z84" s="66"/>
      <c r="AA84" s="68">
        <v>200</v>
      </c>
      <c r="AB84" s="68">
        <v>0.83</v>
      </c>
      <c r="AC84" s="68">
        <v>4</v>
      </c>
      <c r="AD84" s="68">
        <v>41</v>
      </c>
      <c r="AE84" s="68">
        <v>10</v>
      </c>
      <c r="AF84" s="44"/>
      <c r="AG84" s="66"/>
      <c r="AH84" s="68">
        <v>436</v>
      </c>
      <c r="AI84" s="70">
        <v>3.1581508515815</v>
      </c>
      <c r="AJ84" s="68">
        <v>5</v>
      </c>
      <c r="AK84" s="68">
        <v>41</v>
      </c>
      <c r="AL84" s="68">
        <v>10</v>
      </c>
      <c r="AM84" s="44"/>
      <c r="AN84" s="66"/>
      <c r="AO84" s="66"/>
      <c r="AP84" s="66"/>
      <c r="AQ84" s="66"/>
      <c r="AR84" s="66"/>
      <c r="AS84" s="66"/>
    </row>
    <row r="85" spans="1:45" ht="14.25" customHeight="1" thickBot="1" x14ac:dyDescent="0.3">
      <c r="A85" s="66"/>
      <c r="B85" s="67">
        <v>5</v>
      </c>
      <c r="C85" s="68">
        <v>42</v>
      </c>
      <c r="D85" s="68">
        <v>5</v>
      </c>
      <c r="E85" s="66"/>
      <c r="F85" s="68">
        <v>83</v>
      </c>
      <c r="G85" s="68">
        <v>3.57</v>
      </c>
      <c r="H85" s="68">
        <v>1</v>
      </c>
      <c r="I85" s="68">
        <v>42</v>
      </c>
      <c r="J85" s="68">
        <v>5</v>
      </c>
      <c r="K85" s="45">
        <f>((G85-B85)^2+(G86-B86)^2) / 2</f>
        <v>1.7545000000000002</v>
      </c>
      <c r="L85" s="66"/>
      <c r="M85" s="68">
        <v>201</v>
      </c>
      <c r="N85" s="68">
        <v>3.69</v>
      </c>
      <c r="O85" s="68">
        <v>2</v>
      </c>
      <c r="P85" s="68">
        <v>42</v>
      </c>
      <c r="Q85" s="68">
        <v>5</v>
      </c>
      <c r="R85" s="44">
        <f>((N85-B85)^2+(N86-B86)^2) / 2</f>
        <v>0.85985000000000011</v>
      </c>
      <c r="S85" s="66"/>
      <c r="T85" s="68">
        <v>319</v>
      </c>
      <c r="U85" s="68">
        <v>3.63</v>
      </c>
      <c r="V85" s="68">
        <v>3</v>
      </c>
      <c r="W85" s="68">
        <v>42</v>
      </c>
      <c r="X85" s="68">
        <v>5</v>
      </c>
      <c r="Y85" s="44">
        <f>((U85-B85)^2+(U86-B86)^2) / 2</f>
        <v>1.1369</v>
      </c>
      <c r="Z85" s="66"/>
      <c r="AA85" s="68">
        <v>83</v>
      </c>
      <c r="AB85" s="68">
        <v>3.57</v>
      </c>
      <c r="AC85" s="68">
        <v>4</v>
      </c>
      <c r="AD85" s="68">
        <v>42</v>
      </c>
      <c r="AE85" s="68">
        <v>5</v>
      </c>
      <c r="AF85" s="44">
        <f>((AB85-B85)^2+(AB86-B86)^2) / 2</f>
        <v>1.7545000000000002</v>
      </c>
      <c r="AG85" s="66"/>
      <c r="AH85" s="68">
        <v>437</v>
      </c>
      <c r="AI85" s="70">
        <v>3.6321839080459699</v>
      </c>
      <c r="AJ85" s="68">
        <v>5</v>
      </c>
      <c r="AK85" s="68">
        <v>42</v>
      </c>
      <c r="AL85" s="68">
        <v>5</v>
      </c>
      <c r="AM85" s="44">
        <f>((AI85-B85)^2+(AI86-B86)^2) / 2</f>
        <v>1.5724022019696793</v>
      </c>
      <c r="AN85" s="66"/>
      <c r="AO85" s="66"/>
      <c r="AP85" s="66"/>
      <c r="AQ85" s="66"/>
      <c r="AR85" s="66"/>
      <c r="AS85" s="66"/>
    </row>
    <row r="86" spans="1:45" ht="14.25" customHeight="1" thickBot="1" x14ac:dyDescent="0.3">
      <c r="A86" s="66"/>
      <c r="B86" s="67">
        <v>5</v>
      </c>
      <c r="C86" s="68">
        <v>42</v>
      </c>
      <c r="D86" s="68">
        <v>6</v>
      </c>
      <c r="E86" s="66"/>
      <c r="F86" s="68">
        <v>84</v>
      </c>
      <c r="G86" s="68">
        <v>3.79</v>
      </c>
      <c r="H86" s="68">
        <v>1</v>
      </c>
      <c r="I86" s="68">
        <v>42</v>
      </c>
      <c r="J86" s="68">
        <v>6</v>
      </c>
      <c r="K86" s="45"/>
      <c r="L86" s="66"/>
      <c r="M86" s="68">
        <v>202</v>
      </c>
      <c r="N86" s="68">
        <v>4.9400000000000004</v>
      </c>
      <c r="O86" s="68">
        <v>2</v>
      </c>
      <c r="P86" s="68">
        <v>42</v>
      </c>
      <c r="Q86" s="68">
        <v>6</v>
      </c>
      <c r="R86" s="44"/>
      <c r="S86" s="66"/>
      <c r="T86" s="68">
        <v>320</v>
      </c>
      <c r="U86" s="68">
        <v>4.37</v>
      </c>
      <c r="V86" s="68">
        <v>3</v>
      </c>
      <c r="W86" s="68">
        <v>42</v>
      </c>
      <c r="X86" s="68">
        <v>6</v>
      </c>
      <c r="Y86" s="44"/>
      <c r="Z86" s="66"/>
      <c r="AA86" s="68">
        <v>84</v>
      </c>
      <c r="AB86" s="68">
        <v>3.79</v>
      </c>
      <c r="AC86" s="68">
        <v>4</v>
      </c>
      <c r="AD86" s="68">
        <v>42</v>
      </c>
      <c r="AE86" s="68">
        <v>6</v>
      </c>
      <c r="AF86" s="44"/>
      <c r="AG86" s="66"/>
      <c r="AH86" s="68">
        <v>438</v>
      </c>
      <c r="AI86" s="70">
        <v>3.8713355048859901</v>
      </c>
      <c r="AJ86" s="68">
        <v>5</v>
      </c>
      <c r="AK86" s="68">
        <v>42</v>
      </c>
      <c r="AL86" s="68">
        <v>6</v>
      </c>
      <c r="AM86" s="44"/>
      <c r="AN86" s="66"/>
      <c r="AO86" s="66"/>
      <c r="AP86" s="66"/>
      <c r="AQ86" s="66"/>
      <c r="AR86" s="66"/>
      <c r="AS86" s="66"/>
    </row>
    <row r="87" spans="1:45" ht="14.25" customHeight="1" thickBot="1" x14ac:dyDescent="0.3">
      <c r="A87" s="66"/>
      <c r="B87" s="67">
        <v>2</v>
      </c>
      <c r="C87" s="68">
        <v>43</v>
      </c>
      <c r="D87" s="68">
        <v>7</v>
      </c>
      <c r="E87" s="66"/>
      <c r="F87" s="68">
        <v>85</v>
      </c>
      <c r="G87" s="68">
        <v>3.84</v>
      </c>
      <c r="H87" s="68">
        <v>1</v>
      </c>
      <c r="I87" s="68">
        <v>43</v>
      </c>
      <c r="J87" s="68">
        <v>7</v>
      </c>
      <c r="K87" s="45">
        <f>((G87-B87)^2+(G88-B88)^2) / 2</f>
        <v>2.5639999999999992</v>
      </c>
      <c r="L87" s="66"/>
      <c r="M87" s="68">
        <v>203</v>
      </c>
      <c r="N87" s="68">
        <v>1.58</v>
      </c>
      <c r="O87" s="68">
        <v>2</v>
      </c>
      <c r="P87" s="68">
        <v>43</v>
      </c>
      <c r="Q87" s="68">
        <v>7</v>
      </c>
      <c r="R87" s="44">
        <f>((N87-B87)^2+(N88-B88)^2) / 2</f>
        <v>8.0482500000000012</v>
      </c>
      <c r="S87" s="66"/>
      <c r="T87" s="68">
        <v>321</v>
      </c>
      <c r="U87" s="68">
        <v>2.71</v>
      </c>
      <c r="V87" s="68">
        <v>3</v>
      </c>
      <c r="W87" s="68">
        <v>43</v>
      </c>
      <c r="X87" s="68">
        <v>7</v>
      </c>
      <c r="Y87" s="44">
        <f>((U87-B87)^2+(U88-B88)^2) / 2</f>
        <v>3.7633000000000001</v>
      </c>
      <c r="Z87" s="66"/>
      <c r="AA87" s="68">
        <v>203</v>
      </c>
      <c r="AB87" s="68">
        <v>1.58</v>
      </c>
      <c r="AC87" s="68">
        <v>4</v>
      </c>
      <c r="AD87" s="68">
        <v>43</v>
      </c>
      <c r="AE87" s="68">
        <v>7</v>
      </c>
      <c r="AF87" s="44">
        <f>((AB87-B87)^2+(AB88-B88)^2) / 2</f>
        <v>8.0482500000000012</v>
      </c>
      <c r="AG87" s="66"/>
      <c r="AH87" s="68">
        <v>439</v>
      </c>
      <c r="AI87" s="70">
        <v>3.7748917748917701</v>
      </c>
      <c r="AJ87" s="68">
        <v>5</v>
      </c>
      <c r="AK87" s="68">
        <v>43</v>
      </c>
      <c r="AL87" s="68">
        <v>7</v>
      </c>
      <c r="AM87" s="44">
        <f>((AI87-B87)^2+(AI88-B88)^2) / 2</f>
        <v>2.453637834990003</v>
      </c>
      <c r="AN87" s="66"/>
      <c r="AO87" s="66"/>
      <c r="AP87" s="66"/>
      <c r="AQ87" s="66"/>
      <c r="AR87" s="66"/>
      <c r="AS87" s="66"/>
    </row>
    <row r="88" spans="1:45" ht="14.25" customHeight="1" thickBot="1" x14ac:dyDescent="0.3">
      <c r="A88" s="66"/>
      <c r="B88" s="67">
        <v>5</v>
      </c>
      <c r="C88" s="68">
        <v>43</v>
      </c>
      <c r="D88" s="68">
        <v>8</v>
      </c>
      <c r="E88" s="66"/>
      <c r="F88" s="68">
        <v>86</v>
      </c>
      <c r="G88" s="68">
        <v>3.68</v>
      </c>
      <c r="H88" s="68">
        <v>1</v>
      </c>
      <c r="I88" s="68">
        <v>43</v>
      </c>
      <c r="J88" s="68">
        <v>8</v>
      </c>
      <c r="K88" s="45"/>
      <c r="L88" s="66"/>
      <c r="M88" s="68">
        <v>204</v>
      </c>
      <c r="N88" s="68">
        <v>1.01</v>
      </c>
      <c r="O88" s="68">
        <v>2</v>
      </c>
      <c r="P88" s="68">
        <v>43</v>
      </c>
      <c r="Q88" s="68">
        <v>8</v>
      </c>
      <c r="R88" s="44"/>
      <c r="S88" s="66"/>
      <c r="T88" s="68">
        <v>322</v>
      </c>
      <c r="U88" s="68">
        <v>2.35</v>
      </c>
      <c r="V88" s="68">
        <v>3</v>
      </c>
      <c r="W88" s="68">
        <v>43</v>
      </c>
      <c r="X88" s="68">
        <v>8</v>
      </c>
      <c r="Y88" s="44"/>
      <c r="Z88" s="66"/>
      <c r="AA88" s="68">
        <v>204</v>
      </c>
      <c r="AB88" s="68">
        <v>1.01</v>
      </c>
      <c r="AC88" s="68">
        <v>4</v>
      </c>
      <c r="AD88" s="68">
        <v>43</v>
      </c>
      <c r="AE88" s="68">
        <v>8</v>
      </c>
      <c r="AF88" s="44"/>
      <c r="AG88" s="66"/>
      <c r="AH88" s="68">
        <v>440</v>
      </c>
      <c r="AI88" s="70">
        <v>3.6744680851063798</v>
      </c>
      <c r="AJ88" s="68">
        <v>5</v>
      </c>
      <c r="AK88" s="68">
        <v>43</v>
      </c>
      <c r="AL88" s="68">
        <v>8</v>
      </c>
      <c r="AM88" s="44"/>
      <c r="AN88" s="66"/>
      <c r="AO88" s="66"/>
      <c r="AP88" s="66"/>
      <c r="AQ88" s="66"/>
      <c r="AR88" s="66"/>
      <c r="AS88" s="66"/>
    </row>
    <row r="89" spans="1:45" ht="14.25" customHeight="1" thickBot="1" x14ac:dyDescent="0.3">
      <c r="A89" s="66"/>
      <c r="B89" s="67">
        <v>5</v>
      </c>
      <c r="C89" s="68">
        <v>44</v>
      </c>
      <c r="D89" s="68">
        <v>3</v>
      </c>
      <c r="E89" s="66"/>
      <c r="F89" s="68">
        <v>87</v>
      </c>
      <c r="G89" s="68">
        <v>3.61</v>
      </c>
      <c r="H89" s="68">
        <v>1</v>
      </c>
      <c r="I89" s="68">
        <v>44</v>
      </c>
      <c r="J89" s="68">
        <v>3</v>
      </c>
      <c r="K89" s="45">
        <f>((G89-B89)^2+(G90-B90)^2) / 2</f>
        <v>1.6741000000000001</v>
      </c>
      <c r="L89" s="66"/>
      <c r="M89" s="68">
        <v>205</v>
      </c>
      <c r="N89" s="68">
        <v>1.94</v>
      </c>
      <c r="O89" s="68">
        <v>2</v>
      </c>
      <c r="P89" s="68">
        <v>44</v>
      </c>
      <c r="Q89" s="68">
        <v>3</v>
      </c>
      <c r="R89" s="44">
        <f>((N89-B89)^2+(N90-B90)^2) / 2</f>
        <v>5.2542499999999999</v>
      </c>
      <c r="S89" s="66"/>
      <c r="T89" s="68">
        <v>323</v>
      </c>
      <c r="U89" s="68">
        <v>2.78</v>
      </c>
      <c r="V89" s="68">
        <v>3</v>
      </c>
      <c r="W89" s="68">
        <v>44</v>
      </c>
      <c r="X89" s="68">
        <v>3</v>
      </c>
      <c r="Y89" s="44">
        <f>((U89-B89)^2+(U90-B90)^2) / 2</f>
        <v>3.1026500000000001</v>
      </c>
      <c r="Z89" s="66"/>
      <c r="AA89" s="68">
        <v>205</v>
      </c>
      <c r="AB89" s="68">
        <v>1.94</v>
      </c>
      <c r="AC89" s="68">
        <v>4</v>
      </c>
      <c r="AD89" s="68">
        <v>44</v>
      </c>
      <c r="AE89" s="68">
        <v>3</v>
      </c>
      <c r="AF89" s="44">
        <f>((AB89-B89)^2+(AB90-B90)^2) / 2</f>
        <v>5.38985</v>
      </c>
      <c r="AG89" s="66"/>
      <c r="AH89" s="68">
        <v>441</v>
      </c>
      <c r="AI89" s="70">
        <v>3.6536912751677799</v>
      </c>
      <c r="AJ89" s="68">
        <v>5</v>
      </c>
      <c r="AK89" s="68">
        <v>44</v>
      </c>
      <c r="AL89" s="68">
        <v>3</v>
      </c>
      <c r="AM89" s="44">
        <f>((AI89-B89)^2+(AI90-B90)^2) / 2</f>
        <v>1.6133590551219128</v>
      </c>
      <c r="AN89" s="66"/>
      <c r="AO89" s="66"/>
      <c r="AP89" s="66"/>
      <c r="AQ89" s="66"/>
      <c r="AR89" s="66"/>
      <c r="AS89" s="66"/>
    </row>
    <row r="90" spans="1:45" ht="14.25" customHeight="1" thickBot="1" x14ac:dyDescent="0.3">
      <c r="A90" s="66"/>
      <c r="B90" s="67">
        <v>5</v>
      </c>
      <c r="C90" s="68">
        <v>44</v>
      </c>
      <c r="D90" s="68">
        <v>6</v>
      </c>
      <c r="E90" s="66"/>
      <c r="F90" s="68">
        <v>88</v>
      </c>
      <c r="G90" s="68">
        <v>3.81</v>
      </c>
      <c r="H90" s="68">
        <v>1</v>
      </c>
      <c r="I90" s="68">
        <v>44</v>
      </c>
      <c r="J90" s="68">
        <v>6</v>
      </c>
      <c r="K90" s="45"/>
      <c r="L90" s="66"/>
      <c r="M90" s="68">
        <v>206</v>
      </c>
      <c r="N90" s="68">
        <v>3.93</v>
      </c>
      <c r="O90" s="68">
        <v>2</v>
      </c>
      <c r="P90" s="68">
        <v>44</v>
      </c>
      <c r="Q90" s="68">
        <v>6</v>
      </c>
      <c r="R90" s="44"/>
      <c r="S90" s="66"/>
      <c r="T90" s="68">
        <v>324</v>
      </c>
      <c r="U90" s="68">
        <v>3.87</v>
      </c>
      <c r="V90" s="68">
        <v>3</v>
      </c>
      <c r="W90" s="68">
        <v>44</v>
      </c>
      <c r="X90" s="68">
        <v>6</v>
      </c>
      <c r="Y90" s="44"/>
      <c r="Z90" s="66"/>
      <c r="AA90" s="68">
        <v>88</v>
      </c>
      <c r="AB90" s="68">
        <v>3.81</v>
      </c>
      <c r="AC90" s="68">
        <v>4</v>
      </c>
      <c r="AD90" s="68">
        <v>44</v>
      </c>
      <c r="AE90" s="68">
        <v>6</v>
      </c>
      <c r="AF90" s="44"/>
      <c r="AG90" s="66"/>
      <c r="AH90" s="68">
        <v>442</v>
      </c>
      <c r="AI90" s="70">
        <v>3.8108108108107999</v>
      </c>
      <c r="AJ90" s="68">
        <v>5</v>
      </c>
      <c r="AK90" s="68">
        <v>44</v>
      </c>
      <c r="AL90" s="68">
        <v>6</v>
      </c>
      <c r="AM90" s="44"/>
      <c r="AN90" s="66"/>
      <c r="AO90" s="66"/>
      <c r="AP90" s="66"/>
      <c r="AQ90" s="66"/>
      <c r="AR90" s="66"/>
      <c r="AS90" s="66"/>
    </row>
    <row r="91" spans="1:45" ht="14.25" customHeight="1" thickBot="1" x14ac:dyDescent="0.3">
      <c r="A91" s="66"/>
      <c r="B91" s="67">
        <v>1</v>
      </c>
      <c r="C91" s="68">
        <v>45</v>
      </c>
      <c r="D91" s="68">
        <v>9</v>
      </c>
      <c r="E91" s="66"/>
      <c r="F91" s="68">
        <v>89</v>
      </c>
      <c r="G91" s="68">
        <v>3.47</v>
      </c>
      <c r="H91" s="68">
        <v>1</v>
      </c>
      <c r="I91" s="68">
        <v>45</v>
      </c>
      <c r="J91" s="68">
        <v>9</v>
      </c>
      <c r="K91" s="45">
        <f>((G91-B91)^2+(G92-B92)^2) / 2</f>
        <v>5.4266500000000004</v>
      </c>
      <c r="L91" s="66"/>
      <c r="M91" s="68">
        <v>207</v>
      </c>
      <c r="N91" s="68">
        <v>1.67</v>
      </c>
      <c r="O91" s="68">
        <v>2</v>
      </c>
      <c r="P91" s="68">
        <v>45</v>
      </c>
      <c r="Q91" s="68">
        <v>9</v>
      </c>
      <c r="R91" s="44">
        <f>((N91-B91)^2+(N92-B92)^2) / 2</f>
        <v>0.35449999999999993</v>
      </c>
      <c r="S91" s="66"/>
      <c r="T91" s="68">
        <v>325</v>
      </c>
      <c r="U91" s="68">
        <v>2.57</v>
      </c>
      <c r="V91" s="68">
        <v>3</v>
      </c>
      <c r="W91" s="68">
        <v>45</v>
      </c>
      <c r="X91" s="68">
        <v>9</v>
      </c>
      <c r="Y91" s="44">
        <f>((U91-B91)^2+(U92-B92)^2) / 2</f>
        <v>1.5852499999999998</v>
      </c>
      <c r="Z91" s="66"/>
      <c r="AA91" s="68">
        <v>207</v>
      </c>
      <c r="AB91" s="68">
        <v>1.67</v>
      </c>
      <c r="AC91" s="68">
        <v>4</v>
      </c>
      <c r="AD91" s="68">
        <v>45</v>
      </c>
      <c r="AE91" s="68">
        <v>9</v>
      </c>
      <c r="AF91" s="44">
        <f>((AB91-B91)^2+(AB92-B92)^2) / 2</f>
        <v>0.35449999999999993</v>
      </c>
      <c r="AG91" s="66"/>
      <c r="AH91" s="68">
        <v>443</v>
      </c>
      <c r="AI91" s="70">
        <v>3.4773082942097</v>
      </c>
      <c r="AJ91" s="68">
        <v>5</v>
      </c>
      <c r="AK91" s="68">
        <v>45</v>
      </c>
      <c r="AL91" s="68">
        <v>9</v>
      </c>
      <c r="AM91" s="44">
        <f>((AI91-B91)^2+(AI92-B92)^2) / 2</f>
        <v>5.3122386389258844</v>
      </c>
      <c r="AN91" s="66"/>
      <c r="AO91" s="66"/>
      <c r="AP91" s="66"/>
      <c r="AQ91" s="66"/>
      <c r="AR91" s="66"/>
      <c r="AS91" s="66"/>
    </row>
    <row r="92" spans="1:45" ht="14.25" customHeight="1" thickBot="1" x14ac:dyDescent="0.3">
      <c r="A92" s="66"/>
      <c r="B92" s="67">
        <v>1</v>
      </c>
      <c r="C92" s="68">
        <v>45</v>
      </c>
      <c r="D92" s="68">
        <v>10</v>
      </c>
      <c r="E92" s="66"/>
      <c r="F92" s="68">
        <v>90</v>
      </c>
      <c r="G92" s="68">
        <v>3.18</v>
      </c>
      <c r="H92" s="68">
        <v>1</v>
      </c>
      <c r="I92" s="68">
        <v>45</v>
      </c>
      <c r="J92" s="68">
        <v>10</v>
      </c>
      <c r="K92" s="45"/>
      <c r="L92" s="66"/>
      <c r="M92" s="68">
        <v>208</v>
      </c>
      <c r="N92" s="68">
        <v>0.49</v>
      </c>
      <c r="O92" s="68">
        <v>2</v>
      </c>
      <c r="P92" s="68">
        <v>45</v>
      </c>
      <c r="Q92" s="68">
        <v>10</v>
      </c>
      <c r="R92" s="44"/>
      <c r="S92" s="66"/>
      <c r="T92" s="68">
        <v>326</v>
      </c>
      <c r="U92" s="68">
        <v>1.84</v>
      </c>
      <c r="V92" s="68">
        <v>3</v>
      </c>
      <c r="W92" s="68">
        <v>45</v>
      </c>
      <c r="X92" s="68">
        <v>10</v>
      </c>
      <c r="Y92" s="44"/>
      <c r="Z92" s="66"/>
      <c r="AA92" s="68">
        <v>208</v>
      </c>
      <c r="AB92" s="68">
        <v>0.49</v>
      </c>
      <c r="AC92" s="68">
        <v>4</v>
      </c>
      <c r="AD92" s="68">
        <v>45</v>
      </c>
      <c r="AE92" s="68">
        <v>10</v>
      </c>
      <c r="AF92" s="44"/>
      <c r="AG92" s="66"/>
      <c r="AH92" s="68">
        <v>444</v>
      </c>
      <c r="AI92" s="70">
        <v>3.1183533447684302</v>
      </c>
      <c r="AJ92" s="68">
        <v>5</v>
      </c>
      <c r="AK92" s="68">
        <v>45</v>
      </c>
      <c r="AL92" s="68">
        <v>10</v>
      </c>
      <c r="AM92" s="44"/>
      <c r="AN92" s="66"/>
      <c r="AO92" s="66"/>
      <c r="AP92" s="66"/>
      <c r="AQ92" s="66"/>
      <c r="AR92" s="66"/>
      <c r="AS92" s="66"/>
    </row>
    <row r="93" spans="1:45" ht="14.25" customHeight="1" thickBot="1" x14ac:dyDescent="0.3">
      <c r="A93" s="66"/>
      <c r="B93" s="67">
        <v>4</v>
      </c>
      <c r="C93" s="68">
        <v>46</v>
      </c>
      <c r="D93" s="68">
        <v>7</v>
      </c>
      <c r="E93" s="66"/>
      <c r="F93" s="68">
        <v>91</v>
      </c>
      <c r="G93" s="68">
        <v>3.89</v>
      </c>
      <c r="H93" s="68">
        <v>1</v>
      </c>
      <c r="I93" s="68">
        <v>46</v>
      </c>
      <c r="J93" s="68">
        <v>7</v>
      </c>
      <c r="K93" s="45">
        <f>((G93-B93)^2+(G94-B94)^2) / 2</f>
        <v>0.90384999999999982</v>
      </c>
      <c r="L93" s="66"/>
      <c r="M93" s="68">
        <v>209</v>
      </c>
      <c r="N93" s="68">
        <v>2</v>
      </c>
      <c r="O93" s="68">
        <v>2</v>
      </c>
      <c r="P93" s="68">
        <v>46</v>
      </c>
      <c r="Q93" s="68">
        <v>7</v>
      </c>
      <c r="R93" s="44">
        <f>((N93-B93)^2+(N94-B94)^2) / 2</f>
        <v>10.4872</v>
      </c>
      <c r="S93" s="66"/>
      <c r="T93" s="68">
        <v>327</v>
      </c>
      <c r="U93" s="68">
        <v>2.95</v>
      </c>
      <c r="V93" s="68">
        <v>3</v>
      </c>
      <c r="W93" s="68">
        <v>46</v>
      </c>
      <c r="X93" s="68">
        <v>7</v>
      </c>
      <c r="Y93" s="44">
        <f>((U93-B93)^2+(U94-B94)^2) / 2</f>
        <v>4.2776999999999994</v>
      </c>
      <c r="Z93" s="66"/>
      <c r="AA93" s="68">
        <v>209</v>
      </c>
      <c r="AB93" s="68">
        <v>2</v>
      </c>
      <c r="AC93" s="68">
        <v>4</v>
      </c>
      <c r="AD93" s="68">
        <v>46</v>
      </c>
      <c r="AE93" s="68">
        <v>7</v>
      </c>
      <c r="AF93" s="44">
        <f>((AB93-B93)^2+(AB94-B94)^2) / 2</f>
        <v>10.4872</v>
      </c>
      <c r="AG93" s="66"/>
      <c r="AH93" s="68">
        <v>445</v>
      </c>
      <c r="AI93" s="70">
        <v>3.7964743589743501</v>
      </c>
      <c r="AJ93" s="68">
        <v>5</v>
      </c>
      <c r="AK93" s="68">
        <v>46</v>
      </c>
      <c r="AL93" s="68">
        <v>7</v>
      </c>
      <c r="AM93" s="44">
        <f>((AI93-B93)^2+(AI94-B94)^2) / 2</f>
        <v>0.94162971062439327</v>
      </c>
      <c r="AN93" s="66"/>
      <c r="AO93" s="66"/>
      <c r="AP93" s="66"/>
      <c r="AQ93" s="66"/>
      <c r="AR93" s="66"/>
      <c r="AS93" s="66"/>
    </row>
    <row r="94" spans="1:45" ht="14.25" customHeight="1" thickBot="1" x14ac:dyDescent="0.3">
      <c r="A94" s="66"/>
      <c r="B94" s="67">
        <v>5</v>
      </c>
      <c r="C94" s="68">
        <v>46</v>
      </c>
      <c r="D94" s="68">
        <v>8</v>
      </c>
      <c r="E94" s="66"/>
      <c r="F94" s="68">
        <v>92</v>
      </c>
      <c r="G94" s="68">
        <v>3.66</v>
      </c>
      <c r="H94" s="68">
        <v>1</v>
      </c>
      <c r="I94" s="68">
        <v>46</v>
      </c>
      <c r="J94" s="68">
        <v>8</v>
      </c>
      <c r="K94" s="45"/>
      <c r="L94" s="66"/>
      <c r="M94" s="68">
        <v>210</v>
      </c>
      <c r="N94" s="68">
        <v>0.88</v>
      </c>
      <c r="O94" s="68">
        <v>2</v>
      </c>
      <c r="P94" s="68">
        <v>46</v>
      </c>
      <c r="Q94" s="68">
        <v>8</v>
      </c>
      <c r="R94" s="44"/>
      <c r="S94" s="66"/>
      <c r="T94" s="68">
        <v>328</v>
      </c>
      <c r="U94" s="68">
        <v>2.27</v>
      </c>
      <c r="V94" s="68">
        <v>3</v>
      </c>
      <c r="W94" s="68">
        <v>46</v>
      </c>
      <c r="X94" s="68">
        <v>8</v>
      </c>
      <c r="Y94" s="44"/>
      <c r="Z94" s="66"/>
      <c r="AA94" s="68">
        <v>210</v>
      </c>
      <c r="AB94" s="68">
        <v>0.88</v>
      </c>
      <c r="AC94" s="68">
        <v>4</v>
      </c>
      <c r="AD94" s="68">
        <v>46</v>
      </c>
      <c r="AE94" s="68">
        <v>8</v>
      </c>
      <c r="AF94" s="44"/>
      <c r="AG94" s="66"/>
      <c r="AH94" s="68">
        <v>446</v>
      </c>
      <c r="AI94" s="70">
        <v>3.6428571428571401</v>
      </c>
      <c r="AJ94" s="68">
        <v>5</v>
      </c>
      <c r="AK94" s="68">
        <v>46</v>
      </c>
      <c r="AL94" s="68">
        <v>8</v>
      </c>
      <c r="AM94" s="44"/>
      <c r="AN94" s="66"/>
      <c r="AO94" s="66"/>
      <c r="AP94" s="66"/>
      <c r="AQ94" s="66"/>
      <c r="AR94" s="66"/>
      <c r="AS94" s="66"/>
    </row>
    <row r="95" spans="1:45" ht="14.25" customHeight="1" thickBot="1" x14ac:dyDescent="0.3">
      <c r="A95" s="66"/>
      <c r="B95" s="67">
        <v>5</v>
      </c>
      <c r="C95" s="68">
        <v>47</v>
      </c>
      <c r="D95" s="68">
        <v>5</v>
      </c>
      <c r="E95" s="66"/>
      <c r="F95" s="68">
        <v>93</v>
      </c>
      <c r="G95" s="68">
        <v>3.49</v>
      </c>
      <c r="H95" s="68">
        <v>1</v>
      </c>
      <c r="I95" s="68">
        <v>47</v>
      </c>
      <c r="J95" s="68">
        <v>5</v>
      </c>
      <c r="K95" s="45">
        <f>((G95-B95)^2+(G96-B96)^2) / 2</f>
        <v>1.7560999999999996</v>
      </c>
      <c r="L95" s="66"/>
      <c r="M95" s="68">
        <v>211</v>
      </c>
      <c r="N95" s="68">
        <v>3</v>
      </c>
      <c r="O95" s="68">
        <v>2</v>
      </c>
      <c r="P95" s="68">
        <v>47</v>
      </c>
      <c r="Q95" s="68">
        <v>5</v>
      </c>
      <c r="R95" s="44">
        <f>((N95-B95)^2+(N96-B96)^2) / 2</f>
        <v>5.1500499999999994</v>
      </c>
      <c r="S95" s="66"/>
      <c r="T95" s="68">
        <v>329</v>
      </c>
      <c r="U95" s="68">
        <v>3.25</v>
      </c>
      <c r="V95" s="68">
        <v>3</v>
      </c>
      <c r="W95" s="68">
        <v>47</v>
      </c>
      <c r="X95" s="68">
        <v>5</v>
      </c>
      <c r="Y95" s="44">
        <f>((U95-B95)^2+(U96-B96)^2) / 2</f>
        <v>3.1692999999999998</v>
      </c>
      <c r="Z95" s="66"/>
      <c r="AA95" s="68">
        <v>211</v>
      </c>
      <c r="AB95" s="68">
        <v>3</v>
      </c>
      <c r="AC95" s="68">
        <v>4</v>
      </c>
      <c r="AD95" s="68">
        <v>47</v>
      </c>
      <c r="AE95" s="68">
        <v>5</v>
      </c>
      <c r="AF95" s="44">
        <f>((AB95-B95)^2+(AB96-B96)^2) / 2</f>
        <v>5.1500499999999994</v>
      </c>
      <c r="AG95" s="66"/>
      <c r="AH95" s="68">
        <v>447</v>
      </c>
      <c r="AI95" s="70">
        <v>3.58908045977011</v>
      </c>
      <c r="AJ95" s="68">
        <v>5</v>
      </c>
      <c r="AK95" s="68">
        <v>47</v>
      </c>
      <c r="AL95" s="68">
        <v>5</v>
      </c>
      <c r="AM95" s="44">
        <f>((AI95-B95)^2+(AI96-B96)^2) / 2</f>
        <v>1.6449193196938907</v>
      </c>
      <c r="AN95" s="66"/>
      <c r="AO95" s="66"/>
      <c r="AP95" s="66"/>
      <c r="AQ95" s="66"/>
      <c r="AR95" s="66"/>
      <c r="AS95" s="66"/>
    </row>
    <row r="96" spans="1:45" ht="14.25" customHeight="1" thickBot="1" x14ac:dyDescent="0.3">
      <c r="A96" s="66"/>
      <c r="B96" s="67">
        <v>5</v>
      </c>
      <c r="C96" s="68">
        <v>47</v>
      </c>
      <c r="D96" s="68">
        <v>7</v>
      </c>
      <c r="E96" s="66"/>
      <c r="F96" s="68">
        <v>94</v>
      </c>
      <c r="G96" s="68">
        <v>3.89</v>
      </c>
      <c r="H96" s="68">
        <v>1</v>
      </c>
      <c r="I96" s="68">
        <v>47</v>
      </c>
      <c r="J96" s="68">
        <v>7</v>
      </c>
      <c r="K96" s="45"/>
      <c r="L96" s="66"/>
      <c r="M96" s="68">
        <v>212</v>
      </c>
      <c r="N96" s="68">
        <v>2.4900000000000002</v>
      </c>
      <c r="O96" s="68">
        <v>2</v>
      </c>
      <c r="P96" s="68">
        <v>47</v>
      </c>
      <c r="Q96" s="68">
        <v>7</v>
      </c>
      <c r="R96" s="44"/>
      <c r="S96" s="66"/>
      <c r="T96" s="68">
        <v>330</v>
      </c>
      <c r="U96" s="68">
        <v>3.19</v>
      </c>
      <c r="V96" s="68">
        <v>3</v>
      </c>
      <c r="W96" s="68">
        <v>47</v>
      </c>
      <c r="X96" s="68">
        <v>7</v>
      </c>
      <c r="Y96" s="44"/>
      <c r="Z96" s="66"/>
      <c r="AA96" s="68">
        <v>212</v>
      </c>
      <c r="AB96" s="68">
        <v>2.4900000000000002</v>
      </c>
      <c r="AC96" s="68">
        <v>4</v>
      </c>
      <c r="AD96" s="68">
        <v>47</v>
      </c>
      <c r="AE96" s="68">
        <v>7</v>
      </c>
      <c r="AF96" s="44"/>
      <c r="AG96" s="66"/>
      <c r="AH96" s="68">
        <v>448</v>
      </c>
      <c r="AI96" s="70">
        <v>3.86019971469329</v>
      </c>
      <c r="AJ96" s="68">
        <v>5</v>
      </c>
      <c r="AK96" s="68">
        <v>47</v>
      </c>
      <c r="AL96" s="68">
        <v>7</v>
      </c>
      <c r="AM96" s="44"/>
      <c r="AN96" s="66"/>
      <c r="AO96" s="66"/>
      <c r="AP96" s="66"/>
      <c r="AQ96" s="66"/>
      <c r="AR96" s="66"/>
      <c r="AS96" s="66"/>
    </row>
    <row r="97" spans="1:45" ht="14.25" customHeight="1" thickBot="1" x14ac:dyDescent="0.3">
      <c r="A97" s="66"/>
      <c r="B97" s="67">
        <v>3</v>
      </c>
      <c r="C97" s="68">
        <v>48</v>
      </c>
      <c r="D97" s="68">
        <v>4</v>
      </c>
      <c r="E97" s="66"/>
      <c r="F97" s="68">
        <v>95</v>
      </c>
      <c r="G97" s="68">
        <v>3.94</v>
      </c>
      <c r="H97" s="68">
        <v>1</v>
      </c>
      <c r="I97" s="68">
        <v>48</v>
      </c>
      <c r="J97" s="68">
        <v>4</v>
      </c>
      <c r="K97" s="45">
        <f>((G97-B97)^2+(G98-B98)^2) / 2</f>
        <v>0.56185000000000007</v>
      </c>
      <c r="L97" s="66"/>
      <c r="M97" s="68">
        <v>213</v>
      </c>
      <c r="N97" s="68">
        <v>2.88</v>
      </c>
      <c r="O97" s="68">
        <v>2</v>
      </c>
      <c r="P97" s="68">
        <v>48</v>
      </c>
      <c r="Q97" s="68">
        <v>4</v>
      </c>
      <c r="R97" s="44">
        <f>((N97-B97)^2+(N98-B98)^2) / 2</f>
        <v>0.63440000000000007</v>
      </c>
      <c r="S97" s="66"/>
      <c r="T97" s="68">
        <v>331</v>
      </c>
      <c r="U97" s="68">
        <v>3.41</v>
      </c>
      <c r="V97" s="68">
        <v>3</v>
      </c>
      <c r="W97" s="68">
        <v>48</v>
      </c>
      <c r="X97" s="68">
        <v>4</v>
      </c>
      <c r="Y97" s="44">
        <f>((U97-B97)^2+(U98-B98)^2) / 2</f>
        <v>0.40404999999999991</v>
      </c>
      <c r="Z97" s="66"/>
      <c r="AA97" s="68">
        <v>213</v>
      </c>
      <c r="AB97" s="68">
        <v>2.88</v>
      </c>
      <c r="AC97" s="68">
        <v>4</v>
      </c>
      <c r="AD97" s="68">
        <v>48</v>
      </c>
      <c r="AE97" s="68">
        <v>4</v>
      </c>
      <c r="AF97" s="44">
        <f>((AB97-B97)^2+(AB98-B98)^2) / 2</f>
        <v>0.63440000000000007</v>
      </c>
      <c r="AG97" s="66"/>
      <c r="AH97" s="68">
        <v>449</v>
      </c>
      <c r="AI97" s="70">
        <v>3.94950911640953</v>
      </c>
      <c r="AJ97" s="68">
        <v>5</v>
      </c>
      <c r="AK97" s="68">
        <v>48</v>
      </c>
      <c r="AL97" s="68">
        <v>4</v>
      </c>
      <c r="AM97" s="44">
        <f>((AI97-B97)^2+(AI98-B98)^2) / 2</f>
        <v>0.55401708362703506</v>
      </c>
      <c r="AN97" s="66"/>
      <c r="AO97" s="66"/>
      <c r="AP97" s="66"/>
      <c r="AQ97" s="66"/>
      <c r="AR97" s="66"/>
      <c r="AS97" s="66"/>
    </row>
    <row r="98" spans="1:45" ht="14.25" customHeight="1" thickBot="1" x14ac:dyDescent="0.3">
      <c r="A98" s="66"/>
      <c r="B98" s="67">
        <v>4</v>
      </c>
      <c r="C98" s="68">
        <v>48</v>
      </c>
      <c r="D98" s="68">
        <v>5</v>
      </c>
      <c r="E98" s="66"/>
      <c r="F98" s="68">
        <v>96</v>
      </c>
      <c r="G98" s="68">
        <v>3.51</v>
      </c>
      <c r="H98" s="68">
        <v>1</v>
      </c>
      <c r="I98" s="68">
        <v>48</v>
      </c>
      <c r="J98" s="68">
        <v>5</v>
      </c>
      <c r="K98" s="45"/>
      <c r="L98" s="66"/>
      <c r="M98" s="68">
        <v>214</v>
      </c>
      <c r="N98" s="68">
        <v>2.88</v>
      </c>
      <c r="O98" s="68">
        <v>2</v>
      </c>
      <c r="P98" s="68">
        <v>48</v>
      </c>
      <c r="Q98" s="68">
        <v>5</v>
      </c>
      <c r="R98" s="44"/>
      <c r="S98" s="66"/>
      <c r="T98" s="68">
        <v>332</v>
      </c>
      <c r="U98" s="68">
        <v>3.2</v>
      </c>
      <c r="V98" s="68">
        <v>3</v>
      </c>
      <c r="W98" s="68">
        <v>48</v>
      </c>
      <c r="X98" s="68">
        <v>5</v>
      </c>
      <c r="Y98" s="44"/>
      <c r="Z98" s="66"/>
      <c r="AA98" s="68">
        <v>214</v>
      </c>
      <c r="AB98" s="68">
        <v>2.88</v>
      </c>
      <c r="AC98" s="68">
        <v>4</v>
      </c>
      <c r="AD98" s="68">
        <v>48</v>
      </c>
      <c r="AE98" s="68">
        <v>5</v>
      </c>
      <c r="AF98" s="44"/>
      <c r="AG98" s="66"/>
      <c r="AH98" s="68">
        <v>450</v>
      </c>
      <c r="AI98" s="70">
        <v>3.5456140350877199</v>
      </c>
      <c r="AJ98" s="68">
        <v>5</v>
      </c>
      <c r="AK98" s="68">
        <v>48</v>
      </c>
      <c r="AL98" s="68">
        <v>5</v>
      </c>
      <c r="AM98" s="44"/>
      <c r="AN98" s="66"/>
      <c r="AO98" s="66"/>
      <c r="AP98" s="66"/>
      <c r="AQ98" s="66"/>
      <c r="AR98" s="66"/>
      <c r="AS98" s="66"/>
    </row>
    <row r="99" spans="1:45" ht="14.25" customHeight="1" thickBot="1" x14ac:dyDescent="0.3">
      <c r="A99" s="66"/>
      <c r="B99" s="67">
        <v>5</v>
      </c>
      <c r="C99" s="68">
        <v>49</v>
      </c>
      <c r="D99" s="68">
        <v>7</v>
      </c>
      <c r="E99" s="66"/>
      <c r="F99" s="68">
        <v>97</v>
      </c>
      <c r="G99" s="68">
        <v>3.84</v>
      </c>
      <c r="H99" s="68">
        <v>1</v>
      </c>
      <c r="I99" s="68">
        <v>49</v>
      </c>
      <c r="J99" s="68">
        <v>7</v>
      </c>
      <c r="K99" s="45">
        <f>((G99-B99)^2+(G100-B100)^2) / 2</f>
        <v>3.0928000000000004</v>
      </c>
      <c r="L99" s="66"/>
      <c r="M99" s="68">
        <v>215</v>
      </c>
      <c r="N99" s="68">
        <v>2.29</v>
      </c>
      <c r="O99" s="68">
        <v>2</v>
      </c>
      <c r="P99" s="68">
        <v>49</v>
      </c>
      <c r="Q99" s="68">
        <v>7</v>
      </c>
      <c r="R99" s="44">
        <f>((N99-B99)^2+(N100-B100)^2) / 2</f>
        <v>3.71705</v>
      </c>
      <c r="S99" s="66"/>
      <c r="T99" s="68">
        <v>333</v>
      </c>
      <c r="U99" s="68">
        <v>3.07</v>
      </c>
      <c r="V99" s="68">
        <v>3</v>
      </c>
      <c r="W99" s="68">
        <v>49</v>
      </c>
      <c r="X99" s="68">
        <v>7</v>
      </c>
      <c r="Y99" s="44">
        <f>((U99-B99)^2+(U100-B100)^2) / 2</f>
        <v>2.3137000000000003</v>
      </c>
      <c r="Z99" s="66"/>
      <c r="AA99" s="68">
        <v>215</v>
      </c>
      <c r="AB99" s="68">
        <v>2.29</v>
      </c>
      <c r="AC99" s="68">
        <v>4</v>
      </c>
      <c r="AD99" s="68">
        <v>49</v>
      </c>
      <c r="AE99" s="68">
        <v>7</v>
      </c>
      <c r="AF99" s="44">
        <f>((AB99-B99)^2+(AB100-B100)^2) / 2</f>
        <v>3.71705</v>
      </c>
      <c r="AG99" s="66"/>
      <c r="AH99" s="68">
        <v>451</v>
      </c>
      <c r="AI99" s="70">
        <v>3.7906197654941298</v>
      </c>
      <c r="AJ99" s="68">
        <v>5</v>
      </c>
      <c r="AK99" s="68">
        <v>49</v>
      </c>
      <c r="AL99" s="68">
        <v>7</v>
      </c>
      <c r="AM99" s="44">
        <f>((AI99-B99)^2+(AI100-B100)^2) / 2</f>
        <v>3.2018472145822408</v>
      </c>
      <c r="AN99" s="66"/>
      <c r="AO99" s="66"/>
      <c r="AP99" s="66"/>
      <c r="AQ99" s="66"/>
      <c r="AR99" s="66"/>
      <c r="AS99" s="66"/>
    </row>
    <row r="100" spans="1:45" ht="14.25" customHeight="1" thickBot="1" x14ac:dyDescent="0.3">
      <c r="A100" s="66"/>
      <c r="B100" s="67">
        <v>1</v>
      </c>
      <c r="C100" s="68">
        <v>49</v>
      </c>
      <c r="D100" s="68">
        <v>10</v>
      </c>
      <c r="E100" s="66"/>
      <c r="F100" s="68">
        <v>98</v>
      </c>
      <c r="G100" s="68">
        <v>3.2</v>
      </c>
      <c r="H100" s="68">
        <v>1</v>
      </c>
      <c r="I100" s="68">
        <v>49</v>
      </c>
      <c r="J100" s="68">
        <v>10</v>
      </c>
      <c r="K100" s="45"/>
      <c r="L100" s="66"/>
      <c r="M100" s="68">
        <v>216</v>
      </c>
      <c r="N100" s="68">
        <v>0.7</v>
      </c>
      <c r="O100" s="68">
        <v>2</v>
      </c>
      <c r="P100" s="68">
        <v>49</v>
      </c>
      <c r="Q100" s="68">
        <v>10</v>
      </c>
      <c r="R100" s="44"/>
      <c r="S100" s="66"/>
      <c r="T100" s="68">
        <v>334</v>
      </c>
      <c r="U100" s="68">
        <v>1.95</v>
      </c>
      <c r="V100" s="68">
        <v>3</v>
      </c>
      <c r="W100" s="68">
        <v>49</v>
      </c>
      <c r="X100" s="68">
        <v>10</v>
      </c>
      <c r="Y100" s="44"/>
      <c r="Z100" s="66"/>
      <c r="AA100" s="68">
        <v>216</v>
      </c>
      <c r="AB100" s="68">
        <v>0.7</v>
      </c>
      <c r="AC100" s="68">
        <v>4</v>
      </c>
      <c r="AD100" s="68">
        <v>49</v>
      </c>
      <c r="AE100" s="68">
        <v>10</v>
      </c>
      <c r="AF100" s="44"/>
      <c r="AG100" s="66"/>
      <c r="AH100" s="68">
        <v>452</v>
      </c>
      <c r="AI100" s="70">
        <v>3.2228571428571402</v>
      </c>
      <c r="AJ100" s="68">
        <v>5</v>
      </c>
      <c r="AK100" s="68">
        <v>49</v>
      </c>
      <c r="AL100" s="68">
        <v>10</v>
      </c>
      <c r="AM100" s="44"/>
      <c r="AN100" s="66"/>
      <c r="AO100" s="66"/>
      <c r="AP100" s="66"/>
      <c r="AQ100" s="66"/>
      <c r="AR100" s="66"/>
      <c r="AS100" s="66"/>
    </row>
    <row r="101" spans="1:45" ht="14.25" customHeight="1" thickBot="1" x14ac:dyDescent="0.3">
      <c r="A101" s="66"/>
      <c r="B101" s="67">
        <v>4</v>
      </c>
      <c r="C101" s="68">
        <v>50</v>
      </c>
      <c r="D101" s="68">
        <v>2</v>
      </c>
      <c r="E101" s="66"/>
      <c r="F101" s="68">
        <v>99</v>
      </c>
      <c r="G101" s="68">
        <v>3.56</v>
      </c>
      <c r="H101" s="68">
        <v>1</v>
      </c>
      <c r="I101" s="68">
        <v>50</v>
      </c>
      <c r="J101" s="68">
        <v>2</v>
      </c>
      <c r="K101" s="45">
        <f>((G101-B101)^2+(G102-B102)^2) / 2</f>
        <v>0.19359999999999997</v>
      </c>
      <c r="L101" s="66"/>
      <c r="M101" s="68">
        <v>217</v>
      </c>
      <c r="N101" s="68">
        <v>1.3</v>
      </c>
      <c r="O101" s="68">
        <v>2</v>
      </c>
      <c r="P101" s="68">
        <v>50</v>
      </c>
      <c r="Q101" s="68">
        <v>2</v>
      </c>
      <c r="R101" s="44">
        <f>((N101-B101)^2+(N102-B102)^2) / 2</f>
        <v>8.2052000000000014</v>
      </c>
      <c r="S101" s="66"/>
      <c r="T101" s="68">
        <v>335</v>
      </c>
      <c r="U101" s="68">
        <v>2.4300000000000002</v>
      </c>
      <c r="V101" s="68">
        <v>3</v>
      </c>
      <c r="W101" s="68">
        <v>50</v>
      </c>
      <c r="X101" s="68">
        <v>2</v>
      </c>
      <c r="Y101" s="44">
        <f>((U101-B101)^2+(U102-B102)^2) / 2</f>
        <v>2.7288999999999999</v>
      </c>
      <c r="Z101" s="66"/>
      <c r="AA101" s="68">
        <v>217</v>
      </c>
      <c r="AB101" s="68">
        <v>1.3</v>
      </c>
      <c r="AC101" s="68">
        <v>4</v>
      </c>
      <c r="AD101" s="68">
        <v>50</v>
      </c>
      <c r="AE101" s="68">
        <v>2</v>
      </c>
      <c r="AF101" s="44">
        <f>((AB101-B101)^2+(AB102-B102)^2) / 2</f>
        <v>8.2052000000000014</v>
      </c>
      <c r="AG101" s="66"/>
      <c r="AH101" s="68">
        <v>453</v>
      </c>
      <c r="AI101" s="70">
        <v>3.5846905537459199</v>
      </c>
      <c r="AJ101" s="68">
        <v>5</v>
      </c>
      <c r="AK101" s="68">
        <v>50</v>
      </c>
      <c r="AL101" s="68">
        <v>2</v>
      </c>
      <c r="AM101" s="44">
        <f>((AI101-B101)^2+(AI102-B102)^2) / 2</f>
        <v>0.18532995583513884</v>
      </c>
      <c r="AN101" s="66"/>
      <c r="AO101" s="66"/>
      <c r="AP101" s="66"/>
      <c r="AQ101" s="66"/>
      <c r="AR101" s="66"/>
      <c r="AS101" s="66"/>
    </row>
    <row r="102" spans="1:45" ht="14.25" customHeight="1" thickBot="1" x14ac:dyDescent="0.3">
      <c r="A102" s="66"/>
      <c r="B102" s="67">
        <v>4</v>
      </c>
      <c r="C102" s="68">
        <v>50</v>
      </c>
      <c r="D102" s="68">
        <v>8</v>
      </c>
      <c r="E102" s="66"/>
      <c r="F102" s="68">
        <v>100</v>
      </c>
      <c r="G102" s="68">
        <v>3.56</v>
      </c>
      <c r="H102" s="68">
        <v>1</v>
      </c>
      <c r="I102" s="68">
        <v>50</v>
      </c>
      <c r="J102" s="68">
        <v>8</v>
      </c>
      <c r="K102" s="45"/>
      <c r="L102" s="66"/>
      <c r="M102" s="68">
        <v>218</v>
      </c>
      <c r="N102" s="68">
        <v>0.98</v>
      </c>
      <c r="O102" s="68">
        <v>2</v>
      </c>
      <c r="P102" s="68">
        <v>50</v>
      </c>
      <c r="Q102" s="68">
        <v>8</v>
      </c>
      <c r="R102" s="44"/>
      <c r="S102" s="66"/>
      <c r="T102" s="68">
        <v>336</v>
      </c>
      <c r="U102" s="68">
        <v>2.27</v>
      </c>
      <c r="V102" s="68">
        <v>3</v>
      </c>
      <c r="W102" s="68">
        <v>50</v>
      </c>
      <c r="X102" s="68">
        <v>8</v>
      </c>
      <c r="Y102" s="44"/>
      <c r="Z102" s="66"/>
      <c r="AA102" s="68">
        <v>218</v>
      </c>
      <c r="AB102" s="68">
        <v>0.98</v>
      </c>
      <c r="AC102" s="68">
        <v>4</v>
      </c>
      <c r="AD102" s="68">
        <v>50</v>
      </c>
      <c r="AE102" s="68">
        <v>8</v>
      </c>
      <c r="AF102" s="44"/>
      <c r="AG102" s="66"/>
      <c r="AH102" s="68">
        <v>454</v>
      </c>
      <c r="AI102" s="70">
        <v>3.5548281505728299</v>
      </c>
      <c r="AJ102" s="68">
        <v>5</v>
      </c>
      <c r="AK102" s="68">
        <v>50</v>
      </c>
      <c r="AL102" s="68">
        <v>8</v>
      </c>
      <c r="AM102" s="44"/>
      <c r="AN102" s="66"/>
      <c r="AO102" s="66"/>
      <c r="AP102" s="66"/>
      <c r="AQ102" s="66"/>
      <c r="AR102" s="66"/>
      <c r="AS102" s="66"/>
    </row>
    <row r="103" spans="1:45" ht="14.25" customHeight="1" thickBot="1" x14ac:dyDescent="0.3">
      <c r="A103" s="66"/>
      <c r="B103" s="67">
        <v>1</v>
      </c>
      <c r="C103" s="68">
        <v>51</v>
      </c>
      <c r="D103" s="68">
        <v>3</v>
      </c>
      <c r="E103" s="66"/>
      <c r="F103" s="68">
        <v>101</v>
      </c>
      <c r="G103" s="68">
        <v>3.45</v>
      </c>
      <c r="H103" s="68">
        <v>1</v>
      </c>
      <c r="I103" s="68">
        <v>51</v>
      </c>
      <c r="J103" s="68">
        <v>3</v>
      </c>
      <c r="K103" s="45">
        <f>((G103-B103)^2+(G104-B104)^2) / 2</f>
        <v>4.2812500000000009</v>
      </c>
      <c r="L103" s="66"/>
      <c r="M103" s="68">
        <v>219</v>
      </c>
      <c r="N103" s="68">
        <v>1</v>
      </c>
      <c r="O103" s="68">
        <v>2</v>
      </c>
      <c r="P103" s="68">
        <v>51</v>
      </c>
      <c r="Q103" s="68">
        <v>3</v>
      </c>
      <c r="R103" s="44">
        <f>((N103-B103)^2+(N104-B104)^2) / 2</f>
        <v>0.5</v>
      </c>
      <c r="S103" s="66"/>
      <c r="T103" s="68">
        <v>337</v>
      </c>
      <c r="U103" s="68">
        <v>2.23</v>
      </c>
      <c r="V103" s="68">
        <v>3</v>
      </c>
      <c r="W103" s="68">
        <v>51</v>
      </c>
      <c r="X103" s="68">
        <v>3</v>
      </c>
      <c r="Y103" s="44">
        <f>((U103-B103)^2+(U104-B104)^2) / 2</f>
        <v>0.80144999999999988</v>
      </c>
      <c r="Z103" s="66"/>
      <c r="AA103" s="68">
        <v>219</v>
      </c>
      <c r="AB103" s="68">
        <v>1</v>
      </c>
      <c r="AC103" s="68">
        <v>4</v>
      </c>
      <c r="AD103" s="68">
        <v>51</v>
      </c>
      <c r="AE103" s="68">
        <v>3</v>
      </c>
      <c r="AF103" s="44">
        <f>((AB103-B103)^2+(AB104-B104)^2) / 2</f>
        <v>0.5</v>
      </c>
      <c r="AG103" s="66"/>
      <c r="AH103" s="68">
        <v>455</v>
      </c>
      <c r="AI103" s="70">
        <v>3.4516129032257998</v>
      </c>
      <c r="AJ103" s="68">
        <v>5</v>
      </c>
      <c r="AK103" s="68">
        <v>51</v>
      </c>
      <c r="AL103" s="68">
        <v>3</v>
      </c>
      <c r="AM103" s="44">
        <f>((AI103-B103)^2+(AI104-B104)^2) / 2</f>
        <v>4.3813706104872967</v>
      </c>
      <c r="AN103" s="66"/>
      <c r="AO103" s="66"/>
      <c r="AP103" s="66"/>
      <c r="AQ103" s="66"/>
      <c r="AR103" s="66"/>
      <c r="AS103" s="66"/>
    </row>
    <row r="104" spans="1:45" ht="14.25" customHeight="1" thickBot="1" x14ac:dyDescent="0.3">
      <c r="A104" s="66"/>
      <c r="B104" s="67">
        <v>2</v>
      </c>
      <c r="C104" s="68">
        <v>51</v>
      </c>
      <c r="D104" s="68">
        <v>8</v>
      </c>
      <c r="E104" s="66"/>
      <c r="F104" s="68">
        <v>102</v>
      </c>
      <c r="G104" s="68">
        <v>3.6</v>
      </c>
      <c r="H104" s="68">
        <v>1</v>
      </c>
      <c r="I104" s="68">
        <v>51</v>
      </c>
      <c r="J104" s="68">
        <v>8</v>
      </c>
      <c r="K104" s="45"/>
      <c r="L104" s="66"/>
      <c r="M104" s="68">
        <v>220</v>
      </c>
      <c r="N104" s="68">
        <v>1</v>
      </c>
      <c r="O104" s="68">
        <v>2</v>
      </c>
      <c r="P104" s="68">
        <v>51</v>
      </c>
      <c r="Q104" s="68">
        <v>8</v>
      </c>
      <c r="R104" s="44"/>
      <c r="S104" s="66"/>
      <c r="T104" s="68">
        <v>338</v>
      </c>
      <c r="U104" s="68">
        <v>2.2999999999999998</v>
      </c>
      <c r="V104" s="68">
        <v>3</v>
      </c>
      <c r="W104" s="68">
        <v>51</v>
      </c>
      <c r="X104" s="68">
        <v>8</v>
      </c>
      <c r="Y104" s="44"/>
      <c r="Z104" s="66"/>
      <c r="AA104" s="68">
        <v>220</v>
      </c>
      <c r="AB104" s="68">
        <v>1</v>
      </c>
      <c r="AC104" s="68">
        <v>4</v>
      </c>
      <c r="AD104" s="68">
        <v>51</v>
      </c>
      <c r="AE104" s="68">
        <v>8</v>
      </c>
      <c r="AF104" s="44"/>
      <c r="AG104" s="66"/>
      <c r="AH104" s="68">
        <v>456</v>
      </c>
      <c r="AI104" s="70">
        <v>3.6590163934426201</v>
      </c>
      <c r="AJ104" s="68">
        <v>5</v>
      </c>
      <c r="AK104" s="68">
        <v>51</v>
      </c>
      <c r="AL104" s="68">
        <v>8</v>
      </c>
      <c r="AM104" s="44"/>
      <c r="AN104" s="66"/>
      <c r="AO104" s="66"/>
      <c r="AP104" s="66"/>
      <c r="AQ104" s="66"/>
      <c r="AR104" s="66"/>
      <c r="AS104" s="66"/>
    </row>
    <row r="105" spans="1:45" ht="14.25" customHeight="1" thickBot="1" x14ac:dyDescent="0.3">
      <c r="A105" s="66"/>
      <c r="B105" s="67">
        <v>4</v>
      </c>
      <c r="C105" s="68">
        <v>52</v>
      </c>
      <c r="D105" s="68">
        <v>2</v>
      </c>
      <c r="E105" s="66"/>
      <c r="F105" s="68">
        <v>103</v>
      </c>
      <c r="G105" s="68">
        <v>3.59</v>
      </c>
      <c r="H105" s="68">
        <v>1</v>
      </c>
      <c r="I105" s="68">
        <v>52</v>
      </c>
      <c r="J105" s="68">
        <v>2</v>
      </c>
      <c r="K105" s="45">
        <f>((G105-B105)^2+(G106-B106)^2) / 2</f>
        <v>1.1498499999999998</v>
      </c>
      <c r="L105" s="66"/>
      <c r="M105" s="68">
        <v>221</v>
      </c>
      <c r="N105" s="68">
        <v>1</v>
      </c>
      <c r="O105" s="68">
        <v>2</v>
      </c>
      <c r="P105" s="68">
        <v>52</v>
      </c>
      <c r="Q105" s="68">
        <v>2</v>
      </c>
      <c r="R105" s="44">
        <f>((N105-B105)^2+(N106-B106)^2) / 2</f>
        <v>10.730450000000001</v>
      </c>
      <c r="S105" s="66"/>
      <c r="T105" s="68">
        <v>339</v>
      </c>
      <c r="U105" s="68">
        <v>2.2999999999999998</v>
      </c>
      <c r="V105" s="68">
        <v>3</v>
      </c>
      <c r="W105" s="68">
        <v>52</v>
      </c>
      <c r="X105" s="68">
        <v>2</v>
      </c>
      <c r="Y105" s="44">
        <f>((U105-B105)^2+(U106-B106)^2) / 2</f>
        <v>4.5450500000000007</v>
      </c>
      <c r="Z105" s="66"/>
      <c r="AA105" s="68">
        <v>221</v>
      </c>
      <c r="AB105" s="68">
        <v>1</v>
      </c>
      <c r="AC105" s="68">
        <v>4</v>
      </c>
      <c r="AD105" s="68">
        <v>52</v>
      </c>
      <c r="AE105" s="68">
        <v>2</v>
      </c>
      <c r="AF105" s="44">
        <f>((AB105-B105)^2+(AB106-B106)^2) / 2</f>
        <v>10.730450000000001</v>
      </c>
      <c r="AG105" s="66"/>
      <c r="AH105" s="68">
        <v>457</v>
      </c>
      <c r="AI105" s="70">
        <v>3.57706093189964</v>
      </c>
      <c r="AJ105" s="68">
        <v>5</v>
      </c>
      <c r="AK105" s="68">
        <v>52</v>
      </c>
      <c r="AL105" s="68">
        <v>2</v>
      </c>
      <c r="AM105" s="44">
        <f>((AI105-B105)^2+(AI106-B106)^2) / 2</f>
        <v>1.1219067645533161</v>
      </c>
      <c r="AN105" s="66"/>
      <c r="AO105" s="66"/>
      <c r="AP105" s="66"/>
      <c r="AQ105" s="66"/>
      <c r="AR105" s="66"/>
      <c r="AS105" s="66"/>
    </row>
    <row r="106" spans="1:45" ht="14.25" customHeight="1" thickBot="1" x14ac:dyDescent="0.3">
      <c r="A106" s="66"/>
      <c r="B106" s="67">
        <v>5</v>
      </c>
      <c r="C106" s="68">
        <v>52</v>
      </c>
      <c r="D106" s="68">
        <v>3</v>
      </c>
      <c r="E106" s="66"/>
      <c r="F106" s="68">
        <v>104</v>
      </c>
      <c r="G106" s="68">
        <v>3.54</v>
      </c>
      <c r="H106" s="68">
        <v>1</v>
      </c>
      <c r="I106" s="68">
        <v>52</v>
      </c>
      <c r="J106" s="68">
        <v>3</v>
      </c>
      <c r="K106" s="45"/>
      <c r="L106" s="66"/>
      <c r="M106" s="68">
        <v>222</v>
      </c>
      <c r="N106" s="68">
        <v>1.47</v>
      </c>
      <c r="O106" s="68">
        <v>2</v>
      </c>
      <c r="P106" s="68">
        <v>52</v>
      </c>
      <c r="Q106" s="68">
        <v>3</v>
      </c>
      <c r="R106" s="44"/>
      <c r="S106" s="66"/>
      <c r="T106" s="68">
        <v>340</v>
      </c>
      <c r="U106" s="68">
        <v>2.5099999999999998</v>
      </c>
      <c r="V106" s="68">
        <v>3</v>
      </c>
      <c r="W106" s="68">
        <v>52</v>
      </c>
      <c r="X106" s="68">
        <v>3</v>
      </c>
      <c r="Y106" s="44"/>
      <c r="Z106" s="66"/>
      <c r="AA106" s="68">
        <v>222</v>
      </c>
      <c r="AB106" s="68">
        <v>1.47</v>
      </c>
      <c r="AC106" s="68">
        <v>4</v>
      </c>
      <c r="AD106" s="68">
        <v>52</v>
      </c>
      <c r="AE106" s="68">
        <v>3</v>
      </c>
      <c r="AF106" s="44"/>
      <c r="AG106" s="66"/>
      <c r="AH106" s="68">
        <v>458</v>
      </c>
      <c r="AI106" s="70">
        <v>3.5630114566284701</v>
      </c>
      <c r="AJ106" s="68">
        <v>5</v>
      </c>
      <c r="AK106" s="68">
        <v>52</v>
      </c>
      <c r="AL106" s="68">
        <v>3</v>
      </c>
      <c r="AM106" s="44"/>
      <c r="AN106" s="66"/>
      <c r="AO106" s="66"/>
      <c r="AP106" s="66"/>
      <c r="AQ106" s="66"/>
      <c r="AR106" s="66"/>
      <c r="AS106" s="66"/>
    </row>
    <row r="107" spans="1:45" ht="14.25" customHeight="1" thickBot="1" x14ac:dyDescent="0.3">
      <c r="A107" s="66"/>
      <c r="B107" s="67">
        <v>2</v>
      </c>
      <c r="C107" s="68">
        <v>53</v>
      </c>
      <c r="D107" s="68">
        <v>7</v>
      </c>
      <c r="E107" s="66"/>
      <c r="F107" s="68">
        <v>105</v>
      </c>
      <c r="G107" s="68">
        <v>4.01</v>
      </c>
      <c r="H107" s="68">
        <v>1</v>
      </c>
      <c r="I107" s="68">
        <v>53</v>
      </c>
      <c r="J107" s="68">
        <v>7</v>
      </c>
      <c r="K107" s="45">
        <f>((G107-B107)^2+(G108-B108)^2) / 2</f>
        <v>4.3528500000000001</v>
      </c>
      <c r="L107" s="66"/>
      <c r="M107" s="68">
        <v>223</v>
      </c>
      <c r="N107" s="68">
        <v>3.06</v>
      </c>
      <c r="O107" s="68">
        <v>2</v>
      </c>
      <c r="P107" s="68">
        <v>53</v>
      </c>
      <c r="Q107" s="68">
        <v>7</v>
      </c>
      <c r="R107" s="44">
        <f>((N107-B107)^2+(N108-B108)^2) / 2</f>
        <v>0.58180000000000009</v>
      </c>
      <c r="S107" s="66"/>
      <c r="T107" s="68">
        <v>341</v>
      </c>
      <c r="U107" s="68">
        <v>3.54</v>
      </c>
      <c r="V107" s="68">
        <v>3</v>
      </c>
      <c r="W107" s="68">
        <v>53</v>
      </c>
      <c r="X107" s="68">
        <v>7</v>
      </c>
      <c r="Y107" s="44">
        <f>((U107-B107)^2+(U108-B108)^2) / 2</f>
        <v>1.6659999999999999</v>
      </c>
      <c r="Z107" s="66"/>
      <c r="AA107" s="68">
        <v>223</v>
      </c>
      <c r="AB107" s="68">
        <v>3.06</v>
      </c>
      <c r="AC107" s="68">
        <v>4</v>
      </c>
      <c r="AD107" s="68">
        <v>53</v>
      </c>
      <c r="AE107" s="68">
        <v>7</v>
      </c>
      <c r="AF107" s="44">
        <f>((AB107-B107)^2+(AB108-B108)^2) / 2</f>
        <v>0.58180000000000009</v>
      </c>
      <c r="AG107" s="66"/>
      <c r="AH107" s="68">
        <v>459</v>
      </c>
      <c r="AI107" s="70">
        <v>3.9914089347078998</v>
      </c>
      <c r="AJ107" s="68">
        <v>5</v>
      </c>
      <c r="AK107" s="68">
        <v>53</v>
      </c>
      <c r="AL107" s="68">
        <v>7</v>
      </c>
      <c r="AM107" s="44">
        <f>((AI107-B107)^2+(AI108-B108)^2) / 2</f>
        <v>4.3306300306441337</v>
      </c>
      <c r="AN107" s="66"/>
      <c r="AO107" s="66"/>
      <c r="AP107" s="66"/>
      <c r="AQ107" s="66"/>
      <c r="AR107" s="66"/>
      <c r="AS107" s="66"/>
    </row>
    <row r="108" spans="1:45" ht="14.25" customHeight="1" thickBot="1" x14ac:dyDescent="0.3">
      <c r="A108" s="66"/>
      <c r="B108" s="67">
        <v>1</v>
      </c>
      <c r="C108" s="68">
        <v>53</v>
      </c>
      <c r="D108" s="68">
        <v>10</v>
      </c>
      <c r="E108" s="66"/>
      <c r="F108" s="68">
        <v>106</v>
      </c>
      <c r="G108" s="68">
        <v>3.16</v>
      </c>
      <c r="H108" s="68">
        <v>1</v>
      </c>
      <c r="I108" s="68">
        <v>53</v>
      </c>
      <c r="J108" s="68">
        <v>10</v>
      </c>
      <c r="K108" s="45"/>
      <c r="L108" s="66"/>
      <c r="M108" s="68">
        <v>224</v>
      </c>
      <c r="N108" s="68">
        <v>0.8</v>
      </c>
      <c r="O108" s="68">
        <v>2</v>
      </c>
      <c r="P108" s="68">
        <v>53</v>
      </c>
      <c r="Q108" s="68">
        <v>10</v>
      </c>
      <c r="R108" s="44"/>
      <c r="S108" s="66"/>
      <c r="T108" s="68">
        <v>342</v>
      </c>
      <c r="U108" s="68">
        <v>1.98</v>
      </c>
      <c r="V108" s="68">
        <v>3</v>
      </c>
      <c r="W108" s="68">
        <v>53</v>
      </c>
      <c r="X108" s="68">
        <v>10</v>
      </c>
      <c r="Y108" s="44"/>
      <c r="Z108" s="66"/>
      <c r="AA108" s="68">
        <v>224</v>
      </c>
      <c r="AB108" s="68">
        <v>0.8</v>
      </c>
      <c r="AC108" s="68">
        <v>4</v>
      </c>
      <c r="AD108" s="68">
        <v>53</v>
      </c>
      <c r="AE108" s="68">
        <v>10</v>
      </c>
      <c r="AF108" s="44"/>
      <c r="AG108" s="66"/>
      <c r="AH108" s="68">
        <v>460</v>
      </c>
      <c r="AI108" s="70">
        <v>3.1669218989280199</v>
      </c>
      <c r="AJ108" s="68">
        <v>5</v>
      </c>
      <c r="AK108" s="68">
        <v>53</v>
      </c>
      <c r="AL108" s="68">
        <v>10</v>
      </c>
      <c r="AM108" s="44"/>
      <c r="AN108" s="66"/>
      <c r="AO108" s="66"/>
      <c r="AP108" s="66"/>
      <c r="AQ108" s="66"/>
      <c r="AR108" s="66"/>
      <c r="AS108" s="66"/>
    </row>
    <row r="109" spans="1:45" ht="14.25" customHeight="1" thickBot="1" x14ac:dyDescent="0.3">
      <c r="A109" s="66"/>
      <c r="B109" s="67">
        <v>3</v>
      </c>
      <c r="C109" s="68">
        <v>54</v>
      </c>
      <c r="D109" s="68">
        <v>6</v>
      </c>
      <c r="E109" s="66"/>
      <c r="F109" s="68">
        <v>107</v>
      </c>
      <c r="G109" s="68">
        <v>3.74</v>
      </c>
      <c r="H109" s="68">
        <v>1</v>
      </c>
      <c r="I109" s="68">
        <v>54</v>
      </c>
      <c r="J109" s="68">
        <v>6</v>
      </c>
      <c r="K109" s="45">
        <f>((G109-B109)^2+(G110-B110)^2) / 2</f>
        <v>0.28825000000000012</v>
      </c>
      <c r="L109" s="66"/>
      <c r="M109" s="68">
        <v>225</v>
      </c>
      <c r="N109" s="68">
        <v>2.4700000000000002</v>
      </c>
      <c r="O109" s="68">
        <v>2</v>
      </c>
      <c r="P109" s="68">
        <v>54</v>
      </c>
      <c r="Q109" s="68">
        <v>6</v>
      </c>
      <c r="R109" s="44">
        <f>((N109-B109)^2+(N110-B110)^2) / 2</f>
        <v>2.9489000000000001</v>
      </c>
      <c r="S109" s="66"/>
      <c r="T109" s="68">
        <v>343</v>
      </c>
      <c r="U109" s="68">
        <v>3.11</v>
      </c>
      <c r="V109" s="68">
        <v>3</v>
      </c>
      <c r="W109" s="68">
        <v>54</v>
      </c>
      <c r="X109" s="68">
        <v>6</v>
      </c>
      <c r="Y109" s="44">
        <f>((U109-B109)^2+(U110-B110)^2) / 2</f>
        <v>0.8125</v>
      </c>
      <c r="Z109" s="66"/>
      <c r="AA109" s="68">
        <v>225</v>
      </c>
      <c r="AB109" s="68">
        <v>2.4700000000000002</v>
      </c>
      <c r="AC109" s="68">
        <v>4</v>
      </c>
      <c r="AD109" s="68">
        <v>54</v>
      </c>
      <c r="AE109" s="68">
        <v>6</v>
      </c>
      <c r="AF109" s="44">
        <f>((AB109-B109)^2+(AB110-B110)^2) / 2</f>
        <v>2.9489000000000001</v>
      </c>
      <c r="AG109" s="66"/>
      <c r="AH109" s="68">
        <v>461</v>
      </c>
      <c r="AI109" s="70">
        <v>3.6900175131348498</v>
      </c>
      <c r="AJ109" s="68">
        <v>5</v>
      </c>
      <c r="AK109" s="68">
        <v>54</v>
      </c>
      <c r="AL109" s="68">
        <v>6</v>
      </c>
      <c r="AM109" s="44">
        <f>((AI109-B109)^2+(AI110-B110)^2) / 2</f>
        <v>0.26077799348768366</v>
      </c>
      <c r="AN109" s="66"/>
      <c r="AO109" s="66"/>
      <c r="AP109" s="66"/>
      <c r="AQ109" s="66"/>
      <c r="AR109" s="66"/>
      <c r="AS109" s="66"/>
    </row>
    <row r="110" spans="1:45" ht="14.25" customHeight="1" thickBot="1" x14ac:dyDescent="0.3">
      <c r="A110" s="66"/>
      <c r="B110" s="67">
        <v>4</v>
      </c>
      <c r="C110" s="68">
        <v>54</v>
      </c>
      <c r="D110" s="68">
        <v>7</v>
      </c>
      <c r="E110" s="66"/>
      <c r="F110" s="68">
        <v>108</v>
      </c>
      <c r="G110" s="68">
        <v>3.83</v>
      </c>
      <c r="H110" s="68">
        <v>1</v>
      </c>
      <c r="I110" s="68">
        <v>54</v>
      </c>
      <c r="J110" s="68">
        <v>7</v>
      </c>
      <c r="K110" s="45"/>
      <c r="L110" s="66"/>
      <c r="M110" s="68">
        <v>226</v>
      </c>
      <c r="N110" s="68">
        <v>1.63</v>
      </c>
      <c r="O110" s="68">
        <v>2</v>
      </c>
      <c r="P110" s="68">
        <v>54</v>
      </c>
      <c r="Q110" s="68">
        <v>7</v>
      </c>
      <c r="R110" s="44"/>
      <c r="S110" s="66"/>
      <c r="T110" s="68">
        <v>344</v>
      </c>
      <c r="U110" s="68">
        <v>2.73</v>
      </c>
      <c r="V110" s="68">
        <v>3</v>
      </c>
      <c r="W110" s="68">
        <v>54</v>
      </c>
      <c r="X110" s="68">
        <v>7</v>
      </c>
      <c r="Y110" s="44"/>
      <c r="Z110" s="66"/>
      <c r="AA110" s="68">
        <v>226</v>
      </c>
      <c r="AB110" s="68">
        <v>1.63</v>
      </c>
      <c r="AC110" s="68">
        <v>4</v>
      </c>
      <c r="AD110" s="68">
        <v>54</v>
      </c>
      <c r="AE110" s="68">
        <v>7</v>
      </c>
      <c r="AF110" s="44"/>
      <c r="AG110" s="66"/>
      <c r="AH110" s="68">
        <v>462</v>
      </c>
      <c r="AI110" s="70">
        <v>3.78685258964143</v>
      </c>
      <c r="AJ110" s="68">
        <v>5</v>
      </c>
      <c r="AK110" s="68">
        <v>54</v>
      </c>
      <c r="AL110" s="68">
        <v>7</v>
      </c>
      <c r="AM110" s="44"/>
      <c r="AN110" s="66"/>
      <c r="AO110" s="66"/>
      <c r="AP110" s="66"/>
      <c r="AQ110" s="66"/>
      <c r="AR110" s="66"/>
      <c r="AS110" s="66"/>
    </row>
    <row r="111" spans="1:45" ht="14.25" customHeight="1" thickBot="1" x14ac:dyDescent="0.3">
      <c r="A111" s="66"/>
      <c r="B111" s="67">
        <v>3</v>
      </c>
      <c r="C111" s="68">
        <v>55</v>
      </c>
      <c r="D111" s="68">
        <v>2</v>
      </c>
      <c r="E111" s="66"/>
      <c r="F111" s="68">
        <v>109</v>
      </c>
      <c r="G111" s="68">
        <v>3.75</v>
      </c>
      <c r="H111" s="68">
        <v>1</v>
      </c>
      <c r="I111" s="68">
        <v>55</v>
      </c>
      <c r="J111" s="68">
        <v>2</v>
      </c>
      <c r="K111" s="45">
        <f>((G111-B111)^2+(G112-B112)^2) / 2</f>
        <v>0.4013000000000001</v>
      </c>
      <c r="L111" s="66"/>
      <c r="M111" s="68">
        <v>227</v>
      </c>
      <c r="N111" s="68">
        <v>1</v>
      </c>
      <c r="O111" s="68">
        <v>2</v>
      </c>
      <c r="P111" s="68">
        <v>55</v>
      </c>
      <c r="Q111" s="68">
        <v>2</v>
      </c>
      <c r="R111" s="44">
        <f>((N111-B111)^2+(N112-B112)^2) / 2</f>
        <v>5.3800000000000008</v>
      </c>
      <c r="S111" s="66"/>
      <c r="T111" s="68">
        <v>345</v>
      </c>
      <c r="U111" s="68">
        <v>2.38</v>
      </c>
      <c r="V111" s="68">
        <v>3</v>
      </c>
      <c r="W111" s="68">
        <v>55</v>
      </c>
      <c r="X111" s="68">
        <v>2</v>
      </c>
      <c r="Y111" s="44">
        <f>((U111-B111)^2+(U112-B112)^2) / 2</f>
        <v>1.3780000000000001</v>
      </c>
      <c r="Z111" s="66"/>
      <c r="AA111" s="68">
        <v>227</v>
      </c>
      <c r="AB111" s="68">
        <v>1</v>
      </c>
      <c r="AC111" s="68">
        <v>4</v>
      </c>
      <c r="AD111" s="68">
        <v>55</v>
      </c>
      <c r="AE111" s="68">
        <v>2</v>
      </c>
      <c r="AF111" s="44">
        <f>((AB111-B111)^2+(AB112-B112)^2) / 2</f>
        <v>5.3800000000000008</v>
      </c>
      <c r="AG111" s="66"/>
      <c r="AH111" s="68">
        <v>463</v>
      </c>
      <c r="AI111" s="70">
        <v>3.7055476529160698</v>
      </c>
      <c r="AJ111" s="68">
        <v>5</v>
      </c>
      <c r="AK111" s="68">
        <v>55</v>
      </c>
      <c r="AL111" s="68">
        <v>2</v>
      </c>
      <c r="AM111" s="44">
        <f>((AI111-B111)^2+(AI112-B112)^2) / 2</f>
        <v>0.36197808054268615</v>
      </c>
      <c r="AN111" s="66"/>
      <c r="AO111" s="66"/>
      <c r="AP111" s="66"/>
      <c r="AQ111" s="66"/>
      <c r="AR111" s="66"/>
      <c r="AS111" s="66"/>
    </row>
    <row r="112" spans="1:45" ht="14.25" customHeight="1" thickBot="1" x14ac:dyDescent="0.3">
      <c r="A112" s="66"/>
      <c r="B112" s="67">
        <v>4</v>
      </c>
      <c r="C112" s="68">
        <v>55</v>
      </c>
      <c r="D112" s="68">
        <v>3</v>
      </c>
      <c r="E112" s="66"/>
      <c r="F112" s="68">
        <v>110</v>
      </c>
      <c r="G112" s="68">
        <v>3.51</v>
      </c>
      <c r="H112" s="68">
        <v>1</v>
      </c>
      <c r="I112" s="68">
        <v>55</v>
      </c>
      <c r="J112" s="68">
        <v>3</v>
      </c>
      <c r="K112" s="45"/>
      <c r="L112" s="66"/>
      <c r="M112" s="68">
        <v>228</v>
      </c>
      <c r="N112" s="68">
        <v>1.4</v>
      </c>
      <c r="O112" s="68">
        <v>2</v>
      </c>
      <c r="P112" s="68">
        <v>55</v>
      </c>
      <c r="Q112" s="68">
        <v>3</v>
      </c>
      <c r="R112" s="44"/>
      <c r="S112" s="66"/>
      <c r="T112" s="68">
        <v>346</v>
      </c>
      <c r="U112" s="68">
        <v>2.46</v>
      </c>
      <c r="V112" s="68">
        <v>3</v>
      </c>
      <c r="W112" s="68">
        <v>55</v>
      </c>
      <c r="X112" s="68">
        <v>3</v>
      </c>
      <c r="Y112" s="44"/>
      <c r="Z112" s="66"/>
      <c r="AA112" s="68">
        <v>228</v>
      </c>
      <c r="AB112" s="68">
        <v>1.4</v>
      </c>
      <c r="AC112" s="68">
        <v>4</v>
      </c>
      <c r="AD112" s="68">
        <v>55</v>
      </c>
      <c r="AE112" s="68">
        <v>3</v>
      </c>
      <c r="AF112" s="44"/>
      <c r="AG112" s="66"/>
      <c r="AH112" s="68">
        <v>464</v>
      </c>
      <c r="AI112" s="70">
        <v>3.52443857331571</v>
      </c>
      <c r="AJ112" s="68">
        <v>5</v>
      </c>
      <c r="AK112" s="68">
        <v>55</v>
      </c>
      <c r="AL112" s="68">
        <v>3</v>
      </c>
      <c r="AM112" s="44"/>
      <c r="AN112" s="66"/>
      <c r="AO112" s="66"/>
      <c r="AP112" s="66"/>
      <c r="AQ112" s="66"/>
      <c r="AR112" s="66"/>
      <c r="AS112" s="66"/>
    </row>
    <row r="113" spans="1:45" ht="14.25" customHeight="1" thickBot="1" x14ac:dyDescent="0.3">
      <c r="A113" s="66"/>
      <c r="B113" s="67">
        <v>4</v>
      </c>
      <c r="C113" s="68">
        <v>56</v>
      </c>
      <c r="D113" s="68">
        <v>3</v>
      </c>
      <c r="E113" s="66"/>
      <c r="F113" s="68">
        <v>111</v>
      </c>
      <c r="G113" s="68">
        <v>3.63</v>
      </c>
      <c r="H113" s="68">
        <v>1</v>
      </c>
      <c r="I113" s="68">
        <v>56</v>
      </c>
      <c r="J113" s="68">
        <v>3</v>
      </c>
      <c r="K113" s="45">
        <f>((G113-B113)^2+(G114-B114)^2) / 2</f>
        <v>8.845000000000007E-2</v>
      </c>
      <c r="L113" s="66"/>
      <c r="M113" s="68">
        <v>229</v>
      </c>
      <c r="N113" s="68">
        <v>1.66</v>
      </c>
      <c r="O113" s="68">
        <v>2</v>
      </c>
      <c r="P113" s="68">
        <v>56</v>
      </c>
      <c r="Q113" s="68">
        <v>3</v>
      </c>
      <c r="R113" s="44">
        <f>((N113-B113)^2+(N114-B114)^2) / 2</f>
        <v>3.2377999999999996</v>
      </c>
      <c r="S113" s="66"/>
      <c r="T113" s="68">
        <v>347</v>
      </c>
      <c r="U113" s="68">
        <v>2.65</v>
      </c>
      <c r="V113" s="68">
        <v>3</v>
      </c>
      <c r="W113" s="68">
        <v>56</v>
      </c>
      <c r="X113" s="68">
        <v>3</v>
      </c>
      <c r="Y113" s="44">
        <f>((U113-B113)^2+(U114-B114)^2) / 2</f>
        <v>0.9912500000000003</v>
      </c>
      <c r="Z113" s="66"/>
      <c r="AA113" s="68">
        <v>229</v>
      </c>
      <c r="AB113" s="68">
        <v>1.66</v>
      </c>
      <c r="AC113" s="68">
        <v>4</v>
      </c>
      <c r="AD113" s="68">
        <v>56</v>
      </c>
      <c r="AE113" s="68">
        <v>3</v>
      </c>
      <c r="AF113" s="44">
        <f>((AB113-B113)^2+(AB114-B114)^2) / 2</f>
        <v>2.7577999999999996</v>
      </c>
      <c r="AG113" s="66"/>
      <c r="AH113" s="68">
        <v>465</v>
      </c>
      <c r="AI113" s="70">
        <v>3.6332417582417502</v>
      </c>
      <c r="AJ113" s="68">
        <v>5</v>
      </c>
      <c r="AK113" s="68">
        <v>56</v>
      </c>
      <c r="AL113" s="68">
        <v>3</v>
      </c>
      <c r="AM113" s="44">
        <f>((AI113-B113)^2+(AI114-B114)^2) / 2</f>
        <v>7.876908682325505E-2</v>
      </c>
      <c r="AN113" s="66"/>
      <c r="AO113" s="66"/>
      <c r="AP113" s="66"/>
      <c r="AQ113" s="66"/>
      <c r="AR113" s="66"/>
      <c r="AS113" s="66"/>
    </row>
    <row r="114" spans="1:45" ht="14.25" customHeight="1" thickBot="1" x14ac:dyDescent="0.3">
      <c r="A114" s="66"/>
      <c r="B114" s="67">
        <v>4</v>
      </c>
      <c r="C114" s="68">
        <v>56</v>
      </c>
      <c r="D114" s="68">
        <v>6</v>
      </c>
      <c r="E114" s="66"/>
      <c r="F114" s="68">
        <v>112</v>
      </c>
      <c r="G114" s="68">
        <v>3.8</v>
      </c>
      <c r="H114" s="68">
        <v>1</v>
      </c>
      <c r="I114" s="68">
        <v>56</v>
      </c>
      <c r="J114" s="68">
        <v>6</v>
      </c>
      <c r="K114" s="45"/>
      <c r="L114" s="66"/>
      <c r="M114" s="68">
        <v>230</v>
      </c>
      <c r="N114" s="68">
        <v>5</v>
      </c>
      <c r="O114" s="68">
        <v>2</v>
      </c>
      <c r="P114" s="68">
        <v>56</v>
      </c>
      <c r="Q114" s="68">
        <v>6</v>
      </c>
      <c r="R114" s="44"/>
      <c r="S114" s="66"/>
      <c r="T114" s="68">
        <v>348</v>
      </c>
      <c r="U114" s="68">
        <v>4.4000000000000004</v>
      </c>
      <c r="V114" s="68">
        <v>3</v>
      </c>
      <c r="W114" s="68">
        <v>56</v>
      </c>
      <c r="X114" s="68">
        <v>6</v>
      </c>
      <c r="Y114" s="44"/>
      <c r="Z114" s="66"/>
      <c r="AA114" s="68">
        <v>112</v>
      </c>
      <c r="AB114" s="68">
        <v>3.8</v>
      </c>
      <c r="AC114" s="68">
        <v>4</v>
      </c>
      <c r="AD114" s="68">
        <v>56</v>
      </c>
      <c r="AE114" s="68">
        <v>6</v>
      </c>
      <c r="AF114" s="44"/>
      <c r="AG114" s="66"/>
      <c r="AH114" s="68">
        <v>466</v>
      </c>
      <c r="AI114" s="70">
        <v>3.8482549317147101</v>
      </c>
      <c r="AJ114" s="68">
        <v>5</v>
      </c>
      <c r="AK114" s="68">
        <v>56</v>
      </c>
      <c r="AL114" s="68">
        <v>6</v>
      </c>
      <c r="AM114" s="44"/>
      <c r="AN114" s="66"/>
      <c r="AO114" s="66"/>
      <c r="AP114" s="66"/>
      <c r="AQ114" s="66"/>
      <c r="AR114" s="66"/>
      <c r="AS114" s="66"/>
    </row>
    <row r="115" spans="1:45" ht="14.25" customHeight="1" thickBot="1" x14ac:dyDescent="0.3">
      <c r="A115" s="66"/>
      <c r="B115" s="67">
        <v>3</v>
      </c>
      <c r="C115" s="68">
        <v>57</v>
      </c>
      <c r="D115" s="68">
        <v>4</v>
      </c>
      <c r="E115" s="66"/>
      <c r="F115" s="68">
        <v>113</v>
      </c>
      <c r="G115" s="68">
        <v>3.96</v>
      </c>
      <c r="H115" s="68">
        <v>1</v>
      </c>
      <c r="I115" s="68">
        <v>57</v>
      </c>
      <c r="J115" s="68">
        <v>4</v>
      </c>
      <c r="K115" s="45">
        <f>((G115-B115)^2+(G116-B116)^2) / 2</f>
        <v>0.56659999999999999</v>
      </c>
      <c r="L115" s="66"/>
      <c r="M115" s="68">
        <v>231</v>
      </c>
      <c r="N115" s="68">
        <v>2.4500000000000002</v>
      </c>
      <c r="O115" s="68">
        <v>2</v>
      </c>
      <c r="P115" s="68">
        <v>57</v>
      </c>
      <c r="Q115" s="68">
        <v>4</v>
      </c>
      <c r="R115" s="44">
        <f>((N115-B115)^2+(N116-B116)^2) / 2</f>
        <v>0.30249999999999982</v>
      </c>
      <c r="S115" s="66"/>
      <c r="T115" s="68">
        <v>349</v>
      </c>
      <c r="U115" s="68">
        <v>3.21</v>
      </c>
      <c r="V115" s="68">
        <v>3</v>
      </c>
      <c r="W115" s="68">
        <v>57</v>
      </c>
      <c r="X115" s="68">
        <v>4</v>
      </c>
      <c r="Y115" s="44">
        <f>((U115-B115)^2+(U116-B116)^2) / 2</f>
        <v>2.2849999999999995E-2</v>
      </c>
      <c r="Z115" s="66"/>
      <c r="AA115" s="68">
        <v>231</v>
      </c>
      <c r="AB115" s="68">
        <v>2.4500000000000002</v>
      </c>
      <c r="AC115" s="68">
        <v>4</v>
      </c>
      <c r="AD115" s="68">
        <v>57</v>
      </c>
      <c r="AE115" s="68">
        <v>4</v>
      </c>
      <c r="AF115" s="44">
        <f>((AB115-B115)^2+(AB116-B116)^2) / 2</f>
        <v>0.30249999999999982</v>
      </c>
      <c r="AG115" s="66"/>
      <c r="AH115" s="68">
        <v>467</v>
      </c>
      <c r="AI115" s="70">
        <v>3.96</v>
      </c>
      <c r="AJ115" s="68">
        <v>5</v>
      </c>
      <c r="AK115" s="68">
        <v>57</v>
      </c>
      <c r="AL115" s="68">
        <v>4</v>
      </c>
      <c r="AM115" s="44">
        <f>((AI115-B115)^2+(AI116-B116)^2) / 2</f>
        <v>0.5798152442445822</v>
      </c>
      <c r="AN115" s="66"/>
      <c r="AO115" s="66"/>
      <c r="AP115" s="66"/>
      <c r="AQ115" s="66"/>
      <c r="AR115" s="66"/>
      <c r="AS115" s="66"/>
    </row>
    <row r="116" spans="1:45" ht="14.25" customHeight="1" thickBot="1" x14ac:dyDescent="0.3">
      <c r="A116" s="66"/>
      <c r="B116" s="67">
        <v>3</v>
      </c>
      <c r="C116" s="68">
        <v>57</v>
      </c>
      <c r="D116" s="68">
        <v>5</v>
      </c>
      <c r="E116" s="66"/>
      <c r="F116" s="68">
        <v>114</v>
      </c>
      <c r="G116" s="68">
        <v>3.46</v>
      </c>
      <c r="H116" s="68">
        <v>1</v>
      </c>
      <c r="I116" s="68">
        <v>57</v>
      </c>
      <c r="J116" s="68">
        <v>5</v>
      </c>
      <c r="K116" s="45"/>
      <c r="L116" s="66"/>
      <c r="M116" s="68">
        <v>232</v>
      </c>
      <c r="N116" s="68">
        <v>2.4500000000000002</v>
      </c>
      <c r="O116" s="68">
        <v>2</v>
      </c>
      <c r="P116" s="68">
        <v>57</v>
      </c>
      <c r="Q116" s="68">
        <v>5</v>
      </c>
      <c r="R116" s="44"/>
      <c r="S116" s="66"/>
      <c r="T116" s="68">
        <v>350</v>
      </c>
      <c r="U116" s="68">
        <v>2.96</v>
      </c>
      <c r="V116" s="68">
        <v>3</v>
      </c>
      <c r="W116" s="68">
        <v>57</v>
      </c>
      <c r="X116" s="68">
        <v>5</v>
      </c>
      <c r="Y116" s="44"/>
      <c r="Z116" s="66"/>
      <c r="AA116" s="68">
        <v>232</v>
      </c>
      <c r="AB116" s="68">
        <v>2.4500000000000002</v>
      </c>
      <c r="AC116" s="68">
        <v>4</v>
      </c>
      <c r="AD116" s="68">
        <v>57</v>
      </c>
      <c r="AE116" s="68">
        <v>5</v>
      </c>
      <c r="AF116" s="44"/>
      <c r="AG116" s="66"/>
      <c r="AH116" s="68">
        <v>468</v>
      </c>
      <c r="AI116" s="70">
        <v>3.4878836833602498</v>
      </c>
      <c r="AJ116" s="68">
        <v>5</v>
      </c>
      <c r="AK116" s="68">
        <v>57</v>
      </c>
      <c r="AL116" s="68">
        <v>5</v>
      </c>
      <c r="AM116" s="44"/>
      <c r="AN116" s="66"/>
      <c r="AO116" s="66"/>
      <c r="AP116" s="66"/>
      <c r="AQ116" s="66"/>
      <c r="AR116" s="66"/>
      <c r="AS116" s="66"/>
    </row>
    <row r="117" spans="1:45" ht="14.25" customHeight="1" thickBot="1" x14ac:dyDescent="0.3">
      <c r="A117" s="66"/>
      <c r="B117" s="67">
        <v>3</v>
      </c>
      <c r="C117" s="68">
        <v>58</v>
      </c>
      <c r="D117" s="68">
        <v>5</v>
      </c>
      <c r="E117" s="66"/>
      <c r="F117" s="68">
        <v>115</v>
      </c>
      <c r="G117" s="68">
        <v>3.52</v>
      </c>
      <c r="H117" s="68">
        <v>1</v>
      </c>
      <c r="I117" s="68">
        <v>58</v>
      </c>
      <c r="J117" s="68">
        <v>5</v>
      </c>
      <c r="K117" s="45">
        <f>((G117-B117)^2+(G118-B118)^2) / 2</f>
        <v>0.13645000000000002</v>
      </c>
      <c r="L117" s="66"/>
      <c r="M117" s="68">
        <v>233</v>
      </c>
      <c r="N117" s="68">
        <v>2.86</v>
      </c>
      <c r="O117" s="68">
        <v>2</v>
      </c>
      <c r="P117" s="68">
        <v>58</v>
      </c>
      <c r="Q117" s="68">
        <v>5</v>
      </c>
      <c r="R117" s="44">
        <f>((N117-B117)^2+(N118-B118)^2) / 2</f>
        <v>1.2422499999999999</v>
      </c>
      <c r="S117" s="66"/>
      <c r="T117" s="68">
        <v>351</v>
      </c>
      <c r="U117" s="68">
        <v>3.19</v>
      </c>
      <c r="V117" s="68">
        <v>3</v>
      </c>
      <c r="W117" s="68">
        <v>58</v>
      </c>
      <c r="X117" s="68">
        <v>5</v>
      </c>
      <c r="Y117" s="44">
        <f>((U117-B117)^2+(U118-B118)^2) / 2</f>
        <v>0.34610000000000007</v>
      </c>
      <c r="Z117" s="66"/>
      <c r="AA117" s="68">
        <v>233</v>
      </c>
      <c r="AB117" s="68">
        <v>2.86</v>
      </c>
      <c r="AC117" s="68">
        <v>4</v>
      </c>
      <c r="AD117" s="68">
        <v>58</v>
      </c>
      <c r="AE117" s="68">
        <v>5</v>
      </c>
      <c r="AF117" s="44">
        <f>((AB117-B117)^2+(AB118-B118)^2) / 2</f>
        <v>1.2422499999999999</v>
      </c>
      <c r="AG117" s="66"/>
      <c r="AH117" s="68">
        <v>469</v>
      </c>
      <c r="AI117" s="70">
        <v>3.5435435435435401</v>
      </c>
      <c r="AJ117" s="68">
        <v>5</v>
      </c>
      <c r="AK117" s="68">
        <v>58</v>
      </c>
      <c r="AL117" s="68">
        <v>5</v>
      </c>
      <c r="AM117" s="44">
        <f>((AI117-B117)^2+(AI118-B118)^2) / 2</f>
        <v>0.15429312651734214</v>
      </c>
      <c r="AN117" s="66"/>
      <c r="AO117" s="66"/>
      <c r="AP117" s="66"/>
      <c r="AQ117" s="66"/>
      <c r="AR117" s="66"/>
      <c r="AS117" s="66"/>
    </row>
    <row r="118" spans="1:45" ht="14.25" customHeight="1" thickBot="1" x14ac:dyDescent="0.3">
      <c r="A118" s="66"/>
      <c r="B118" s="67">
        <v>4</v>
      </c>
      <c r="C118" s="68">
        <v>58</v>
      </c>
      <c r="D118" s="68">
        <v>7</v>
      </c>
      <c r="E118" s="66"/>
      <c r="F118" s="68">
        <v>116</v>
      </c>
      <c r="G118" s="68">
        <v>3.95</v>
      </c>
      <c r="H118" s="68">
        <v>1</v>
      </c>
      <c r="I118" s="68">
        <v>58</v>
      </c>
      <c r="J118" s="68">
        <v>7</v>
      </c>
      <c r="K118" s="45"/>
      <c r="L118" s="66"/>
      <c r="M118" s="68">
        <v>234</v>
      </c>
      <c r="N118" s="68">
        <v>2.4300000000000002</v>
      </c>
      <c r="O118" s="68">
        <v>2</v>
      </c>
      <c r="P118" s="68">
        <v>58</v>
      </c>
      <c r="Q118" s="68">
        <v>7</v>
      </c>
      <c r="R118" s="44"/>
      <c r="S118" s="66"/>
      <c r="T118" s="68">
        <v>352</v>
      </c>
      <c r="U118" s="68">
        <v>3.19</v>
      </c>
      <c r="V118" s="68">
        <v>3</v>
      </c>
      <c r="W118" s="68">
        <v>58</v>
      </c>
      <c r="X118" s="68">
        <v>7</v>
      </c>
      <c r="Y118" s="44"/>
      <c r="Z118" s="66"/>
      <c r="AA118" s="68">
        <v>234</v>
      </c>
      <c r="AB118" s="68">
        <v>2.4300000000000002</v>
      </c>
      <c r="AC118" s="68">
        <v>4</v>
      </c>
      <c r="AD118" s="68">
        <v>58</v>
      </c>
      <c r="AE118" s="68">
        <v>7</v>
      </c>
      <c r="AF118" s="44"/>
      <c r="AG118" s="66"/>
      <c r="AH118" s="68">
        <v>470</v>
      </c>
      <c r="AI118" s="70">
        <v>3.8853410740203098</v>
      </c>
      <c r="AJ118" s="68">
        <v>5</v>
      </c>
      <c r="AK118" s="68">
        <v>58</v>
      </c>
      <c r="AL118" s="68">
        <v>7</v>
      </c>
      <c r="AM118" s="44"/>
      <c r="AN118" s="66"/>
      <c r="AO118" s="66"/>
      <c r="AP118" s="66"/>
      <c r="AQ118" s="66"/>
      <c r="AR118" s="66"/>
      <c r="AS118" s="66"/>
    </row>
    <row r="119" spans="1:45" ht="14.25" customHeight="1" thickBot="1" x14ac:dyDescent="0.3">
      <c r="A119" s="66"/>
      <c r="B119" s="67">
        <v>5</v>
      </c>
      <c r="C119" s="68">
        <v>59</v>
      </c>
      <c r="D119" s="68">
        <v>6</v>
      </c>
      <c r="E119" s="66"/>
      <c r="F119" s="68">
        <v>117</v>
      </c>
      <c r="G119" s="68">
        <v>3.75</v>
      </c>
      <c r="H119" s="68">
        <v>1</v>
      </c>
      <c r="I119" s="68">
        <v>59</v>
      </c>
      <c r="J119" s="68">
        <v>6</v>
      </c>
      <c r="K119" s="45">
        <f>((G119-B119)^2+(G120-B120)^2) / 2</f>
        <v>1.0404500000000001</v>
      </c>
      <c r="L119" s="66"/>
      <c r="M119" s="68">
        <v>235</v>
      </c>
      <c r="N119" s="68">
        <v>5</v>
      </c>
      <c r="O119" s="68">
        <v>2</v>
      </c>
      <c r="P119" s="68">
        <v>59</v>
      </c>
      <c r="Q119" s="68">
        <v>6</v>
      </c>
      <c r="R119" s="44">
        <f>((N119-B119)^2+(N120-B120)^2) / 2</f>
        <v>1.7671999999999999</v>
      </c>
      <c r="S119" s="66"/>
      <c r="T119" s="68">
        <v>353</v>
      </c>
      <c r="U119" s="68">
        <v>4.38</v>
      </c>
      <c r="V119" s="68">
        <v>3</v>
      </c>
      <c r="W119" s="68">
        <v>59</v>
      </c>
      <c r="X119" s="68">
        <v>6</v>
      </c>
      <c r="Y119" s="44">
        <f>((U119-B119)^2+(U120-B120)^2) / 2</f>
        <v>0.36040000000000011</v>
      </c>
      <c r="Z119" s="66"/>
      <c r="AA119" s="68">
        <v>117</v>
      </c>
      <c r="AB119" s="68">
        <v>3.75</v>
      </c>
      <c r="AC119" s="68">
        <v>4</v>
      </c>
      <c r="AD119" s="68">
        <v>59</v>
      </c>
      <c r="AE119" s="68">
        <v>6</v>
      </c>
      <c r="AF119" s="44">
        <f>((AB119-B119)^2+(AB120-B120)^2) / 2</f>
        <v>2.5484499999999999</v>
      </c>
      <c r="AG119" s="66"/>
      <c r="AH119" s="68">
        <v>471</v>
      </c>
      <c r="AI119" s="70">
        <v>3.78979907264296</v>
      </c>
      <c r="AJ119" s="68">
        <v>5</v>
      </c>
      <c r="AK119" s="68">
        <v>59</v>
      </c>
      <c r="AL119" s="68">
        <v>6</v>
      </c>
      <c r="AM119" s="44">
        <f>((AI119-B119)^2+(AI120-B120)^2) / 2</f>
        <v>0.98203729653495886</v>
      </c>
      <c r="AN119" s="66"/>
      <c r="AO119" s="66"/>
      <c r="AP119" s="66"/>
      <c r="AQ119" s="66"/>
      <c r="AR119" s="66"/>
      <c r="AS119" s="66"/>
    </row>
    <row r="120" spans="1:45" ht="14.25" customHeight="1" thickBot="1" x14ac:dyDescent="0.3">
      <c r="A120" s="66"/>
      <c r="B120" s="67">
        <v>3</v>
      </c>
      <c r="C120" s="68">
        <v>59</v>
      </c>
      <c r="D120" s="68">
        <v>8</v>
      </c>
      <c r="E120" s="66"/>
      <c r="F120" s="68">
        <v>118</v>
      </c>
      <c r="G120" s="68">
        <v>3.72</v>
      </c>
      <c r="H120" s="68">
        <v>1</v>
      </c>
      <c r="I120" s="68">
        <v>59</v>
      </c>
      <c r="J120" s="68">
        <v>8</v>
      </c>
      <c r="K120" s="45"/>
      <c r="L120" s="66"/>
      <c r="M120" s="68">
        <v>236</v>
      </c>
      <c r="N120" s="68">
        <v>1.1200000000000001</v>
      </c>
      <c r="O120" s="68">
        <v>2</v>
      </c>
      <c r="P120" s="68">
        <v>59</v>
      </c>
      <c r="Q120" s="68">
        <v>8</v>
      </c>
      <c r="R120" s="44"/>
      <c r="S120" s="66"/>
      <c r="T120" s="68">
        <v>354</v>
      </c>
      <c r="U120" s="68">
        <v>2.42</v>
      </c>
      <c r="V120" s="68">
        <v>3</v>
      </c>
      <c r="W120" s="68">
        <v>59</v>
      </c>
      <c r="X120" s="68">
        <v>8</v>
      </c>
      <c r="Y120" s="44"/>
      <c r="Z120" s="66"/>
      <c r="AA120" s="68">
        <v>236</v>
      </c>
      <c r="AB120" s="68">
        <v>1.1200000000000001</v>
      </c>
      <c r="AC120" s="68">
        <v>4</v>
      </c>
      <c r="AD120" s="68">
        <v>59</v>
      </c>
      <c r="AE120" s="68">
        <v>8</v>
      </c>
      <c r="AF120" s="44"/>
      <c r="AG120" s="66"/>
      <c r="AH120" s="68">
        <v>472</v>
      </c>
      <c r="AI120" s="70">
        <v>3.70674486803519</v>
      </c>
      <c r="AJ120" s="68">
        <v>5</v>
      </c>
      <c r="AK120" s="68">
        <v>59</v>
      </c>
      <c r="AL120" s="68">
        <v>8</v>
      </c>
      <c r="AM120" s="44"/>
      <c r="AN120" s="66"/>
      <c r="AO120" s="66"/>
      <c r="AP120" s="66"/>
      <c r="AQ120" s="66"/>
      <c r="AR120" s="66"/>
      <c r="AS120" s="66"/>
    </row>
    <row r="121" spans="1:45" ht="14.25" customHeight="1" x14ac:dyDescent="0.25">
      <c r="A121" s="66"/>
      <c r="B121" s="66"/>
      <c r="C121" s="66"/>
      <c r="D121" s="66"/>
      <c r="E121" s="66"/>
      <c r="F121" s="79" t="s">
        <v>8</v>
      </c>
      <c r="G121" s="79"/>
      <c r="H121" s="79"/>
      <c r="I121" s="79"/>
      <c r="J121" s="79"/>
      <c r="K121" s="80">
        <f>_xlfn.VAR.P(K3:K120)</f>
        <v>1.8496278640146508</v>
      </c>
      <c r="L121" s="66"/>
      <c r="M121" s="79" t="s">
        <v>8</v>
      </c>
      <c r="N121" s="79"/>
      <c r="O121" s="79"/>
      <c r="P121" s="79"/>
      <c r="Q121" s="79"/>
      <c r="R121" s="80">
        <f>_xlfn.VAR.P(R3:R120)</f>
        <v>13.946900138928479</v>
      </c>
      <c r="S121" s="66"/>
      <c r="T121" s="79" t="s">
        <v>8</v>
      </c>
      <c r="U121" s="79"/>
      <c r="V121" s="79"/>
      <c r="W121" s="79"/>
      <c r="X121" s="79"/>
      <c r="Y121" s="80">
        <f>_xlfn.VAR.P(Y3:Y120)</f>
        <v>2.8089860369232955</v>
      </c>
      <c r="Z121" s="66"/>
      <c r="AA121" s="79" t="s">
        <v>8</v>
      </c>
      <c r="AB121" s="79"/>
      <c r="AC121" s="79"/>
      <c r="AD121" s="79"/>
      <c r="AE121" s="79"/>
      <c r="AF121" s="80">
        <f>_xlfn.VAR.P(AF3:AF120)</f>
        <v>13.617267861467992</v>
      </c>
      <c r="AG121" s="66"/>
      <c r="AH121" s="79" t="s">
        <v>8</v>
      </c>
      <c r="AI121" s="79"/>
      <c r="AJ121" s="79"/>
      <c r="AK121" s="79"/>
      <c r="AL121" s="79"/>
      <c r="AM121" s="80">
        <f>_xlfn.VAR.P(AM3:AM120)</f>
        <v>1.7867388708239229</v>
      </c>
      <c r="AN121" s="66"/>
      <c r="AO121" s="66"/>
      <c r="AP121" s="66"/>
      <c r="AQ121" s="66"/>
      <c r="AR121" s="66"/>
      <c r="AS121" s="66"/>
    </row>
    <row r="122" spans="1:45" ht="14.2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</row>
    <row r="123" spans="1:45" ht="14.25" customHeight="1" x14ac:dyDescent="0.25">
      <c r="A123" s="66"/>
      <c r="B123" s="66"/>
      <c r="C123" s="66"/>
      <c r="D123" s="66"/>
      <c r="E123" s="66"/>
      <c r="F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</row>
    <row r="124" spans="1:45" ht="14.25" customHeight="1" x14ac:dyDescent="0.25">
      <c r="A124" s="66"/>
      <c r="B124" s="66"/>
      <c r="C124" s="66"/>
      <c r="D124" s="66"/>
      <c r="E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</row>
    <row r="125" spans="1:45" ht="14.25" customHeight="1" x14ac:dyDescent="0.25">
      <c r="A125" s="66"/>
      <c r="B125" s="66"/>
      <c r="C125" s="66"/>
      <c r="D125" s="66"/>
      <c r="E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</row>
    <row r="126" spans="1:45" ht="14.25" customHeight="1" x14ac:dyDescent="0.25">
      <c r="A126" s="66"/>
      <c r="B126" s="66"/>
      <c r="C126" s="66"/>
      <c r="D126" s="66"/>
      <c r="E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</row>
    <row r="127" spans="1:45" ht="14.2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</row>
    <row r="128" spans="1:45" ht="14.2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</row>
    <row r="129" spans="1:45" ht="14.2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</row>
    <row r="130" spans="1:45" ht="14.2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</row>
    <row r="131" spans="1:45" ht="14.2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</row>
    <row r="132" spans="1:45" ht="14.2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</row>
    <row r="133" spans="1:45" ht="14.2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</row>
    <row r="134" spans="1:45" ht="14.2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</row>
    <row r="135" spans="1:45" ht="14.2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</row>
    <row r="136" spans="1:45" ht="14.2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</row>
    <row r="137" spans="1:45" ht="14.2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</row>
    <row r="138" spans="1:45" ht="14.2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</row>
    <row r="139" spans="1:45" ht="14.2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</row>
    <row r="140" spans="1:45" ht="14.2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</row>
    <row r="141" spans="1:45" ht="14.2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</row>
    <row r="142" spans="1:45" ht="14.2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</row>
    <row r="143" spans="1:45" ht="14.2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</row>
    <row r="144" spans="1:45" ht="14.2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</row>
    <row r="145" spans="1:45" ht="14.2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</row>
    <row r="146" spans="1:45" ht="14.2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</row>
    <row r="147" spans="1:45" ht="14.2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</row>
    <row r="148" spans="1:45" ht="14.2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</row>
    <row r="149" spans="1:45" ht="14.2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</row>
    <row r="150" spans="1:45" ht="14.2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</row>
    <row r="151" spans="1:45" ht="14.2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</row>
    <row r="152" spans="1:45" ht="14.2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</row>
    <row r="153" spans="1:45" ht="14.2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</row>
    <row r="154" spans="1:45" ht="14.2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</row>
    <row r="155" spans="1:45" ht="14.2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</row>
    <row r="156" spans="1:45" ht="14.2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</row>
    <row r="157" spans="1:45" ht="14.2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</row>
    <row r="158" spans="1:45" ht="14.2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</row>
    <row r="159" spans="1:45" ht="14.2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</row>
    <row r="160" spans="1:45" ht="14.2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</row>
    <row r="161" spans="1:45" ht="14.2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</row>
    <row r="162" spans="1:45" ht="14.2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</row>
    <row r="163" spans="1:45" ht="14.2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</row>
    <row r="164" spans="1:45" ht="14.2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</row>
    <row r="165" spans="1:45" ht="14.2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</row>
    <row r="166" spans="1:45" ht="14.2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</row>
    <row r="167" spans="1:45" ht="14.2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</row>
    <row r="168" spans="1:45" ht="14.2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</row>
    <row r="169" spans="1:45" ht="14.2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</row>
    <row r="170" spans="1:45" ht="14.2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</row>
    <row r="171" spans="1:45" ht="14.2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</row>
    <row r="172" spans="1:45" ht="14.2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</row>
    <row r="173" spans="1:45" ht="14.2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</row>
    <row r="174" spans="1:45" ht="14.2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</row>
    <row r="175" spans="1:45" ht="14.2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</row>
    <row r="176" spans="1:45" ht="14.2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</row>
    <row r="177" spans="1:45" ht="14.2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</row>
    <row r="178" spans="1:45" ht="14.2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</row>
    <row r="179" spans="1:45" ht="14.2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</row>
    <row r="180" spans="1:45" ht="14.2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</row>
    <row r="181" spans="1:45" ht="14.2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</row>
    <row r="182" spans="1:45" ht="14.2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</row>
    <row r="183" spans="1:45" ht="14.2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</row>
    <row r="184" spans="1:45" ht="14.2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</row>
    <row r="185" spans="1:45" ht="14.2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</row>
    <row r="186" spans="1:45" ht="14.2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</row>
    <row r="187" spans="1:45" ht="14.2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</row>
    <row r="188" spans="1:45" ht="14.2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</row>
    <row r="189" spans="1:45" ht="14.2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</row>
    <row r="190" spans="1:45" ht="14.2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</row>
    <row r="191" spans="1:45" ht="14.2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</row>
    <row r="192" spans="1:45" ht="14.2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</row>
    <row r="193" spans="1:45" ht="14.2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</row>
    <row r="194" spans="1:45" ht="14.2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</row>
    <row r="195" spans="1:45" ht="14.2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</row>
    <row r="196" spans="1:45" ht="14.2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</row>
    <row r="197" spans="1:45" ht="14.2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</row>
    <row r="198" spans="1:45" ht="14.2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</row>
    <row r="199" spans="1:45" ht="14.2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</row>
    <row r="200" spans="1:45" ht="14.2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</row>
    <row r="201" spans="1:45" ht="14.2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</row>
    <row r="202" spans="1:45" ht="14.2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</row>
    <row r="203" spans="1:45" ht="14.2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</row>
    <row r="204" spans="1:45" ht="14.2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</row>
    <row r="205" spans="1:45" ht="14.2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</row>
    <row r="206" spans="1:45" ht="14.2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</row>
    <row r="207" spans="1:45" ht="14.2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</row>
    <row r="208" spans="1:45" ht="14.2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</row>
    <row r="209" spans="1:45" ht="14.2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</row>
    <row r="210" spans="1:45" ht="14.2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</row>
    <row r="211" spans="1:45" ht="14.2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</row>
    <row r="212" spans="1:45" ht="14.2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</row>
    <row r="213" spans="1:45" ht="14.2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</row>
    <row r="214" spans="1:45" ht="14.2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</row>
    <row r="215" spans="1:45" ht="14.2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</row>
    <row r="216" spans="1:45" ht="14.2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</row>
    <row r="217" spans="1:45" ht="14.2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</row>
    <row r="218" spans="1:45" ht="14.2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</row>
    <row r="219" spans="1:45" ht="14.2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</row>
    <row r="220" spans="1:45" ht="14.2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</row>
    <row r="221" spans="1:45" ht="14.2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</row>
    <row r="222" spans="1:45" ht="14.2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</row>
    <row r="223" spans="1:45" ht="14.2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</row>
    <row r="224" spans="1:45" ht="14.2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</row>
    <row r="225" spans="1:45" ht="14.2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</row>
    <row r="226" spans="1:45" ht="14.2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</row>
    <row r="227" spans="1:45" ht="14.2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</row>
    <row r="228" spans="1:45" ht="14.2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</row>
    <row r="229" spans="1:45" ht="14.2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</row>
    <row r="230" spans="1:45" ht="14.2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</row>
    <row r="231" spans="1:45" ht="14.2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</row>
    <row r="232" spans="1:45" ht="14.2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</row>
    <row r="233" spans="1:45" ht="14.2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</row>
    <row r="234" spans="1:45" ht="14.2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</row>
    <row r="235" spans="1:45" ht="14.2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</row>
    <row r="236" spans="1:45" ht="14.2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</row>
    <row r="237" spans="1:45" ht="14.2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</row>
    <row r="238" spans="1:45" ht="14.25" customHeight="1" x14ac:dyDescent="0.25">
      <c r="B238" s="66"/>
      <c r="C238" s="66"/>
      <c r="D238" s="66"/>
    </row>
    <row r="239" spans="1:45" ht="14.25" customHeight="1" x14ac:dyDescent="0.25">
      <c r="B239" s="66"/>
      <c r="C239" s="66"/>
      <c r="D239" s="66"/>
    </row>
    <row r="240" spans="1:45" ht="14.25" customHeight="1" x14ac:dyDescent="0.25">
      <c r="B240" s="66"/>
      <c r="C240" s="66"/>
      <c r="D240" s="66"/>
    </row>
    <row r="241" spans="2:4" ht="14.25" customHeight="1" x14ac:dyDescent="0.25">
      <c r="B241" s="66"/>
      <c r="C241" s="66"/>
      <c r="D241" s="66"/>
    </row>
    <row r="242" spans="2:4" ht="14.25" customHeight="1" x14ac:dyDescent="0.25">
      <c r="B242" s="66"/>
      <c r="C242" s="66"/>
      <c r="D242" s="66"/>
    </row>
    <row r="243" spans="2:4" ht="14.25" customHeight="1" x14ac:dyDescent="0.25">
      <c r="B243" s="66"/>
      <c r="C243" s="66"/>
      <c r="D243" s="66"/>
    </row>
    <row r="244" spans="2:4" ht="14.25" customHeight="1" x14ac:dyDescent="0.25">
      <c r="B244" s="66"/>
      <c r="C244" s="66"/>
      <c r="D244" s="66"/>
    </row>
    <row r="245" spans="2:4" ht="14.25" customHeight="1" x14ac:dyDescent="0.25">
      <c r="B245" s="66"/>
      <c r="C245" s="66"/>
      <c r="D245" s="66"/>
    </row>
    <row r="246" spans="2:4" ht="14.25" customHeight="1" x14ac:dyDescent="0.25">
      <c r="B246" s="66"/>
      <c r="C246" s="66"/>
      <c r="D246" s="66"/>
    </row>
    <row r="247" spans="2:4" ht="14.25" customHeight="1" x14ac:dyDescent="0.25">
      <c r="B247" s="66"/>
      <c r="C247" s="66"/>
      <c r="D247" s="66"/>
    </row>
    <row r="248" spans="2:4" ht="14.25" customHeight="1" x14ac:dyDescent="0.25">
      <c r="B248" s="66"/>
      <c r="C248" s="66"/>
      <c r="D248" s="66"/>
    </row>
    <row r="249" spans="2:4" ht="14.25" customHeight="1" x14ac:dyDescent="0.25">
      <c r="B249" s="66"/>
      <c r="C249" s="66"/>
      <c r="D249" s="66"/>
    </row>
    <row r="250" spans="2:4" ht="14.25" customHeight="1" x14ac:dyDescent="0.25">
      <c r="B250" s="66"/>
      <c r="C250" s="66"/>
      <c r="D250" s="66"/>
    </row>
    <row r="251" spans="2:4" ht="14.25" customHeight="1" x14ac:dyDescent="0.25">
      <c r="B251" s="66"/>
      <c r="C251" s="66"/>
      <c r="D251" s="66"/>
    </row>
    <row r="252" spans="2:4" ht="14.25" customHeight="1" x14ac:dyDescent="0.25">
      <c r="B252" s="66"/>
      <c r="C252" s="66"/>
      <c r="D252" s="66"/>
    </row>
    <row r="253" spans="2:4" ht="14.25" customHeight="1" x14ac:dyDescent="0.25">
      <c r="B253" s="66"/>
      <c r="C253" s="66"/>
      <c r="D253" s="66"/>
    </row>
    <row r="254" spans="2:4" ht="14.25" customHeight="1" x14ac:dyDescent="0.25">
      <c r="B254" s="66"/>
      <c r="C254" s="66"/>
      <c r="D254" s="66"/>
    </row>
    <row r="255" spans="2:4" ht="14.25" customHeight="1" x14ac:dyDescent="0.25">
      <c r="B255" s="66"/>
      <c r="C255" s="66"/>
      <c r="D255" s="66"/>
    </row>
    <row r="256" spans="2:4" ht="14.25" customHeight="1" x14ac:dyDescent="0.25">
      <c r="B256" s="66"/>
      <c r="C256" s="66"/>
      <c r="D256" s="66"/>
    </row>
    <row r="257" spans="2:4" ht="14.25" customHeight="1" x14ac:dyDescent="0.25">
      <c r="B257" s="66"/>
      <c r="C257" s="66"/>
      <c r="D257" s="66"/>
    </row>
    <row r="258" spans="2:4" ht="14.25" customHeight="1" x14ac:dyDescent="0.25">
      <c r="B258" s="66"/>
      <c r="C258" s="66"/>
      <c r="D258" s="66"/>
    </row>
    <row r="259" spans="2:4" ht="14.25" customHeight="1" x14ac:dyDescent="0.25">
      <c r="B259" s="66"/>
      <c r="C259" s="66"/>
      <c r="D259" s="66"/>
    </row>
    <row r="260" spans="2:4" ht="14.25" customHeight="1" x14ac:dyDescent="0.25">
      <c r="B260" s="66"/>
      <c r="C260" s="66"/>
      <c r="D260" s="66"/>
    </row>
    <row r="261" spans="2:4" ht="14.25" customHeight="1" x14ac:dyDescent="0.25">
      <c r="B261" s="66"/>
      <c r="C261" s="66"/>
      <c r="D261" s="66"/>
    </row>
    <row r="262" spans="2:4" ht="14.25" customHeight="1" x14ac:dyDescent="0.25">
      <c r="B262" s="66"/>
      <c r="C262" s="66"/>
      <c r="D262" s="66"/>
    </row>
    <row r="263" spans="2:4" ht="14.25" customHeight="1" x14ac:dyDescent="0.25">
      <c r="B263" s="66"/>
      <c r="C263" s="66"/>
      <c r="D263" s="66"/>
    </row>
    <row r="264" spans="2:4" ht="14.25" customHeight="1" x14ac:dyDescent="0.25">
      <c r="B264" s="66"/>
      <c r="C264" s="66"/>
      <c r="D264" s="66"/>
    </row>
    <row r="265" spans="2:4" ht="14.25" customHeight="1" x14ac:dyDescent="0.25">
      <c r="B265" s="66"/>
      <c r="C265" s="66"/>
      <c r="D265" s="66"/>
    </row>
    <row r="266" spans="2:4" ht="14.25" customHeight="1" x14ac:dyDescent="0.25">
      <c r="B266" s="66"/>
      <c r="C266" s="66"/>
      <c r="D266" s="66"/>
    </row>
    <row r="267" spans="2:4" ht="14.25" customHeight="1" x14ac:dyDescent="0.25">
      <c r="B267" s="66"/>
      <c r="C267" s="66"/>
      <c r="D267" s="66"/>
    </row>
    <row r="268" spans="2:4" ht="14.25" customHeight="1" x14ac:dyDescent="0.25">
      <c r="B268" s="66"/>
      <c r="C268" s="66"/>
      <c r="D268" s="66"/>
    </row>
    <row r="269" spans="2:4" ht="14.25" customHeight="1" x14ac:dyDescent="0.25">
      <c r="B269" s="66"/>
      <c r="C269" s="66"/>
      <c r="D269" s="66"/>
    </row>
    <row r="270" spans="2:4" ht="14.25" customHeight="1" x14ac:dyDescent="0.25">
      <c r="B270" s="66"/>
      <c r="C270" s="66"/>
      <c r="D270" s="66"/>
    </row>
    <row r="271" spans="2:4" ht="14.25" customHeight="1" x14ac:dyDescent="0.25">
      <c r="B271" s="66"/>
      <c r="C271" s="66"/>
      <c r="D271" s="66"/>
    </row>
    <row r="272" spans="2:4" ht="14.25" customHeight="1" x14ac:dyDescent="0.25">
      <c r="B272" s="66"/>
      <c r="C272" s="66"/>
      <c r="D272" s="66"/>
    </row>
    <row r="273" spans="2:4" ht="14.25" customHeight="1" x14ac:dyDescent="0.25">
      <c r="B273" s="66"/>
      <c r="C273" s="66"/>
      <c r="D273" s="66"/>
    </row>
    <row r="274" spans="2:4" ht="14.25" customHeight="1" x14ac:dyDescent="0.25">
      <c r="B274" s="66"/>
      <c r="C274" s="66"/>
      <c r="D274" s="66"/>
    </row>
    <row r="275" spans="2:4" ht="14.25" customHeight="1" x14ac:dyDescent="0.25">
      <c r="B275" s="66"/>
      <c r="C275" s="66"/>
      <c r="D275" s="66"/>
    </row>
    <row r="276" spans="2:4" ht="14.25" customHeight="1" x14ac:dyDescent="0.25">
      <c r="B276" s="66"/>
      <c r="C276" s="66"/>
      <c r="D276" s="66"/>
    </row>
    <row r="277" spans="2:4" ht="14.25" customHeight="1" x14ac:dyDescent="0.25">
      <c r="B277" s="66"/>
      <c r="C277" s="66"/>
      <c r="D277" s="66"/>
    </row>
    <row r="278" spans="2:4" ht="14.25" customHeight="1" x14ac:dyDescent="0.25">
      <c r="B278" s="66"/>
      <c r="C278" s="66"/>
      <c r="D278" s="66"/>
    </row>
    <row r="279" spans="2:4" ht="14.25" customHeight="1" x14ac:dyDescent="0.25">
      <c r="B279" s="66"/>
      <c r="C279" s="66"/>
      <c r="D279" s="66"/>
    </row>
    <row r="280" spans="2:4" ht="14.25" customHeight="1" x14ac:dyDescent="0.25">
      <c r="B280" s="66"/>
      <c r="C280" s="66"/>
      <c r="D280" s="66"/>
    </row>
    <row r="281" spans="2:4" ht="14.25" customHeight="1" x14ac:dyDescent="0.25">
      <c r="B281" s="66"/>
      <c r="C281" s="66"/>
      <c r="D281" s="66"/>
    </row>
    <row r="282" spans="2:4" ht="14.25" customHeight="1" x14ac:dyDescent="0.25">
      <c r="B282" s="66"/>
      <c r="C282" s="66"/>
      <c r="D282" s="66"/>
    </row>
    <row r="283" spans="2:4" ht="14.25" customHeight="1" x14ac:dyDescent="0.25">
      <c r="B283" s="66"/>
      <c r="C283" s="66"/>
      <c r="D283" s="66"/>
    </row>
    <row r="284" spans="2:4" ht="14.25" customHeight="1" x14ac:dyDescent="0.25">
      <c r="B284" s="66"/>
      <c r="C284" s="66"/>
      <c r="D284" s="66"/>
    </row>
    <row r="285" spans="2:4" ht="14.25" customHeight="1" x14ac:dyDescent="0.25">
      <c r="B285" s="66"/>
      <c r="C285" s="66"/>
      <c r="D285" s="66"/>
    </row>
    <row r="286" spans="2:4" ht="14.25" customHeight="1" x14ac:dyDescent="0.25">
      <c r="B286" s="66"/>
      <c r="C286" s="66"/>
      <c r="D286" s="66"/>
    </row>
    <row r="287" spans="2:4" ht="14.25" customHeight="1" x14ac:dyDescent="0.25">
      <c r="B287" s="66"/>
      <c r="C287" s="66"/>
      <c r="D287" s="66"/>
    </row>
    <row r="288" spans="2:4" ht="14.25" customHeight="1" x14ac:dyDescent="0.25">
      <c r="B288" s="66"/>
      <c r="C288" s="66"/>
      <c r="D288" s="66"/>
    </row>
    <row r="289" spans="2:4" ht="14.25" customHeight="1" x14ac:dyDescent="0.25">
      <c r="B289" s="66"/>
      <c r="C289" s="66"/>
      <c r="D289" s="66"/>
    </row>
    <row r="290" spans="2:4" ht="14.25" customHeight="1" x14ac:dyDescent="0.25">
      <c r="B290" s="66"/>
      <c r="C290" s="66"/>
      <c r="D290" s="66"/>
    </row>
    <row r="291" spans="2:4" ht="14.25" customHeight="1" x14ac:dyDescent="0.25">
      <c r="B291" s="66"/>
      <c r="C291" s="66"/>
      <c r="D291" s="66"/>
    </row>
    <row r="292" spans="2:4" ht="14.25" customHeight="1" x14ac:dyDescent="0.25">
      <c r="B292" s="66"/>
      <c r="C292" s="66"/>
      <c r="D292" s="66"/>
    </row>
    <row r="293" spans="2:4" ht="14.25" customHeight="1" x14ac:dyDescent="0.25">
      <c r="B293" s="66"/>
      <c r="C293" s="66"/>
      <c r="D293" s="66"/>
    </row>
    <row r="294" spans="2:4" ht="14.25" customHeight="1" x14ac:dyDescent="0.25">
      <c r="B294" s="66"/>
      <c r="C294" s="66"/>
      <c r="D294" s="66"/>
    </row>
    <row r="295" spans="2:4" ht="14.25" customHeight="1" x14ac:dyDescent="0.25">
      <c r="B295" s="66"/>
      <c r="C295" s="66"/>
      <c r="D295" s="66"/>
    </row>
    <row r="296" spans="2:4" ht="14.25" customHeight="1" x14ac:dyDescent="0.25">
      <c r="B296" s="66"/>
      <c r="C296" s="66"/>
      <c r="D296" s="66"/>
    </row>
    <row r="297" spans="2:4" ht="14.25" customHeight="1" x14ac:dyDescent="0.25">
      <c r="B297" s="66"/>
      <c r="C297" s="66"/>
      <c r="D297" s="66"/>
    </row>
    <row r="298" spans="2:4" ht="14.25" customHeight="1" x14ac:dyDescent="0.25">
      <c r="B298" s="66"/>
      <c r="C298" s="66"/>
      <c r="D298" s="66"/>
    </row>
    <row r="299" spans="2:4" ht="14.25" customHeight="1" x14ac:dyDescent="0.25">
      <c r="B299" s="66"/>
      <c r="C299" s="66"/>
      <c r="D299" s="66"/>
    </row>
    <row r="300" spans="2:4" ht="14.25" customHeight="1" x14ac:dyDescent="0.25">
      <c r="B300" s="66"/>
      <c r="C300" s="66"/>
      <c r="D300" s="66"/>
    </row>
    <row r="301" spans="2:4" ht="14.25" customHeight="1" x14ac:dyDescent="0.25">
      <c r="B301" s="66"/>
      <c r="C301" s="66"/>
      <c r="D301" s="66"/>
    </row>
    <row r="302" spans="2:4" ht="14.25" customHeight="1" x14ac:dyDescent="0.25">
      <c r="B302" s="66"/>
      <c r="C302" s="66"/>
      <c r="D302" s="66"/>
    </row>
    <row r="303" spans="2:4" ht="14.25" customHeight="1" x14ac:dyDescent="0.25">
      <c r="B303" s="66"/>
      <c r="C303" s="66"/>
      <c r="D303" s="66"/>
    </row>
    <row r="304" spans="2:4" ht="14.25" customHeight="1" x14ac:dyDescent="0.25">
      <c r="B304" s="66"/>
      <c r="C304" s="66"/>
      <c r="D304" s="66"/>
    </row>
    <row r="305" spans="2:4" ht="14.25" customHeight="1" x14ac:dyDescent="0.25">
      <c r="B305" s="66"/>
      <c r="C305" s="66"/>
      <c r="D305" s="66"/>
    </row>
    <row r="306" spans="2:4" ht="14.25" customHeight="1" x14ac:dyDescent="0.25">
      <c r="B306" s="66"/>
      <c r="C306" s="66"/>
      <c r="D306" s="66"/>
    </row>
    <row r="307" spans="2:4" ht="14.25" customHeight="1" x14ac:dyDescent="0.25">
      <c r="B307" s="66"/>
      <c r="C307" s="66"/>
      <c r="D307" s="66"/>
    </row>
    <row r="308" spans="2:4" ht="14.25" customHeight="1" x14ac:dyDescent="0.25">
      <c r="B308" s="66"/>
      <c r="C308" s="66"/>
      <c r="D308" s="66"/>
    </row>
    <row r="309" spans="2:4" ht="14.25" customHeight="1" x14ac:dyDescent="0.25">
      <c r="B309" s="66"/>
      <c r="C309" s="66"/>
      <c r="D309" s="66"/>
    </row>
    <row r="310" spans="2:4" ht="14.25" customHeight="1" x14ac:dyDescent="0.25">
      <c r="B310" s="66"/>
      <c r="C310" s="66"/>
      <c r="D310" s="66"/>
    </row>
    <row r="311" spans="2:4" ht="14.25" customHeight="1" x14ac:dyDescent="0.25">
      <c r="B311" s="66"/>
      <c r="C311" s="66"/>
      <c r="D311" s="66"/>
    </row>
    <row r="312" spans="2:4" ht="14.25" customHeight="1" x14ac:dyDescent="0.25">
      <c r="B312" s="66"/>
      <c r="C312" s="66"/>
      <c r="D312" s="66"/>
    </row>
    <row r="313" spans="2:4" ht="14.25" customHeight="1" x14ac:dyDescent="0.25">
      <c r="B313" s="66"/>
      <c r="C313" s="66"/>
      <c r="D313" s="66"/>
    </row>
    <row r="314" spans="2:4" ht="14.25" customHeight="1" x14ac:dyDescent="0.25">
      <c r="B314" s="66"/>
      <c r="C314" s="66"/>
      <c r="D314" s="66"/>
    </row>
    <row r="315" spans="2:4" ht="14.25" customHeight="1" x14ac:dyDescent="0.25">
      <c r="B315" s="66"/>
      <c r="C315" s="66"/>
      <c r="D315" s="66"/>
    </row>
    <row r="316" spans="2:4" ht="14.25" customHeight="1" x14ac:dyDescent="0.25">
      <c r="B316" s="66"/>
      <c r="C316" s="66"/>
      <c r="D316" s="66"/>
    </row>
    <row r="317" spans="2:4" ht="14.25" customHeight="1" x14ac:dyDescent="0.25">
      <c r="B317" s="66"/>
      <c r="C317" s="66"/>
      <c r="D317" s="66"/>
    </row>
    <row r="318" spans="2:4" ht="14.25" customHeight="1" x14ac:dyDescent="0.25">
      <c r="B318" s="66"/>
      <c r="C318" s="66"/>
      <c r="D318" s="66"/>
    </row>
    <row r="319" spans="2:4" ht="14.25" customHeight="1" x14ac:dyDescent="0.25">
      <c r="B319" s="66"/>
      <c r="C319" s="66"/>
      <c r="D319" s="66"/>
    </row>
    <row r="320" spans="2:4" ht="14.25" customHeight="1" x14ac:dyDescent="0.25">
      <c r="B320" s="66"/>
      <c r="C320" s="66"/>
      <c r="D320" s="66"/>
    </row>
    <row r="321" spans="2:4" ht="14.25" customHeight="1" x14ac:dyDescent="0.25">
      <c r="B321" s="66"/>
      <c r="C321" s="66"/>
      <c r="D321" s="66"/>
    </row>
    <row r="322" spans="2:4" ht="14.25" customHeight="1" x14ac:dyDescent="0.25">
      <c r="B322" s="66"/>
      <c r="C322" s="66"/>
      <c r="D322" s="66"/>
    </row>
    <row r="323" spans="2:4" ht="14.25" customHeight="1" x14ac:dyDescent="0.25">
      <c r="B323" s="66"/>
      <c r="C323" s="66"/>
      <c r="D323" s="66"/>
    </row>
    <row r="324" spans="2:4" ht="14.25" customHeight="1" x14ac:dyDescent="0.25">
      <c r="B324" s="66"/>
      <c r="C324" s="66"/>
      <c r="D324" s="66"/>
    </row>
    <row r="325" spans="2:4" ht="14.25" customHeight="1" x14ac:dyDescent="0.25">
      <c r="B325" s="66"/>
      <c r="C325" s="66"/>
      <c r="D325" s="66"/>
    </row>
    <row r="326" spans="2:4" ht="14.25" customHeight="1" x14ac:dyDescent="0.25">
      <c r="B326" s="66"/>
      <c r="C326" s="66"/>
      <c r="D326" s="66"/>
    </row>
    <row r="327" spans="2:4" ht="14.25" customHeight="1" x14ac:dyDescent="0.25">
      <c r="B327" s="66"/>
      <c r="C327" s="66"/>
      <c r="D327" s="66"/>
    </row>
    <row r="328" spans="2:4" ht="14.25" customHeight="1" x14ac:dyDescent="0.25">
      <c r="B328" s="66"/>
      <c r="C328" s="66"/>
      <c r="D328" s="66"/>
    </row>
    <row r="329" spans="2:4" ht="14.25" customHeight="1" x14ac:dyDescent="0.25">
      <c r="B329" s="66"/>
      <c r="C329" s="66"/>
      <c r="D329" s="66"/>
    </row>
    <row r="330" spans="2:4" ht="14.25" customHeight="1" x14ac:dyDescent="0.25">
      <c r="B330" s="66"/>
      <c r="C330" s="66"/>
      <c r="D330" s="66"/>
    </row>
    <row r="331" spans="2:4" ht="14.25" customHeight="1" x14ac:dyDescent="0.25">
      <c r="B331" s="66"/>
      <c r="C331" s="66"/>
      <c r="D331" s="66"/>
    </row>
    <row r="332" spans="2:4" ht="14.25" customHeight="1" x14ac:dyDescent="0.25">
      <c r="B332" s="66"/>
      <c r="C332" s="66"/>
      <c r="D332" s="66"/>
    </row>
    <row r="333" spans="2:4" ht="14.25" customHeight="1" x14ac:dyDescent="0.25">
      <c r="B333" s="66"/>
      <c r="C333" s="66"/>
      <c r="D333" s="66"/>
    </row>
    <row r="334" spans="2:4" ht="14.25" customHeight="1" x14ac:dyDescent="0.25">
      <c r="B334" s="66"/>
      <c r="C334" s="66"/>
      <c r="D334" s="66"/>
    </row>
    <row r="335" spans="2:4" ht="14.25" customHeight="1" x14ac:dyDescent="0.25">
      <c r="B335" s="66"/>
      <c r="C335" s="66"/>
      <c r="D335" s="66"/>
    </row>
    <row r="336" spans="2:4" ht="14.25" customHeight="1" x14ac:dyDescent="0.25">
      <c r="B336" s="66"/>
      <c r="C336" s="66"/>
      <c r="D336" s="66"/>
    </row>
    <row r="337" spans="2:4" ht="14.25" customHeight="1" x14ac:dyDescent="0.25">
      <c r="B337" s="66"/>
      <c r="C337" s="66"/>
      <c r="D337" s="66"/>
    </row>
    <row r="338" spans="2:4" ht="14.25" customHeight="1" x14ac:dyDescent="0.25">
      <c r="B338" s="66"/>
      <c r="C338" s="66"/>
      <c r="D338" s="66"/>
    </row>
    <row r="339" spans="2:4" ht="14.25" customHeight="1" x14ac:dyDescent="0.25">
      <c r="B339" s="66"/>
      <c r="C339" s="66"/>
      <c r="D339" s="66"/>
    </row>
    <row r="340" spans="2:4" ht="14.25" customHeight="1" x14ac:dyDescent="0.25">
      <c r="B340" s="66"/>
      <c r="C340" s="66"/>
      <c r="D340" s="66"/>
    </row>
    <row r="341" spans="2:4" ht="14.25" customHeight="1" x14ac:dyDescent="0.25">
      <c r="B341" s="66"/>
      <c r="C341" s="66"/>
      <c r="D341" s="66"/>
    </row>
    <row r="342" spans="2:4" ht="14.25" customHeight="1" x14ac:dyDescent="0.25">
      <c r="B342" s="66"/>
      <c r="C342" s="66"/>
      <c r="D342" s="66"/>
    </row>
    <row r="343" spans="2:4" ht="14.25" customHeight="1" x14ac:dyDescent="0.25">
      <c r="B343" s="66"/>
      <c r="C343" s="66"/>
      <c r="D343" s="66"/>
    </row>
    <row r="344" spans="2:4" ht="14.25" customHeight="1" x14ac:dyDescent="0.25">
      <c r="B344" s="66"/>
      <c r="C344" s="66"/>
      <c r="D344" s="66"/>
    </row>
    <row r="345" spans="2:4" ht="14.25" customHeight="1" x14ac:dyDescent="0.25">
      <c r="B345" s="66"/>
      <c r="C345" s="66"/>
      <c r="D345" s="66"/>
    </row>
    <row r="346" spans="2:4" ht="14.25" customHeight="1" x14ac:dyDescent="0.25">
      <c r="B346" s="66"/>
      <c r="C346" s="66"/>
      <c r="D346" s="66"/>
    </row>
    <row r="347" spans="2:4" ht="14.25" customHeight="1" x14ac:dyDescent="0.25">
      <c r="B347" s="66"/>
      <c r="C347" s="66"/>
      <c r="D347" s="66"/>
    </row>
    <row r="348" spans="2:4" ht="14.25" customHeight="1" x14ac:dyDescent="0.25">
      <c r="B348" s="66"/>
      <c r="C348" s="66"/>
      <c r="D348" s="66"/>
    </row>
    <row r="349" spans="2:4" ht="14.25" customHeight="1" x14ac:dyDescent="0.25">
      <c r="B349" s="66"/>
      <c r="C349" s="66"/>
      <c r="D349" s="66"/>
    </row>
    <row r="350" spans="2:4" ht="14.25" customHeight="1" x14ac:dyDescent="0.25">
      <c r="B350" s="66"/>
      <c r="C350" s="66"/>
      <c r="D350" s="66"/>
    </row>
    <row r="351" spans="2:4" ht="14.25" customHeight="1" x14ac:dyDescent="0.25">
      <c r="B351" s="66"/>
      <c r="C351" s="66"/>
      <c r="D351" s="66"/>
    </row>
    <row r="352" spans="2:4" ht="14.25" customHeight="1" x14ac:dyDescent="0.25">
      <c r="B352" s="66"/>
      <c r="C352" s="66"/>
      <c r="D352" s="66"/>
    </row>
    <row r="353" spans="2:4" ht="14.25" customHeight="1" x14ac:dyDescent="0.25">
      <c r="B353" s="66"/>
      <c r="C353" s="66"/>
      <c r="D353" s="66"/>
    </row>
    <row r="354" spans="2:4" ht="14.25" customHeight="1" x14ac:dyDescent="0.25">
      <c r="B354" s="66"/>
      <c r="C354" s="66"/>
      <c r="D354" s="66"/>
    </row>
    <row r="355" spans="2:4" ht="14.25" customHeight="1" x14ac:dyDescent="0.25">
      <c r="B355" s="66"/>
      <c r="C355" s="66"/>
      <c r="D355" s="66"/>
    </row>
    <row r="356" spans="2:4" ht="14.25" customHeight="1" x14ac:dyDescent="0.25">
      <c r="B356" s="66"/>
      <c r="C356" s="66"/>
      <c r="D356" s="66"/>
    </row>
    <row r="357" spans="2:4" ht="14.25" customHeight="1" x14ac:dyDescent="0.25">
      <c r="B357" s="66"/>
      <c r="C357" s="66"/>
      <c r="D357" s="66"/>
    </row>
    <row r="358" spans="2:4" ht="14.25" customHeight="1" x14ac:dyDescent="0.25">
      <c r="B358" s="66"/>
      <c r="C358" s="66"/>
      <c r="D358" s="66"/>
    </row>
    <row r="359" spans="2:4" ht="14.25" customHeight="1" x14ac:dyDescent="0.25">
      <c r="B359" s="66"/>
      <c r="C359" s="66"/>
      <c r="D359" s="66"/>
    </row>
    <row r="360" spans="2:4" ht="14.25" customHeight="1" x14ac:dyDescent="0.25">
      <c r="B360" s="66"/>
      <c r="C360" s="66"/>
      <c r="D360" s="66"/>
    </row>
    <row r="361" spans="2:4" ht="14.25" customHeight="1" x14ac:dyDescent="0.25">
      <c r="B361" s="66"/>
      <c r="C361" s="66"/>
      <c r="D361" s="66"/>
    </row>
    <row r="362" spans="2:4" ht="14.25" customHeight="1" x14ac:dyDescent="0.25">
      <c r="B362" s="66"/>
      <c r="C362" s="66"/>
      <c r="D362" s="66"/>
    </row>
    <row r="363" spans="2:4" ht="14.25" customHeight="1" x14ac:dyDescent="0.25">
      <c r="B363" s="66"/>
      <c r="C363" s="66"/>
      <c r="D363" s="66"/>
    </row>
    <row r="364" spans="2:4" ht="14.25" customHeight="1" x14ac:dyDescent="0.25">
      <c r="B364" s="66"/>
      <c r="C364" s="66"/>
      <c r="D364" s="66"/>
    </row>
    <row r="365" spans="2:4" ht="14.25" customHeight="1" x14ac:dyDescent="0.25">
      <c r="B365" s="66"/>
      <c r="C365" s="66"/>
      <c r="D365" s="66"/>
    </row>
    <row r="366" spans="2:4" ht="14.25" customHeight="1" x14ac:dyDescent="0.25">
      <c r="B366" s="66"/>
      <c r="C366" s="66"/>
      <c r="D366" s="66"/>
    </row>
    <row r="367" spans="2:4" ht="14.25" customHeight="1" x14ac:dyDescent="0.25">
      <c r="B367" s="66"/>
      <c r="C367" s="66"/>
      <c r="D367" s="66"/>
    </row>
    <row r="368" spans="2:4" ht="14.25" customHeight="1" x14ac:dyDescent="0.25">
      <c r="B368" s="66"/>
      <c r="C368" s="66"/>
      <c r="D368" s="66"/>
    </row>
    <row r="369" spans="2:4" ht="14.25" customHeight="1" x14ac:dyDescent="0.25">
      <c r="B369" s="66"/>
      <c r="C369" s="66"/>
      <c r="D369" s="66"/>
    </row>
    <row r="370" spans="2:4" ht="14.25" customHeight="1" x14ac:dyDescent="0.25">
      <c r="B370" s="66"/>
      <c r="C370" s="66"/>
      <c r="D370" s="66"/>
    </row>
    <row r="371" spans="2:4" ht="14.25" customHeight="1" x14ac:dyDescent="0.25">
      <c r="B371" s="66"/>
      <c r="C371" s="66"/>
      <c r="D371" s="66"/>
    </row>
    <row r="372" spans="2:4" ht="14.25" customHeight="1" x14ac:dyDescent="0.25">
      <c r="B372" s="66"/>
      <c r="C372" s="66"/>
      <c r="D372" s="66"/>
    </row>
    <row r="373" spans="2:4" ht="14.25" customHeight="1" x14ac:dyDescent="0.25">
      <c r="B373" s="66"/>
      <c r="C373" s="66"/>
      <c r="D373" s="66"/>
    </row>
    <row r="374" spans="2:4" ht="14.25" customHeight="1" x14ac:dyDescent="0.25">
      <c r="B374" s="66"/>
      <c r="C374" s="66"/>
      <c r="D374" s="66"/>
    </row>
    <row r="375" spans="2:4" ht="14.25" customHeight="1" x14ac:dyDescent="0.25">
      <c r="B375" s="66"/>
      <c r="C375" s="66"/>
      <c r="D375" s="66"/>
    </row>
    <row r="376" spans="2:4" ht="14.25" customHeight="1" x14ac:dyDescent="0.25">
      <c r="B376" s="66"/>
      <c r="C376" s="66"/>
      <c r="D376" s="66"/>
    </row>
    <row r="377" spans="2:4" ht="14.25" customHeight="1" x14ac:dyDescent="0.25">
      <c r="B377" s="66"/>
      <c r="C377" s="66"/>
      <c r="D377" s="66"/>
    </row>
    <row r="378" spans="2:4" ht="14.25" customHeight="1" x14ac:dyDescent="0.25">
      <c r="B378" s="66"/>
      <c r="C378" s="66"/>
      <c r="D378" s="66"/>
    </row>
    <row r="379" spans="2:4" ht="14.25" customHeight="1" x14ac:dyDescent="0.25">
      <c r="B379" s="66"/>
      <c r="C379" s="66"/>
      <c r="D379" s="66"/>
    </row>
    <row r="380" spans="2:4" ht="14.25" customHeight="1" x14ac:dyDescent="0.25">
      <c r="B380" s="66"/>
      <c r="C380" s="66"/>
      <c r="D380" s="66"/>
    </row>
    <row r="381" spans="2:4" ht="14.25" customHeight="1" x14ac:dyDescent="0.25">
      <c r="B381" s="66"/>
      <c r="C381" s="66"/>
      <c r="D381" s="66"/>
    </row>
    <row r="382" spans="2:4" ht="14.25" customHeight="1" x14ac:dyDescent="0.25">
      <c r="B382" s="66"/>
      <c r="C382" s="66"/>
      <c r="D382" s="66"/>
    </row>
    <row r="383" spans="2:4" ht="14.25" customHeight="1" x14ac:dyDescent="0.25">
      <c r="B383" s="66"/>
      <c r="C383" s="66"/>
      <c r="D383" s="66"/>
    </row>
    <row r="384" spans="2:4" ht="14.25" customHeight="1" x14ac:dyDescent="0.25">
      <c r="B384" s="66"/>
      <c r="C384" s="66"/>
      <c r="D384" s="66"/>
    </row>
    <row r="385" spans="2:4" ht="14.25" customHeight="1" x14ac:dyDescent="0.25">
      <c r="B385" s="66"/>
      <c r="C385" s="66"/>
      <c r="D385" s="66"/>
    </row>
    <row r="386" spans="2:4" ht="14.25" customHeight="1" x14ac:dyDescent="0.25">
      <c r="B386" s="66"/>
      <c r="C386" s="66"/>
      <c r="D386" s="66"/>
    </row>
    <row r="387" spans="2:4" ht="14.25" customHeight="1" x14ac:dyDescent="0.25">
      <c r="B387" s="66"/>
      <c r="C387" s="66"/>
      <c r="D387" s="66"/>
    </row>
    <row r="388" spans="2:4" ht="14.25" customHeight="1" x14ac:dyDescent="0.25">
      <c r="B388" s="66"/>
      <c r="C388" s="66"/>
      <c r="D388" s="66"/>
    </row>
    <row r="389" spans="2:4" ht="14.25" customHeight="1" x14ac:dyDescent="0.25">
      <c r="B389" s="66"/>
      <c r="C389" s="66"/>
      <c r="D389" s="66"/>
    </row>
    <row r="390" spans="2:4" ht="14.25" customHeight="1" x14ac:dyDescent="0.25">
      <c r="B390" s="66"/>
      <c r="C390" s="66"/>
      <c r="D390" s="66"/>
    </row>
    <row r="391" spans="2:4" ht="14.25" customHeight="1" x14ac:dyDescent="0.25">
      <c r="B391" s="66"/>
      <c r="C391" s="66"/>
      <c r="D391" s="66"/>
    </row>
    <row r="392" spans="2:4" ht="14.25" customHeight="1" x14ac:dyDescent="0.25">
      <c r="B392" s="66"/>
      <c r="C392" s="66"/>
      <c r="D392" s="66"/>
    </row>
    <row r="393" spans="2:4" ht="14.25" customHeight="1" x14ac:dyDescent="0.25">
      <c r="B393" s="66"/>
      <c r="C393" s="66"/>
      <c r="D393" s="66"/>
    </row>
    <row r="394" spans="2:4" ht="14.25" customHeight="1" x14ac:dyDescent="0.25">
      <c r="B394" s="66"/>
      <c r="C394" s="66"/>
      <c r="D394" s="66"/>
    </row>
    <row r="395" spans="2:4" ht="14.25" customHeight="1" x14ac:dyDescent="0.25">
      <c r="B395" s="66"/>
      <c r="C395" s="66"/>
      <c r="D395" s="66"/>
    </row>
    <row r="396" spans="2:4" ht="14.25" customHeight="1" x14ac:dyDescent="0.25">
      <c r="B396" s="66"/>
      <c r="C396" s="66"/>
      <c r="D396" s="66"/>
    </row>
    <row r="397" spans="2:4" ht="14.25" customHeight="1" x14ac:dyDescent="0.25">
      <c r="B397" s="66"/>
      <c r="C397" s="66"/>
      <c r="D397" s="66"/>
    </row>
    <row r="398" spans="2:4" ht="14.25" customHeight="1" x14ac:dyDescent="0.25">
      <c r="B398" s="66"/>
      <c r="C398" s="66"/>
      <c r="D398" s="66"/>
    </row>
    <row r="399" spans="2:4" ht="14.25" customHeight="1" x14ac:dyDescent="0.25">
      <c r="B399" s="66"/>
      <c r="C399" s="66"/>
      <c r="D399" s="66"/>
    </row>
    <row r="400" spans="2:4" ht="14.25" customHeight="1" x14ac:dyDescent="0.25">
      <c r="B400" s="66"/>
      <c r="C400" s="66"/>
      <c r="D400" s="66"/>
    </row>
    <row r="401" spans="2:4" ht="14.25" customHeight="1" x14ac:dyDescent="0.25">
      <c r="B401" s="66"/>
      <c r="C401" s="66"/>
      <c r="D401" s="66"/>
    </row>
    <row r="402" spans="2:4" ht="14.25" customHeight="1" x14ac:dyDescent="0.25">
      <c r="B402" s="66"/>
      <c r="C402" s="66"/>
      <c r="D402" s="66"/>
    </row>
    <row r="403" spans="2:4" ht="14.25" customHeight="1" x14ac:dyDescent="0.25">
      <c r="B403" s="66"/>
      <c r="C403" s="66"/>
      <c r="D403" s="66"/>
    </row>
    <row r="404" spans="2:4" ht="14.25" customHeight="1" x14ac:dyDescent="0.25">
      <c r="B404" s="66"/>
      <c r="C404" s="66"/>
      <c r="D404" s="66"/>
    </row>
    <row r="405" spans="2:4" ht="14.25" customHeight="1" x14ac:dyDescent="0.25">
      <c r="B405" s="66"/>
      <c r="C405" s="66"/>
      <c r="D405" s="66"/>
    </row>
    <row r="406" spans="2:4" ht="14.25" customHeight="1" x14ac:dyDescent="0.25">
      <c r="B406" s="66"/>
      <c r="C406" s="66"/>
      <c r="D406" s="66"/>
    </row>
    <row r="407" spans="2:4" ht="14.25" customHeight="1" x14ac:dyDescent="0.25">
      <c r="B407" s="66"/>
      <c r="C407" s="66"/>
      <c r="D407" s="66"/>
    </row>
    <row r="408" spans="2:4" ht="14.25" customHeight="1" x14ac:dyDescent="0.25">
      <c r="B408" s="66"/>
      <c r="C408" s="66"/>
      <c r="D408" s="66"/>
    </row>
    <row r="409" spans="2:4" ht="14.25" customHeight="1" x14ac:dyDescent="0.25">
      <c r="B409" s="66"/>
      <c r="C409" s="66"/>
      <c r="D409" s="66"/>
    </row>
    <row r="410" spans="2:4" ht="14.25" customHeight="1" x14ac:dyDescent="0.25">
      <c r="B410" s="66"/>
      <c r="C410" s="66"/>
      <c r="D410" s="66"/>
    </row>
    <row r="411" spans="2:4" ht="14.25" customHeight="1" x14ac:dyDescent="0.25">
      <c r="B411" s="66"/>
      <c r="C411" s="66"/>
      <c r="D411" s="66"/>
    </row>
    <row r="412" spans="2:4" ht="14.25" customHeight="1" x14ac:dyDescent="0.25">
      <c r="B412" s="66"/>
      <c r="C412" s="66"/>
      <c r="D412" s="66"/>
    </row>
    <row r="413" spans="2:4" ht="14.25" customHeight="1" x14ac:dyDescent="0.25">
      <c r="B413" s="66"/>
      <c r="C413" s="66"/>
      <c r="D413" s="66"/>
    </row>
    <row r="414" spans="2:4" ht="14.25" customHeight="1" x14ac:dyDescent="0.25">
      <c r="B414" s="66"/>
      <c r="C414" s="66"/>
      <c r="D414" s="66"/>
    </row>
    <row r="415" spans="2:4" ht="14.25" customHeight="1" x14ac:dyDescent="0.25">
      <c r="B415" s="66"/>
      <c r="C415" s="66"/>
      <c r="D415" s="66"/>
    </row>
    <row r="416" spans="2:4" ht="14.25" customHeight="1" x14ac:dyDescent="0.25">
      <c r="B416" s="66"/>
      <c r="C416" s="66"/>
      <c r="D416" s="66"/>
    </row>
    <row r="417" spans="2:4" ht="14.25" customHeight="1" x14ac:dyDescent="0.25">
      <c r="B417" s="66"/>
      <c r="C417" s="66"/>
      <c r="D417" s="66"/>
    </row>
    <row r="418" spans="2:4" ht="14.25" customHeight="1" x14ac:dyDescent="0.25">
      <c r="B418" s="66"/>
      <c r="C418" s="66"/>
      <c r="D418" s="66"/>
    </row>
    <row r="419" spans="2:4" ht="14.25" customHeight="1" x14ac:dyDescent="0.25">
      <c r="B419" s="66"/>
      <c r="C419" s="66"/>
      <c r="D419" s="66"/>
    </row>
    <row r="420" spans="2:4" ht="14.25" customHeight="1" x14ac:dyDescent="0.25">
      <c r="B420" s="66"/>
      <c r="C420" s="66"/>
      <c r="D420" s="66"/>
    </row>
    <row r="421" spans="2:4" ht="14.25" customHeight="1" x14ac:dyDescent="0.25">
      <c r="B421" s="66"/>
      <c r="C421" s="66"/>
      <c r="D421" s="66"/>
    </row>
    <row r="422" spans="2:4" ht="14.25" customHeight="1" x14ac:dyDescent="0.25">
      <c r="B422" s="66"/>
      <c r="C422" s="66"/>
      <c r="D422" s="66"/>
    </row>
    <row r="423" spans="2:4" ht="14.25" customHeight="1" x14ac:dyDescent="0.25">
      <c r="B423" s="66"/>
      <c r="C423" s="66"/>
      <c r="D423" s="66"/>
    </row>
    <row r="424" spans="2:4" ht="14.25" customHeight="1" x14ac:dyDescent="0.25">
      <c r="B424" s="66"/>
      <c r="C424" s="66"/>
      <c r="D424" s="66"/>
    </row>
    <row r="425" spans="2:4" ht="14.25" customHeight="1" x14ac:dyDescent="0.25">
      <c r="B425" s="66"/>
      <c r="C425" s="66"/>
      <c r="D425" s="66"/>
    </row>
    <row r="426" spans="2:4" ht="14.25" customHeight="1" x14ac:dyDescent="0.25">
      <c r="B426" s="66"/>
      <c r="C426" s="66"/>
      <c r="D426" s="66"/>
    </row>
    <row r="427" spans="2:4" ht="14.25" customHeight="1" x14ac:dyDescent="0.25">
      <c r="B427" s="66"/>
      <c r="C427" s="66"/>
      <c r="D427" s="66"/>
    </row>
    <row r="428" spans="2:4" ht="14.25" customHeight="1" x14ac:dyDescent="0.25">
      <c r="B428" s="66"/>
      <c r="C428" s="66"/>
      <c r="D428" s="66"/>
    </row>
    <row r="429" spans="2:4" ht="14.25" customHeight="1" x14ac:dyDescent="0.25">
      <c r="B429" s="66"/>
      <c r="C429" s="66"/>
      <c r="D429" s="66"/>
    </row>
    <row r="430" spans="2:4" ht="14.25" customHeight="1" x14ac:dyDescent="0.25">
      <c r="B430" s="66"/>
      <c r="C430" s="66"/>
      <c r="D430" s="66"/>
    </row>
    <row r="431" spans="2:4" ht="14.25" customHeight="1" x14ac:dyDescent="0.25">
      <c r="B431" s="66"/>
      <c r="C431" s="66"/>
      <c r="D431" s="66"/>
    </row>
    <row r="432" spans="2:4" ht="14.25" customHeight="1" x14ac:dyDescent="0.25">
      <c r="B432" s="66"/>
      <c r="C432" s="66"/>
      <c r="D432" s="66"/>
    </row>
    <row r="433" spans="2:4" ht="14.25" customHeight="1" x14ac:dyDescent="0.25">
      <c r="B433" s="66"/>
      <c r="C433" s="66"/>
      <c r="D433" s="66"/>
    </row>
    <row r="434" spans="2:4" ht="14.25" customHeight="1" x14ac:dyDescent="0.25">
      <c r="B434" s="66"/>
      <c r="C434" s="66"/>
      <c r="D434" s="66"/>
    </row>
    <row r="435" spans="2:4" ht="14.25" customHeight="1" x14ac:dyDescent="0.25">
      <c r="B435" s="66"/>
      <c r="C435" s="66"/>
      <c r="D435" s="66"/>
    </row>
    <row r="436" spans="2:4" ht="14.25" customHeight="1" x14ac:dyDescent="0.25">
      <c r="B436" s="66"/>
      <c r="C436" s="66"/>
      <c r="D436" s="66"/>
    </row>
    <row r="437" spans="2:4" ht="14.25" customHeight="1" x14ac:dyDescent="0.25">
      <c r="B437" s="66"/>
      <c r="C437" s="66"/>
      <c r="D437" s="66"/>
    </row>
    <row r="438" spans="2:4" ht="14.25" customHeight="1" x14ac:dyDescent="0.25">
      <c r="B438" s="66"/>
      <c r="C438" s="66"/>
      <c r="D438" s="66"/>
    </row>
    <row r="439" spans="2:4" ht="14.25" customHeight="1" x14ac:dyDescent="0.25">
      <c r="B439" s="66"/>
      <c r="C439" s="66"/>
      <c r="D439" s="66"/>
    </row>
    <row r="440" spans="2:4" ht="14.25" customHeight="1" x14ac:dyDescent="0.25">
      <c r="B440" s="66"/>
      <c r="C440" s="66"/>
      <c r="D440" s="66"/>
    </row>
    <row r="441" spans="2:4" ht="14.25" customHeight="1" x14ac:dyDescent="0.25">
      <c r="B441" s="66"/>
      <c r="C441" s="66"/>
      <c r="D441" s="66"/>
    </row>
    <row r="442" spans="2:4" ht="14.25" customHeight="1" x14ac:dyDescent="0.25">
      <c r="B442" s="66"/>
      <c r="C442" s="66"/>
      <c r="D442" s="66"/>
    </row>
    <row r="443" spans="2:4" ht="14.25" customHeight="1" x14ac:dyDescent="0.25">
      <c r="B443" s="66"/>
      <c r="C443" s="66"/>
      <c r="D443" s="66"/>
    </row>
    <row r="444" spans="2:4" ht="14.25" customHeight="1" x14ac:dyDescent="0.25">
      <c r="B444" s="66"/>
      <c r="C444" s="66"/>
      <c r="D444" s="66"/>
    </row>
    <row r="445" spans="2:4" ht="14.25" customHeight="1" x14ac:dyDescent="0.25">
      <c r="B445" s="66"/>
      <c r="C445" s="66"/>
      <c r="D445" s="66"/>
    </row>
    <row r="446" spans="2:4" ht="14.25" customHeight="1" x14ac:dyDescent="0.25">
      <c r="B446" s="66"/>
      <c r="C446" s="66"/>
      <c r="D446" s="66"/>
    </row>
    <row r="447" spans="2:4" ht="14.25" customHeight="1" x14ac:dyDescent="0.25">
      <c r="B447" s="66"/>
      <c r="C447" s="66"/>
      <c r="D447" s="66"/>
    </row>
    <row r="448" spans="2:4" ht="14.25" customHeight="1" x14ac:dyDescent="0.25">
      <c r="B448" s="66"/>
      <c r="C448" s="66"/>
      <c r="D448" s="66"/>
    </row>
    <row r="449" spans="2:4" ht="14.25" customHeight="1" x14ac:dyDescent="0.25">
      <c r="B449" s="66"/>
      <c r="C449" s="66"/>
      <c r="D449" s="66"/>
    </row>
    <row r="450" spans="2:4" ht="14.25" customHeight="1" x14ac:dyDescent="0.25">
      <c r="B450" s="66"/>
      <c r="C450" s="66"/>
      <c r="D450" s="66"/>
    </row>
    <row r="451" spans="2:4" ht="14.25" customHeight="1" x14ac:dyDescent="0.25">
      <c r="B451" s="66"/>
      <c r="C451" s="66"/>
      <c r="D451" s="66"/>
    </row>
    <row r="452" spans="2:4" ht="14.25" customHeight="1" x14ac:dyDescent="0.25">
      <c r="B452" s="66"/>
      <c r="C452" s="66"/>
      <c r="D452" s="66"/>
    </row>
    <row r="453" spans="2:4" ht="14.25" customHeight="1" x14ac:dyDescent="0.25">
      <c r="B453" s="66"/>
      <c r="C453" s="66"/>
      <c r="D453" s="66"/>
    </row>
    <row r="454" spans="2:4" ht="14.25" customHeight="1" x14ac:dyDescent="0.25">
      <c r="B454" s="66"/>
      <c r="C454" s="66"/>
      <c r="D454" s="66"/>
    </row>
    <row r="455" spans="2:4" ht="14.25" customHeight="1" x14ac:dyDescent="0.25">
      <c r="B455" s="66"/>
      <c r="C455" s="66"/>
      <c r="D455" s="66"/>
    </row>
    <row r="456" spans="2:4" ht="14.25" customHeight="1" x14ac:dyDescent="0.25">
      <c r="B456" s="66"/>
      <c r="C456" s="66"/>
      <c r="D456" s="66"/>
    </row>
    <row r="457" spans="2:4" ht="14.25" customHeight="1" x14ac:dyDescent="0.25">
      <c r="B457" s="66"/>
      <c r="C457" s="66"/>
      <c r="D457" s="66"/>
    </row>
    <row r="458" spans="2:4" ht="14.25" customHeight="1" x14ac:dyDescent="0.25">
      <c r="B458" s="66"/>
      <c r="C458" s="66"/>
      <c r="D458" s="66"/>
    </row>
    <row r="459" spans="2:4" ht="14.25" customHeight="1" x14ac:dyDescent="0.25">
      <c r="B459" s="66"/>
      <c r="C459" s="66"/>
      <c r="D459" s="66"/>
    </row>
    <row r="460" spans="2:4" ht="14.25" customHeight="1" x14ac:dyDescent="0.25">
      <c r="B460" s="66"/>
      <c r="C460" s="66"/>
      <c r="D460" s="66"/>
    </row>
    <row r="461" spans="2:4" ht="14.25" customHeight="1" x14ac:dyDescent="0.25">
      <c r="B461" s="66"/>
      <c r="C461" s="66"/>
      <c r="D461" s="66"/>
    </row>
    <row r="462" spans="2:4" ht="14.25" customHeight="1" x14ac:dyDescent="0.25">
      <c r="B462" s="66"/>
      <c r="C462" s="66"/>
      <c r="D462" s="66"/>
    </row>
    <row r="463" spans="2:4" ht="14.25" customHeight="1" x14ac:dyDescent="0.25">
      <c r="B463" s="66"/>
      <c r="C463" s="66"/>
      <c r="D463" s="66"/>
    </row>
    <row r="464" spans="2:4" ht="14.25" customHeight="1" x14ac:dyDescent="0.25">
      <c r="B464" s="66"/>
      <c r="C464" s="66"/>
      <c r="D464" s="66"/>
    </row>
    <row r="465" spans="2:4" ht="14.25" customHeight="1" x14ac:dyDescent="0.25">
      <c r="B465" s="66"/>
      <c r="C465" s="66"/>
      <c r="D465" s="66"/>
    </row>
    <row r="466" spans="2:4" ht="14.25" customHeight="1" x14ac:dyDescent="0.25">
      <c r="B466" s="66"/>
      <c r="C466" s="66"/>
      <c r="D466" s="66"/>
    </row>
    <row r="467" spans="2:4" ht="14.25" customHeight="1" x14ac:dyDescent="0.25">
      <c r="B467" s="66"/>
      <c r="C467" s="66"/>
      <c r="D467" s="66"/>
    </row>
    <row r="468" spans="2:4" ht="14.25" customHeight="1" x14ac:dyDescent="0.25">
      <c r="B468" s="66"/>
      <c r="C468" s="66"/>
      <c r="D468" s="66"/>
    </row>
    <row r="469" spans="2:4" ht="14.25" customHeight="1" x14ac:dyDescent="0.25">
      <c r="B469" s="66"/>
      <c r="C469" s="66"/>
      <c r="D469" s="66"/>
    </row>
    <row r="470" spans="2:4" ht="14.25" customHeight="1" x14ac:dyDescent="0.25">
      <c r="B470" s="66"/>
      <c r="C470" s="66"/>
      <c r="D470" s="66"/>
    </row>
    <row r="471" spans="2:4" ht="14.25" customHeight="1" x14ac:dyDescent="0.25">
      <c r="B471" s="66"/>
      <c r="C471" s="66"/>
      <c r="D471" s="66"/>
    </row>
    <row r="472" spans="2:4" ht="14.25" customHeight="1" x14ac:dyDescent="0.25">
      <c r="B472" s="66"/>
      <c r="C472" s="66"/>
      <c r="D472" s="66"/>
    </row>
    <row r="473" spans="2:4" ht="14.25" customHeight="1" x14ac:dyDescent="0.25">
      <c r="B473" s="66"/>
      <c r="C473" s="66"/>
      <c r="D473" s="66"/>
    </row>
    <row r="474" spans="2:4" ht="14.25" customHeight="1" x14ac:dyDescent="0.25">
      <c r="B474" s="66"/>
      <c r="C474" s="66"/>
      <c r="D474" s="66"/>
    </row>
  </sheetData>
  <mergeCells count="310">
    <mergeCell ref="K83:K84"/>
    <mergeCell ref="K85:K86"/>
    <mergeCell ref="K87:K88"/>
    <mergeCell ref="K89:K90"/>
    <mergeCell ref="K91:K92"/>
    <mergeCell ref="K99:K100"/>
    <mergeCell ref="K101:K102"/>
    <mergeCell ref="K103:K104"/>
    <mergeCell ref="K65:K66"/>
    <mergeCell ref="K67:K68"/>
    <mergeCell ref="K69:K70"/>
    <mergeCell ref="K75:K76"/>
    <mergeCell ref="K77:K78"/>
    <mergeCell ref="K79:K80"/>
    <mergeCell ref="K81:K82"/>
    <mergeCell ref="K71:K72"/>
    <mergeCell ref="K73:K74"/>
    <mergeCell ref="K95:K96"/>
    <mergeCell ref="K97:K98"/>
    <mergeCell ref="K3:K4"/>
    <mergeCell ref="K5:K6"/>
    <mergeCell ref="K7:K8"/>
    <mergeCell ref="K9:K10"/>
    <mergeCell ref="K11:K12"/>
    <mergeCell ref="K45:K46"/>
    <mergeCell ref="K13:K14"/>
    <mergeCell ref="K15:K16"/>
    <mergeCell ref="K17:K18"/>
    <mergeCell ref="K19:K20"/>
    <mergeCell ref="K21:K22"/>
    <mergeCell ref="K23:K24"/>
    <mergeCell ref="K27:K28"/>
    <mergeCell ref="K29:K30"/>
    <mergeCell ref="K31:K32"/>
    <mergeCell ref="K33:K34"/>
    <mergeCell ref="K25:K26"/>
    <mergeCell ref="K35:K36"/>
    <mergeCell ref="K93:K94"/>
    <mergeCell ref="K59:K60"/>
    <mergeCell ref="K61:K62"/>
    <mergeCell ref="K63:K64"/>
    <mergeCell ref="B1:D1"/>
    <mergeCell ref="A1:A2"/>
    <mergeCell ref="F1:K1"/>
    <mergeCell ref="K51:K52"/>
    <mergeCell ref="K53:K54"/>
    <mergeCell ref="K55:K56"/>
    <mergeCell ref="K57:K58"/>
    <mergeCell ref="K47:K48"/>
    <mergeCell ref="K49:K50"/>
    <mergeCell ref="K37:K38"/>
    <mergeCell ref="K39:K40"/>
    <mergeCell ref="K41:K42"/>
    <mergeCell ref="K43:K44"/>
    <mergeCell ref="R13:R14"/>
    <mergeCell ref="R15:R16"/>
    <mergeCell ref="R17:R18"/>
    <mergeCell ref="R19:R20"/>
    <mergeCell ref="R21:R22"/>
    <mergeCell ref="R3:R4"/>
    <mergeCell ref="R5:R6"/>
    <mergeCell ref="R7:R8"/>
    <mergeCell ref="R9:R10"/>
    <mergeCell ref="R11:R12"/>
    <mergeCell ref="R33:R34"/>
    <mergeCell ref="R35:R36"/>
    <mergeCell ref="R37:R38"/>
    <mergeCell ref="R39:R40"/>
    <mergeCell ref="R41:R42"/>
    <mergeCell ref="R23:R24"/>
    <mergeCell ref="R25:R26"/>
    <mergeCell ref="R27:R28"/>
    <mergeCell ref="R29:R30"/>
    <mergeCell ref="R31:R32"/>
    <mergeCell ref="R53:R54"/>
    <mergeCell ref="R55:R56"/>
    <mergeCell ref="R57:R58"/>
    <mergeCell ref="R59:R60"/>
    <mergeCell ref="R61:R62"/>
    <mergeCell ref="R43:R44"/>
    <mergeCell ref="R45:R46"/>
    <mergeCell ref="R47:R48"/>
    <mergeCell ref="R49:R50"/>
    <mergeCell ref="R51:R52"/>
    <mergeCell ref="R73:R74"/>
    <mergeCell ref="R75:R76"/>
    <mergeCell ref="R77:R78"/>
    <mergeCell ref="R79:R80"/>
    <mergeCell ref="R81:R82"/>
    <mergeCell ref="R63:R64"/>
    <mergeCell ref="R65:R66"/>
    <mergeCell ref="R67:R68"/>
    <mergeCell ref="R69:R70"/>
    <mergeCell ref="R71:R72"/>
    <mergeCell ref="R93:R94"/>
    <mergeCell ref="R95:R96"/>
    <mergeCell ref="R97:R98"/>
    <mergeCell ref="R99:R100"/>
    <mergeCell ref="R101:R102"/>
    <mergeCell ref="R83:R84"/>
    <mergeCell ref="R85:R86"/>
    <mergeCell ref="R87:R88"/>
    <mergeCell ref="R89:R90"/>
    <mergeCell ref="R91:R92"/>
    <mergeCell ref="R113:R114"/>
    <mergeCell ref="R115:R116"/>
    <mergeCell ref="R117:R118"/>
    <mergeCell ref="R119:R120"/>
    <mergeCell ref="F121:J121"/>
    <mergeCell ref="M121:Q121"/>
    <mergeCell ref="R103:R104"/>
    <mergeCell ref="R105:R106"/>
    <mergeCell ref="R107:R108"/>
    <mergeCell ref="R109:R110"/>
    <mergeCell ref="R111:R112"/>
    <mergeCell ref="K119:K120"/>
    <mergeCell ref="K107:K108"/>
    <mergeCell ref="K109:K110"/>
    <mergeCell ref="K111:K112"/>
    <mergeCell ref="K113:K114"/>
    <mergeCell ref="K115:K116"/>
    <mergeCell ref="K117:K118"/>
    <mergeCell ref="K105:K106"/>
    <mergeCell ref="Y3:Y4"/>
    <mergeCell ref="AF3:AF4"/>
    <mergeCell ref="AM3:AM4"/>
    <mergeCell ref="Y5:Y6"/>
    <mergeCell ref="Y7:Y8"/>
    <mergeCell ref="Y9:Y10"/>
    <mergeCell ref="AM5:AM6"/>
    <mergeCell ref="AM7:AM8"/>
    <mergeCell ref="AM9:AM10"/>
    <mergeCell ref="Y11:Y12"/>
    <mergeCell ref="Y13:Y14"/>
    <mergeCell ref="Y15:Y16"/>
    <mergeCell ref="Y17:Y18"/>
    <mergeCell ref="Y19:Y20"/>
    <mergeCell ref="Y21:Y22"/>
    <mergeCell ref="Y23:Y24"/>
    <mergeCell ref="Y25:Y26"/>
    <mergeCell ref="Y27:Y28"/>
    <mergeCell ref="Y29:Y30"/>
    <mergeCell ref="Y31:Y32"/>
    <mergeCell ref="Y33:Y34"/>
    <mergeCell ref="Y35:Y36"/>
    <mergeCell ref="Y37:Y38"/>
    <mergeCell ref="Y39:Y40"/>
    <mergeCell ref="Y41:Y42"/>
    <mergeCell ref="Y43:Y44"/>
    <mergeCell ref="Y45:Y46"/>
    <mergeCell ref="Y71:Y72"/>
    <mergeCell ref="Y73:Y74"/>
    <mergeCell ref="Y75:Y76"/>
    <mergeCell ref="Y77:Y78"/>
    <mergeCell ref="Y79:Y80"/>
    <mergeCell ref="Y81:Y82"/>
    <mergeCell ref="Y47:Y48"/>
    <mergeCell ref="Y49:Y50"/>
    <mergeCell ref="Y51:Y52"/>
    <mergeCell ref="Y53:Y54"/>
    <mergeCell ref="Y55:Y56"/>
    <mergeCell ref="Y57:Y58"/>
    <mergeCell ref="Y59:Y60"/>
    <mergeCell ref="Y61:Y62"/>
    <mergeCell ref="Y63:Y64"/>
    <mergeCell ref="AM63:AM64"/>
    <mergeCell ref="Y119:Y120"/>
    <mergeCell ref="T121:X121"/>
    <mergeCell ref="Y101:Y102"/>
    <mergeCell ref="Y103:Y104"/>
    <mergeCell ref="Y105:Y106"/>
    <mergeCell ref="Y107:Y108"/>
    <mergeCell ref="Y109:Y110"/>
    <mergeCell ref="Y111:Y112"/>
    <mergeCell ref="Y113:Y114"/>
    <mergeCell ref="Y115:Y116"/>
    <mergeCell ref="Y117:Y118"/>
    <mergeCell ref="Y83:Y84"/>
    <mergeCell ref="Y85:Y86"/>
    <mergeCell ref="Y87:Y88"/>
    <mergeCell ref="Y89:Y90"/>
    <mergeCell ref="Y91:Y92"/>
    <mergeCell ref="Y93:Y94"/>
    <mergeCell ref="Y95:Y96"/>
    <mergeCell ref="Y97:Y98"/>
    <mergeCell ref="Y99:Y100"/>
    <mergeCell ref="Y65:Y66"/>
    <mergeCell ref="Y67:Y68"/>
    <mergeCell ref="Y69:Y70"/>
    <mergeCell ref="AM109:AM110"/>
    <mergeCell ref="AM111:AM112"/>
    <mergeCell ref="AM113:AM114"/>
    <mergeCell ref="AM115:AM116"/>
    <mergeCell ref="AM117:AM118"/>
    <mergeCell ref="AM119:AM120"/>
    <mergeCell ref="AM83:AM84"/>
    <mergeCell ref="AM85:AM86"/>
    <mergeCell ref="AM87:AM88"/>
    <mergeCell ref="AM89:AM90"/>
    <mergeCell ref="AM91:AM92"/>
    <mergeCell ref="AM93:AM94"/>
    <mergeCell ref="AM95:AM96"/>
    <mergeCell ref="AM97:AM98"/>
    <mergeCell ref="AM99:AM100"/>
    <mergeCell ref="AM41:AM42"/>
    <mergeCell ref="AM43:AM44"/>
    <mergeCell ref="AM45:AM46"/>
    <mergeCell ref="AM47:AM48"/>
    <mergeCell ref="AM49:AM50"/>
    <mergeCell ref="AM101:AM102"/>
    <mergeCell ref="AM103:AM104"/>
    <mergeCell ref="AM105:AM106"/>
    <mergeCell ref="AM107:AM108"/>
    <mergeCell ref="AM65:AM66"/>
    <mergeCell ref="AM67:AM68"/>
    <mergeCell ref="AM69:AM70"/>
    <mergeCell ref="AM71:AM72"/>
    <mergeCell ref="AM73:AM74"/>
    <mergeCell ref="AM75:AM76"/>
    <mergeCell ref="AM77:AM78"/>
    <mergeCell ref="AM79:AM80"/>
    <mergeCell ref="AM81:AM82"/>
    <mergeCell ref="AM51:AM52"/>
    <mergeCell ref="AM53:AM54"/>
    <mergeCell ref="AM55:AM56"/>
    <mergeCell ref="AM57:AM58"/>
    <mergeCell ref="AM59:AM60"/>
    <mergeCell ref="AM61:AM62"/>
    <mergeCell ref="AM23:AM24"/>
    <mergeCell ref="AM25:AM26"/>
    <mergeCell ref="AM27:AM28"/>
    <mergeCell ref="AM29:AM30"/>
    <mergeCell ref="AM31:AM32"/>
    <mergeCell ref="AM33:AM34"/>
    <mergeCell ref="AM35:AM36"/>
    <mergeCell ref="AM37:AM38"/>
    <mergeCell ref="AM39:AM40"/>
    <mergeCell ref="AM11:AM12"/>
    <mergeCell ref="AM13:AM14"/>
    <mergeCell ref="AM15:AM16"/>
    <mergeCell ref="AM17:AM18"/>
    <mergeCell ref="AM19:AM20"/>
    <mergeCell ref="AM21:AM22"/>
    <mergeCell ref="AH121:AL121"/>
    <mergeCell ref="AF5:AF6"/>
    <mergeCell ref="AF7:AF8"/>
    <mergeCell ref="AF9:AF10"/>
    <mergeCell ref="AF11:AF12"/>
    <mergeCell ref="AF13:AF14"/>
    <mergeCell ref="AF15:AF16"/>
    <mergeCell ref="AF17:AF18"/>
    <mergeCell ref="AF19:AF20"/>
    <mergeCell ref="AF21:AF22"/>
    <mergeCell ref="AF23:AF24"/>
    <mergeCell ref="AF25:AF26"/>
    <mergeCell ref="AF27:AF28"/>
    <mergeCell ref="AF29:AF30"/>
    <mergeCell ref="AF31:AF32"/>
    <mergeCell ref="AF33:AF34"/>
    <mergeCell ref="AF35:AF36"/>
    <mergeCell ref="AF37:AF38"/>
    <mergeCell ref="AF69:AF70"/>
    <mergeCell ref="AF71:AF72"/>
    <mergeCell ref="AF73:AF74"/>
    <mergeCell ref="AF39:AF40"/>
    <mergeCell ref="AF41:AF42"/>
    <mergeCell ref="AF43:AF44"/>
    <mergeCell ref="AF45:AF46"/>
    <mergeCell ref="AF47:AF48"/>
    <mergeCell ref="AF49:AF50"/>
    <mergeCell ref="AF51:AF52"/>
    <mergeCell ref="AF53:AF54"/>
    <mergeCell ref="AF55:AF56"/>
    <mergeCell ref="AF115:AF116"/>
    <mergeCell ref="AF117:AF118"/>
    <mergeCell ref="AF119:AF120"/>
    <mergeCell ref="AA121:AE121"/>
    <mergeCell ref="AF93:AF94"/>
    <mergeCell ref="AF95:AF96"/>
    <mergeCell ref="AF97:AF98"/>
    <mergeCell ref="AF99:AF100"/>
    <mergeCell ref="AF101:AF102"/>
    <mergeCell ref="AF103:AF104"/>
    <mergeCell ref="AF105:AF106"/>
    <mergeCell ref="AF107:AF108"/>
    <mergeCell ref="AF109:AF110"/>
    <mergeCell ref="AQ8:AS8"/>
    <mergeCell ref="M1:R1"/>
    <mergeCell ref="T1:Y1"/>
    <mergeCell ref="AA1:AF1"/>
    <mergeCell ref="AH1:AM1"/>
    <mergeCell ref="AP6:AS6"/>
    <mergeCell ref="AQ7:AS7"/>
    <mergeCell ref="AF111:AF112"/>
    <mergeCell ref="AF113:AF114"/>
    <mergeCell ref="AF75:AF76"/>
    <mergeCell ref="AF77:AF78"/>
    <mergeCell ref="AF79:AF80"/>
    <mergeCell ref="AF81:AF82"/>
    <mergeCell ref="AF83:AF84"/>
    <mergeCell ref="AF85:AF86"/>
    <mergeCell ref="AF87:AF88"/>
    <mergeCell ref="AF89:AF90"/>
    <mergeCell ref="AF91:AF92"/>
    <mergeCell ref="AF57:AF58"/>
    <mergeCell ref="AF59:AF60"/>
    <mergeCell ref="AF61:AF62"/>
    <mergeCell ref="AF63:AF64"/>
    <mergeCell ref="AF65:AF66"/>
    <mergeCell ref="AF67:AF6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2"/>
  <sheetViews>
    <sheetView topLeftCell="AB2" zoomScale="85" zoomScaleNormal="85" workbookViewId="0">
      <selection activeCell="AP7" sqref="AP7:AU12"/>
    </sheetView>
  </sheetViews>
  <sheetFormatPr defaultColWidth="15" defaultRowHeight="14.25" customHeight="1" x14ac:dyDescent="0.25"/>
  <cols>
    <col min="1" max="16384" width="15" style="66"/>
  </cols>
  <sheetData>
    <row r="1" spans="1:47" s="29" customFormat="1" ht="14.25" customHeight="1" thickBot="1" x14ac:dyDescent="0.3">
      <c r="A1" s="65"/>
      <c r="B1" s="46" t="s">
        <v>76</v>
      </c>
      <c r="C1" s="46"/>
      <c r="D1" s="46"/>
      <c r="F1" s="47" t="s">
        <v>6</v>
      </c>
      <c r="G1" s="47"/>
      <c r="H1" s="47"/>
      <c r="I1" s="47"/>
      <c r="J1" s="47"/>
      <c r="K1" s="47"/>
      <c r="L1" s="30"/>
      <c r="M1" s="47" t="s">
        <v>9</v>
      </c>
      <c r="N1" s="47"/>
      <c r="O1" s="47"/>
      <c r="P1" s="47"/>
      <c r="Q1" s="47"/>
      <c r="R1" s="30"/>
      <c r="T1" s="47" t="s">
        <v>17</v>
      </c>
      <c r="U1" s="47"/>
      <c r="V1" s="47"/>
      <c r="W1" s="47"/>
      <c r="X1" s="47"/>
      <c r="AA1" s="47" t="s">
        <v>18</v>
      </c>
      <c r="AB1" s="47"/>
      <c r="AC1" s="47"/>
      <c r="AD1" s="47"/>
      <c r="AE1" s="47"/>
      <c r="AH1" s="47" t="s">
        <v>19</v>
      </c>
      <c r="AI1" s="47"/>
      <c r="AJ1" s="47"/>
      <c r="AK1" s="47"/>
      <c r="AL1" s="47"/>
    </row>
    <row r="2" spans="1:47" s="1" customFormat="1" ht="14.25" customHeight="1" thickBot="1" x14ac:dyDescent="0.3">
      <c r="A2" s="65"/>
      <c r="B2" s="1" t="s">
        <v>0</v>
      </c>
      <c r="C2" s="1" t="s">
        <v>1</v>
      </c>
      <c r="D2" s="1" t="s">
        <v>2</v>
      </c>
      <c r="F2" s="1" t="s">
        <v>3</v>
      </c>
      <c r="G2" s="1" t="s">
        <v>4</v>
      </c>
      <c r="H2" s="1" t="s">
        <v>5</v>
      </c>
      <c r="I2" s="1" t="s">
        <v>1</v>
      </c>
      <c r="J2" s="1" t="s">
        <v>2</v>
      </c>
      <c r="K2" s="81" t="s">
        <v>82</v>
      </c>
      <c r="M2" s="1" t="s">
        <v>3</v>
      </c>
      <c r="N2" s="1" t="s">
        <v>4</v>
      </c>
      <c r="O2" s="1" t="s">
        <v>5</v>
      </c>
      <c r="P2" s="1" t="s">
        <v>1</v>
      </c>
      <c r="Q2" s="1" t="s">
        <v>2</v>
      </c>
      <c r="R2" s="81" t="s">
        <v>82</v>
      </c>
      <c r="T2" s="1" t="s">
        <v>3</v>
      </c>
      <c r="U2" s="1" t="s">
        <v>4</v>
      </c>
      <c r="V2" s="1" t="s">
        <v>5</v>
      </c>
      <c r="W2" s="1" t="s">
        <v>1</v>
      </c>
      <c r="X2" s="1" t="s">
        <v>2</v>
      </c>
      <c r="Y2" s="81" t="s">
        <v>82</v>
      </c>
      <c r="AA2" s="1" t="s">
        <v>3</v>
      </c>
      <c r="AB2" s="1" t="s">
        <v>4</v>
      </c>
      <c r="AC2" s="1" t="s">
        <v>5</v>
      </c>
      <c r="AD2" s="1" t="s">
        <v>1</v>
      </c>
      <c r="AE2" s="1" t="s">
        <v>2</v>
      </c>
      <c r="AF2" s="81" t="s">
        <v>82</v>
      </c>
      <c r="AH2" s="1" t="s">
        <v>3</v>
      </c>
      <c r="AI2" s="1" t="s">
        <v>4</v>
      </c>
      <c r="AJ2" s="1" t="s">
        <v>5</v>
      </c>
      <c r="AK2" s="1" t="s">
        <v>1</v>
      </c>
      <c r="AL2" s="1" t="s">
        <v>2</v>
      </c>
      <c r="AM2" s="81" t="s">
        <v>82</v>
      </c>
    </row>
    <row r="3" spans="1:47" ht="14.25" customHeight="1" thickBot="1" x14ac:dyDescent="0.3">
      <c r="B3" s="67">
        <v>4</v>
      </c>
      <c r="C3" s="68">
        <v>1</v>
      </c>
      <c r="D3" s="68">
        <v>4</v>
      </c>
      <c r="F3" s="68">
        <v>1</v>
      </c>
      <c r="G3" s="68">
        <v>4</v>
      </c>
      <c r="H3" s="68">
        <v>1</v>
      </c>
      <c r="I3" s="68">
        <v>1</v>
      </c>
      <c r="J3" s="68">
        <v>4</v>
      </c>
      <c r="K3" s="82">
        <f>((G3-B3)^2+(G4-B4)^2) / 2</f>
        <v>0.74420000000000019</v>
      </c>
      <c r="M3" s="68">
        <v>119</v>
      </c>
      <c r="N3" s="68">
        <v>3.75</v>
      </c>
      <c r="O3" s="68">
        <v>2</v>
      </c>
      <c r="P3" s="68">
        <v>1</v>
      </c>
      <c r="Q3" s="68">
        <v>4</v>
      </c>
      <c r="R3" s="82">
        <f>((N3-B3)^2+(N4-B4)^2) / 2</f>
        <v>3.125E-2</v>
      </c>
      <c r="T3" s="68">
        <v>237</v>
      </c>
      <c r="U3" s="68">
        <v>3.88</v>
      </c>
      <c r="V3" s="68">
        <v>3</v>
      </c>
      <c r="W3" s="68">
        <v>1</v>
      </c>
      <c r="X3" s="68">
        <v>4</v>
      </c>
      <c r="Y3" s="82">
        <f>((U3-B3)^2+(U4-B4)^2) / 2</f>
        <v>0.1932500000000002</v>
      </c>
      <c r="AA3" s="68">
        <v>119</v>
      </c>
      <c r="AB3" s="68">
        <v>3.75</v>
      </c>
      <c r="AC3" s="68">
        <v>4</v>
      </c>
      <c r="AD3" s="68">
        <v>1</v>
      </c>
      <c r="AE3" s="68">
        <v>4</v>
      </c>
      <c r="AF3" s="82">
        <f>((AB3-B3)^2+(AB4-B4)^2) / 2</f>
        <v>0.77545000000000019</v>
      </c>
      <c r="AH3" s="68">
        <v>355</v>
      </c>
      <c r="AI3" s="70">
        <v>4.0258964143426299</v>
      </c>
      <c r="AJ3" s="68">
        <v>5</v>
      </c>
      <c r="AK3" s="68">
        <v>1</v>
      </c>
      <c r="AL3" s="68">
        <v>4</v>
      </c>
      <c r="AM3" s="82">
        <f>((AI3-B3)^2+(AI4-B4)^2) / 2</f>
        <v>0.68488121713656502</v>
      </c>
    </row>
    <row r="4" spans="1:47" ht="14.25" customHeight="1" thickBot="1" x14ac:dyDescent="0.3">
      <c r="B4" s="67">
        <v>5</v>
      </c>
      <c r="C4" s="68">
        <v>1</v>
      </c>
      <c r="D4" s="68">
        <v>6</v>
      </c>
      <c r="F4" s="68">
        <v>2</v>
      </c>
      <c r="G4" s="68">
        <v>3.78</v>
      </c>
      <c r="H4" s="68">
        <v>1</v>
      </c>
      <c r="I4" s="68">
        <v>1</v>
      </c>
      <c r="J4" s="68">
        <v>6</v>
      </c>
      <c r="K4" s="82"/>
      <c r="M4" s="68">
        <v>120</v>
      </c>
      <c r="N4" s="68">
        <v>5</v>
      </c>
      <c r="O4" s="68">
        <v>2</v>
      </c>
      <c r="P4" s="68">
        <v>1</v>
      </c>
      <c r="Q4" s="68">
        <v>6</v>
      </c>
      <c r="R4" s="82"/>
      <c r="T4" s="68">
        <v>238</v>
      </c>
      <c r="U4" s="68">
        <v>4.3899999999999997</v>
      </c>
      <c r="V4" s="68">
        <v>3</v>
      </c>
      <c r="W4" s="68">
        <v>1</v>
      </c>
      <c r="X4" s="68">
        <v>6</v>
      </c>
      <c r="Y4" s="82"/>
      <c r="AA4" s="68">
        <v>2</v>
      </c>
      <c r="AB4" s="68">
        <v>3.78</v>
      </c>
      <c r="AC4" s="68">
        <v>4</v>
      </c>
      <c r="AD4" s="68">
        <v>1</v>
      </c>
      <c r="AE4" s="68">
        <v>6</v>
      </c>
      <c r="AF4" s="82"/>
      <c r="AH4" s="68">
        <v>356</v>
      </c>
      <c r="AI4" s="70">
        <v>3.82991803278688</v>
      </c>
      <c r="AJ4" s="68">
        <v>5</v>
      </c>
      <c r="AK4" s="68">
        <v>1</v>
      </c>
      <c r="AL4" s="68">
        <v>6</v>
      </c>
      <c r="AM4" s="82"/>
    </row>
    <row r="5" spans="1:47" ht="14.25" customHeight="1" thickBot="1" x14ac:dyDescent="0.3">
      <c r="B5" s="67">
        <v>3</v>
      </c>
      <c r="C5" s="68">
        <v>2</v>
      </c>
      <c r="D5" s="68">
        <v>5</v>
      </c>
      <c r="F5" s="68">
        <v>3</v>
      </c>
      <c r="G5" s="68">
        <v>3.56</v>
      </c>
      <c r="H5" s="68">
        <v>1</v>
      </c>
      <c r="I5" s="68">
        <v>2</v>
      </c>
      <c r="J5" s="68">
        <v>5</v>
      </c>
      <c r="K5" s="83">
        <f>((G5-B5)^2+(G6-B6)^2) / 2</f>
        <v>0.19885000000000003</v>
      </c>
      <c r="M5" s="68">
        <v>121</v>
      </c>
      <c r="N5" s="68">
        <v>3</v>
      </c>
      <c r="O5" s="68">
        <v>2</v>
      </c>
      <c r="P5" s="68">
        <v>2</v>
      </c>
      <c r="Q5" s="68">
        <v>5</v>
      </c>
      <c r="R5" s="84">
        <f>((N5-B5)^2+(N6-B6)^2) / 2</f>
        <v>0</v>
      </c>
      <c r="T5" s="68">
        <v>239</v>
      </c>
      <c r="U5" s="68">
        <v>3.28</v>
      </c>
      <c r="V5" s="68">
        <v>3</v>
      </c>
      <c r="W5" s="68">
        <v>2</v>
      </c>
      <c r="X5" s="68">
        <v>5</v>
      </c>
      <c r="Y5" s="84">
        <f>((U5-B5)^2+(U6-B6)^2) / 2</f>
        <v>4.899999999999996E-2</v>
      </c>
      <c r="AA5" s="68">
        <v>121</v>
      </c>
      <c r="AB5" s="68">
        <v>3</v>
      </c>
      <c r="AC5" s="68">
        <v>4</v>
      </c>
      <c r="AD5" s="68">
        <v>2</v>
      </c>
      <c r="AE5" s="68">
        <v>5</v>
      </c>
      <c r="AF5" s="84">
        <f>((AB5-B5)^2+(AB6-B6)^2) / 2</f>
        <v>4.2050000000000011E-2</v>
      </c>
      <c r="AH5" s="68">
        <v>357</v>
      </c>
      <c r="AI5" s="70">
        <v>3.63525305410122</v>
      </c>
      <c r="AJ5" s="68">
        <v>5</v>
      </c>
      <c r="AK5" s="68">
        <v>2</v>
      </c>
      <c r="AL5" s="68">
        <v>5</v>
      </c>
      <c r="AM5" s="84">
        <f>((AI5-B5)^2+(AI6-B6)^2) / 2</f>
        <v>0.23968542469109441</v>
      </c>
    </row>
    <row r="6" spans="1:47" ht="14.25" customHeight="1" thickBot="1" x14ac:dyDescent="0.3">
      <c r="B6" s="67">
        <v>4</v>
      </c>
      <c r="C6" s="68">
        <v>2</v>
      </c>
      <c r="D6" s="68">
        <v>6</v>
      </c>
      <c r="F6" s="68">
        <v>4</v>
      </c>
      <c r="G6" s="68">
        <v>3.71</v>
      </c>
      <c r="H6" s="68">
        <v>1</v>
      </c>
      <c r="I6" s="68">
        <v>2</v>
      </c>
      <c r="J6" s="68">
        <v>6</v>
      </c>
      <c r="K6" s="83"/>
      <c r="M6" s="68">
        <v>122</v>
      </c>
      <c r="N6" s="68">
        <v>4</v>
      </c>
      <c r="O6" s="68">
        <v>2</v>
      </c>
      <c r="P6" s="68">
        <v>2</v>
      </c>
      <c r="Q6" s="68">
        <v>6</v>
      </c>
      <c r="R6" s="84"/>
      <c r="T6" s="68">
        <v>240</v>
      </c>
      <c r="U6" s="68">
        <v>3.86</v>
      </c>
      <c r="V6" s="68">
        <v>3</v>
      </c>
      <c r="W6" s="68">
        <v>2</v>
      </c>
      <c r="X6" s="68">
        <v>6</v>
      </c>
      <c r="Y6" s="84"/>
      <c r="AA6" s="68">
        <v>4</v>
      </c>
      <c r="AB6" s="68">
        <v>3.71</v>
      </c>
      <c r="AC6" s="68">
        <v>4</v>
      </c>
      <c r="AD6" s="68">
        <v>2</v>
      </c>
      <c r="AE6" s="68">
        <v>6</v>
      </c>
      <c r="AF6" s="84"/>
      <c r="AH6" s="68">
        <v>358</v>
      </c>
      <c r="AI6" s="70">
        <v>3.72463768115942</v>
      </c>
      <c r="AJ6" s="68">
        <v>5</v>
      </c>
      <c r="AK6" s="68">
        <v>2</v>
      </c>
      <c r="AL6" s="68">
        <v>6</v>
      </c>
      <c r="AM6" s="84"/>
    </row>
    <row r="7" spans="1:47" ht="14.25" customHeight="1" thickTop="1" thickBot="1" x14ac:dyDescent="0.3">
      <c r="B7" s="67">
        <v>5</v>
      </c>
      <c r="C7" s="68">
        <v>3</v>
      </c>
      <c r="D7" s="68">
        <v>8</v>
      </c>
      <c r="F7" s="68">
        <v>5</v>
      </c>
      <c r="G7" s="68">
        <v>3.64</v>
      </c>
      <c r="H7" s="68">
        <v>1</v>
      </c>
      <c r="I7" s="68">
        <v>3</v>
      </c>
      <c r="J7" s="68">
        <v>8</v>
      </c>
      <c r="K7" s="85">
        <f>((G7-B7)^2+(G8-B8)^2) / 2</f>
        <v>0.95359999999999989</v>
      </c>
      <c r="M7" s="68">
        <v>123</v>
      </c>
      <c r="N7" s="68">
        <v>0.88</v>
      </c>
      <c r="O7" s="68">
        <v>2</v>
      </c>
      <c r="P7" s="68">
        <v>3</v>
      </c>
      <c r="Q7" s="68">
        <v>8</v>
      </c>
      <c r="R7" s="82">
        <f>((N7-B7)^2+(N8-B8)^2) / 2</f>
        <v>10.734400000000001</v>
      </c>
      <c r="T7" s="68">
        <v>241</v>
      </c>
      <c r="U7" s="68">
        <v>2.2599999999999998</v>
      </c>
      <c r="V7" s="68">
        <v>3</v>
      </c>
      <c r="W7" s="68">
        <v>3</v>
      </c>
      <c r="X7" s="68">
        <v>8</v>
      </c>
      <c r="Y7" s="82">
        <f>((U7-B7)^2+(U8-B8)^2) / 2</f>
        <v>4.1956000000000007</v>
      </c>
      <c r="AA7" s="68">
        <v>123</v>
      </c>
      <c r="AB7" s="68">
        <v>0.88</v>
      </c>
      <c r="AC7" s="68">
        <v>4</v>
      </c>
      <c r="AD7" s="68">
        <v>3</v>
      </c>
      <c r="AE7" s="68">
        <v>8</v>
      </c>
      <c r="AF7" s="82">
        <f>((AB7-B7)^2+(AB8-B8)^2) / 2</f>
        <v>10.734400000000001</v>
      </c>
      <c r="AH7" s="68">
        <v>359</v>
      </c>
      <c r="AI7" s="70">
        <v>3.6361867704280102</v>
      </c>
      <c r="AJ7" s="68">
        <v>5</v>
      </c>
      <c r="AK7" s="68">
        <v>3</v>
      </c>
      <c r="AL7" s="68">
        <v>8</v>
      </c>
      <c r="AM7" s="82">
        <f>((AI7-B7)^2+(AI8-B8)^2) / 2</f>
        <v>0.96659135790524142</v>
      </c>
      <c r="AP7" s="71" t="s">
        <v>11</v>
      </c>
      <c r="AQ7" s="72"/>
      <c r="AR7" s="72"/>
      <c r="AS7" s="72"/>
      <c r="AT7" s="72"/>
      <c r="AU7" s="73"/>
    </row>
    <row r="8" spans="1:47" ht="14.25" customHeight="1" thickTop="1" thickBot="1" x14ac:dyDescent="0.3">
      <c r="B8" s="67">
        <v>3</v>
      </c>
      <c r="C8" s="68">
        <v>3</v>
      </c>
      <c r="D8" s="68">
        <v>10</v>
      </c>
      <c r="F8" s="68">
        <v>6</v>
      </c>
      <c r="G8" s="68">
        <v>3.24</v>
      </c>
      <c r="H8" s="68">
        <v>1</v>
      </c>
      <c r="I8" s="68">
        <v>3</v>
      </c>
      <c r="J8" s="68">
        <v>10</v>
      </c>
      <c r="K8" s="85"/>
      <c r="M8" s="68">
        <v>124</v>
      </c>
      <c r="N8" s="68">
        <v>0.88</v>
      </c>
      <c r="O8" s="68">
        <v>2</v>
      </c>
      <c r="P8" s="68">
        <v>3</v>
      </c>
      <c r="Q8" s="68">
        <v>10</v>
      </c>
      <c r="R8" s="82"/>
      <c r="T8" s="68">
        <v>242</v>
      </c>
      <c r="U8" s="68">
        <v>2.06</v>
      </c>
      <c r="V8" s="68">
        <v>3</v>
      </c>
      <c r="W8" s="68">
        <v>3</v>
      </c>
      <c r="X8" s="68">
        <v>10</v>
      </c>
      <c r="Y8" s="82"/>
      <c r="AA8" s="68">
        <v>124</v>
      </c>
      <c r="AB8" s="68">
        <v>0.88</v>
      </c>
      <c r="AC8" s="68">
        <v>4</v>
      </c>
      <c r="AD8" s="68">
        <v>3</v>
      </c>
      <c r="AE8" s="68">
        <v>10</v>
      </c>
      <c r="AF8" s="82"/>
      <c r="AH8" s="68">
        <v>360</v>
      </c>
      <c r="AI8" s="70">
        <v>3.27054794520547</v>
      </c>
      <c r="AJ8" s="68">
        <v>5</v>
      </c>
      <c r="AK8" s="68">
        <v>3</v>
      </c>
      <c r="AL8" s="68">
        <v>10</v>
      </c>
      <c r="AM8" s="82"/>
      <c r="AP8" s="86" t="s">
        <v>82</v>
      </c>
      <c r="AQ8" s="87" t="s">
        <v>74</v>
      </c>
      <c r="AR8" s="88"/>
      <c r="AS8" s="88"/>
      <c r="AT8" s="88"/>
      <c r="AU8" s="89"/>
    </row>
    <row r="9" spans="1:47" ht="14.25" customHeight="1" thickTop="1" thickBot="1" x14ac:dyDescent="0.3">
      <c r="B9" s="67">
        <v>4</v>
      </c>
      <c r="C9" s="68">
        <v>4</v>
      </c>
      <c r="D9" s="68">
        <v>4</v>
      </c>
      <c r="F9" s="68">
        <v>7</v>
      </c>
      <c r="G9" s="68">
        <v>3.91</v>
      </c>
      <c r="H9" s="68">
        <v>1</v>
      </c>
      <c r="I9" s="68">
        <v>4</v>
      </c>
      <c r="J9" s="68">
        <v>4</v>
      </c>
      <c r="K9" s="83">
        <f>((G9-B9)^2+(G10-B10)^2) / 2</f>
        <v>1.0122499999999999</v>
      </c>
      <c r="M9" s="68">
        <v>125</v>
      </c>
      <c r="N9" s="68">
        <v>2.4500000000000002</v>
      </c>
      <c r="O9" s="68">
        <v>2</v>
      </c>
      <c r="P9" s="68">
        <v>4</v>
      </c>
      <c r="Q9" s="68">
        <v>4</v>
      </c>
      <c r="R9" s="84">
        <f>((N9-B9)^2+(N10-B10)^2) / 2</f>
        <v>9.8956999999999997</v>
      </c>
      <c r="T9" s="68">
        <v>243</v>
      </c>
      <c r="U9" s="68">
        <v>3.18</v>
      </c>
      <c r="V9" s="68">
        <v>3</v>
      </c>
      <c r="W9" s="68">
        <v>4</v>
      </c>
      <c r="X9" s="68">
        <v>4</v>
      </c>
      <c r="Y9" s="84">
        <f>((U9-B9)^2+(U10-B10)^2) / 2</f>
        <v>4.2282500000000001</v>
      </c>
      <c r="AA9" s="68">
        <v>125</v>
      </c>
      <c r="AB9" s="68">
        <v>2.4500000000000002</v>
      </c>
      <c r="AC9" s="68">
        <v>4</v>
      </c>
      <c r="AD9" s="68">
        <v>4</v>
      </c>
      <c r="AE9" s="68">
        <v>4</v>
      </c>
      <c r="AF9" s="84">
        <f>((AB9-B9)^2+(AB10-B10)^2) / 2</f>
        <v>9.8956999999999997</v>
      </c>
      <c r="AH9" s="68">
        <v>361</v>
      </c>
      <c r="AI9" s="70">
        <v>3.92661870503597</v>
      </c>
      <c r="AJ9" s="68">
        <v>5</v>
      </c>
      <c r="AK9" s="68">
        <v>4</v>
      </c>
      <c r="AL9" s="68">
        <v>4</v>
      </c>
      <c r="AM9" s="84">
        <f>((AI9-B9)^2+(AI10-B10)^2) / 2</f>
        <v>1.0341346409815584</v>
      </c>
      <c r="AP9" s="90" t="s">
        <v>82</v>
      </c>
      <c r="AQ9" s="87" t="s">
        <v>75</v>
      </c>
      <c r="AR9" s="88"/>
      <c r="AS9" s="88"/>
      <c r="AT9" s="88"/>
      <c r="AU9" s="89"/>
    </row>
    <row r="10" spans="1:47" ht="14.25" customHeight="1" thickTop="1" thickBot="1" x14ac:dyDescent="0.3">
      <c r="B10" s="67">
        <v>5</v>
      </c>
      <c r="C10" s="68">
        <v>4</v>
      </c>
      <c r="D10" s="68">
        <v>8</v>
      </c>
      <c r="F10" s="68">
        <v>8</v>
      </c>
      <c r="G10" s="68">
        <v>3.58</v>
      </c>
      <c r="H10" s="68">
        <v>1</v>
      </c>
      <c r="I10" s="68">
        <v>4</v>
      </c>
      <c r="J10" s="68">
        <v>8</v>
      </c>
      <c r="K10" s="83"/>
      <c r="M10" s="68">
        <v>126</v>
      </c>
      <c r="N10" s="68">
        <v>0.83</v>
      </c>
      <c r="O10" s="68">
        <v>2</v>
      </c>
      <c r="P10" s="68">
        <v>4</v>
      </c>
      <c r="Q10" s="68">
        <v>8</v>
      </c>
      <c r="R10" s="84"/>
      <c r="T10" s="68">
        <v>244</v>
      </c>
      <c r="U10" s="68">
        <v>2.21</v>
      </c>
      <c r="V10" s="68">
        <v>3</v>
      </c>
      <c r="W10" s="68">
        <v>4</v>
      </c>
      <c r="X10" s="68">
        <v>8</v>
      </c>
      <c r="Y10" s="84"/>
      <c r="AA10" s="68">
        <v>126</v>
      </c>
      <c r="AB10" s="68">
        <v>0.83</v>
      </c>
      <c r="AC10" s="68">
        <v>4</v>
      </c>
      <c r="AD10" s="68">
        <v>4</v>
      </c>
      <c r="AE10" s="68">
        <v>8</v>
      </c>
      <c r="AF10" s="84"/>
      <c r="AH10" s="68">
        <v>362</v>
      </c>
      <c r="AI10" s="70">
        <v>3.5637254901960702</v>
      </c>
      <c r="AJ10" s="68">
        <v>5</v>
      </c>
      <c r="AK10" s="68">
        <v>4</v>
      </c>
      <c r="AL10" s="68">
        <v>8</v>
      </c>
      <c r="AM10" s="84"/>
      <c r="AP10" s="91" t="s">
        <v>7</v>
      </c>
      <c r="AQ10" s="92" t="s">
        <v>72</v>
      </c>
      <c r="AR10" s="93"/>
      <c r="AS10" s="93"/>
      <c r="AT10" s="93"/>
      <c r="AU10" s="94"/>
    </row>
    <row r="11" spans="1:47" ht="14.25" customHeight="1" thickTop="1" thickBot="1" x14ac:dyDescent="0.3">
      <c r="B11" s="67">
        <v>5</v>
      </c>
      <c r="C11" s="68">
        <v>5</v>
      </c>
      <c r="D11" s="68">
        <v>2</v>
      </c>
      <c r="F11" s="68">
        <v>9</v>
      </c>
      <c r="G11" s="68">
        <v>3.65</v>
      </c>
      <c r="H11" s="68">
        <v>1</v>
      </c>
      <c r="I11" s="68">
        <v>5</v>
      </c>
      <c r="J11" s="68">
        <v>2</v>
      </c>
      <c r="K11" s="85">
        <f>((G11-B11)^2+(G12-B12)^2) / 2</f>
        <v>0.94250000000000012</v>
      </c>
      <c r="M11" s="68">
        <v>127</v>
      </c>
      <c r="N11" s="68">
        <v>1.57</v>
      </c>
      <c r="O11" s="68">
        <v>2</v>
      </c>
      <c r="P11" s="68">
        <v>5</v>
      </c>
      <c r="Q11" s="68">
        <v>2</v>
      </c>
      <c r="R11" s="82">
        <f>((N11-B11)^2+(N12-B12)^2) / 2</f>
        <v>6.0392499999999982</v>
      </c>
      <c r="T11" s="68">
        <v>245</v>
      </c>
      <c r="U11" s="68">
        <v>2.61</v>
      </c>
      <c r="V11" s="68">
        <v>3</v>
      </c>
      <c r="W11" s="68">
        <v>5</v>
      </c>
      <c r="X11" s="68">
        <v>2</v>
      </c>
      <c r="Y11" s="82">
        <f>((U11-B11)^2+(U12-B12)^2) / 2</f>
        <v>2.9401000000000002</v>
      </c>
      <c r="AA11" s="68">
        <v>127</v>
      </c>
      <c r="AB11" s="68">
        <v>1.57</v>
      </c>
      <c r="AC11" s="68">
        <v>4</v>
      </c>
      <c r="AD11" s="68">
        <v>5</v>
      </c>
      <c r="AE11" s="68">
        <v>2</v>
      </c>
      <c r="AF11" s="82">
        <f>((AB11-B11)^2+(AB12-B12)^2) / 2</f>
        <v>6.0392499999999982</v>
      </c>
      <c r="AH11" s="68">
        <v>363</v>
      </c>
      <c r="AI11" s="70">
        <v>3.68865030674846</v>
      </c>
      <c r="AJ11" s="68">
        <v>5</v>
      </c>
      <c r="AK11" s="68">
        <v>5</v>
      </c>
      <c r="AL11" s="68">
        <v>2</v>
      </c>
      <c r="AM11" s="82">
        <f>((AI11-B11)^2+(AI12-B12)^2) / 2</f>
        <v>0.89345670430795665</v>
      </c>
      <c r="AP11" s="95" t="s">
        <v>7</v>
      </c>
      <c r="AQ11" s="93" t="s">
        <v>73</v>
      </c>
      <c r="AR11" s="93"/>
      <c r="AS11" s="93"/>
      <c r="AT11" s="93"/>
      <c r="AU11" s="94"/>
    </row>
    <row r="12" spans="1:47" ht="14.25" customHeight="1" thickTop="1" thickBot="1" x14ac:dyDescent="0.3">
      <c r="B12" s="67">
        <v>4</v>
      </c>
      <c r="C12" s="68">
        <v>5</v>
      </c>
      <c r="D12" s="68">
        <v>6</v>
      </c>
      <c r="F12" s="68">
        <v>10</v>
      </c>
      <c r="G12" s="68">
        <v>3.75</v>
      </c>
      <c r="H12" s="68">
        <v>1</v>
      </c>
      <c r="I12" s="68">
        <v>5</v>
      </c>
      <c r="J12" s="68">
        <v>6</v>
      </c>
      <c r="K12" s="85"/>
      <c r="M12" s="68">
        <v>128</v>
      </c>
      <c r="N12" s="68">
        <v>3.44</v>
      </c>
      <c r="O12" s="68">
        <v>2</v>
      </c>
      <c r="P12" s="68">
        <v>5</v>
      </c>
      <c r="Q12" s="68">
        <v>6</v>
      </c>
      <c r="R12" s="82"/>
      <c r="T12" s="68">
        <v>246</v>
      </c>
      <c r="U12" s="68">
        <v>3.59</v>
      </c>
      <c r="V12" s="68">
        <v>3</v>
      </c>
      <c r="W12" s="68">
        <v>5</v>
      </c>
      <c r="X12" s="68">
        <v>6</v>
      </c>
      <c r="Y12" s="82"/>
      <c r="AA12" s="68">
        <v>128</v>
      </c>
      <c r="AB12" s="68">
        <v>3.44</v>
      </c>
      <c r="AC12" s="68">
        <v>4</v>
      </c>
      <c r="AD12" s="68">
        <v>5</v>
      </c>
      <c r="AE12" s="68">
        <v>6</v>
      </c>
      <c r="AF12" s="82"/>
      <c r="AH12" s="68">
        <v>364</v>
      </c>
      <c r="AI12" s="70">
        <v>3.7406249999999899</v>
      </c>
      <c r="AJ12" s="68">
        <v>5</v>
      </c>
      <c r="AK12" s="68">
        <v>5</v>
      </c>
      <c r="AL12" s="68">
        <v>6</v>
      </c>
      <c r="AM12" s="82"/>
      <c r="AP12" s="115" t="s">
        <v>10</v>
      </c>
      <c r="AQ12" s="88" t="s">
        <v>20</v>
      </c>
      <c r="AR12" s="88"/>
      <c r="AS12" s="88"/>
      <c r="AT12" s="88"/>
      <c r="AU12" s="89"/>
    </row>
    <row r="13" spans="1:47" ht="14.25" customHeight="1" thickBot="1" x14ac:dyDescent="0.3">
      <c r="B13" s="67">
        <v>2</v>
      </c>
      <c r="C13" s="68">
        <v>6</v>
      </c>
      <c r="D13" s="68">
        <v>2</v>
      </c>
      <c r="F13" s="68">
        <v>11</v>
      </c>
      <c r="G13" s="68">
        <v>3.59</v>
      </c>
      <c r="H13" s="68">
        <v>1</v>
      </c>
      <c r="I13" s="68">
        <v>6</v>
      </c>
      <c r="J13" s="68">
        <v>2</v>
      </c>
      <c r="K13" s="83">
        <f>((G13-B13)^2+(G14-B14)^2) / 2</f>
        <v>1.4380999999999995</v>
      </c>
      <c r="M13" s="68">
        <v>129</v>
      </c>
      <c r="N13" s="68">
        <v>1</v>
      </c>
      <c r="O13" s="68">
        <v>2</v>
      </c>
      <c r="P13" s="68">
        <v>6</v>
      </c>
      <c r="Q13" s="68">
        <v>2</v>
      </c>
      <c r="R13" s="84">
        <f>((N13-B13)^2+(N14-B14)^2) / 2</f>
        <v>1.9449999999999998</v>
      </c>
      <c r="T13" s="68">
        <v>247</v>
      </c>
      <c r="U13" s="68">
        <v>2.2999999999999998</v>
      </c>
      <c r="V13" s="68">
        <v>3</v>
      </c>
      <c r="W13" s="68">
        <v>6</v>
      </c>
      <c r="X13" s="68">
        <v>2</v>
      </c>
      <c r="Y13" s="84">
        <f>((U13-B13)^2+(U14-B14)^2) / 2</f>
        <v>0.19624999999999987</v>
      </c>
      <c r="AA13" s="68">
        <v>129</v>
      </c>
      <c r="AB13" s="68">
        <v>1</v>
      </c>
      <c r="AC13" s="68">
        <v>4</v>
      </c>
      <c r="AD13" s="68">
        <v>6</v>
      </c>
      <c r="AE13" s="68">
        <v>2</v>
      </c>
      <c r="AF13" s="84">
        <f>((AB13-B13)^2+(AB14-B14)^2) / 2</f>
        <v>1.9449999999999998</v>
      </c>
      <c r="AH13" s="68">
        <v>365</v>
      </c>
      <c r="AI13" s="70">
        <v>3.5914096916299498</v>
      </c>
      <c r="AJ13" s="68">
        <v>5</v>
      </c>
      <c r="AK13" s="68">
        <v>6</v>
      </c>
      <c r="AL13" s="68">
        <v>2</v>
      </c>
      <c r="AM13" s="84">
        <f>((AI13-B13)^2+(AI14-B14)^2) / 2</f>
        <v>1.4396542523624949</v>
      </c>
    </row>
    <row r="14" spans="1:47" ht="14.25" customHeight="1" thickBot="1" x14ac:dyDescent="0.3">
      <c r="B14" s="67">
        <v>3</v>
      </c>
      <c r="C14" s="68">
        <v>6</v>
      </c>
      <c r="D14" s="68">
        <v>3</v>
      </c>
      <c r="F14" s="68">
        <v>12</v>
      </c>
      <c r="G14" s="68">
        <v>3.59</v>
      </c>
      <c r="H14" s="68">
        <v>1</v>
      </c>
      <c r="I14" s="68">
        <v>6</v>
      </c>
      <c r="J14" s="68">
        <v>3</v>
      </c>
      <c r="K14" s="83"/>
      <c r="M14" s="68">
        <v>130</v>
      </c>
      <c r="N14" s="68">
        <v>1.3</v>
      </c>
      <c r="O14" s="68">
        <v>2</v>
      </c>
      <c r="P14" s="68">
        <v>6</v>
      </c>
      <c r="Q14" s="68">
        <v>3</v>
      </c>
      <c r="R14" s="84"/>
      <c r="T14" s="68">
        <v>248</v>
      </c>
      <c r="U14" s="68">
        <v>2.4500000000000002</v>
      </c>
      <c r="V14" s="68">
        <v>3</v>
      </c>
      <c r="W14" s="68">
        <v>6</v>
      </c>
      <c r="X14" s="68">
        <v>3</v>
      </c>
      <c r="Y14" s="84"/>
      <c r="AA14" s="68">
        <v>130</v>
      </c>
      <c r="AB14" s="68">
        <v>1.3</v>
      </c>
      <c r="AC14" s="68">
        <v>4</v>
      </c>
      <c r="AD14" s="68">
        <v>6</v>
      </c>
      <c r="AE14" s="68">
        <v>3</v>
      </c>
      <c r="AF14" s="84"/>
      <c r="AH14" s="68">
        <v>366</v>
      </c>
      <c r="AI14" s="70">
        <v>3.5888324873096402</v>
      </c>
      <c r="AJ14" s="68">
        <v>5</v>
      </c>
      <c r="AK14" s="68">
        <v>6</v>
      </c>
      <c r="AL14" s="68">
        <v>3</v>
      </c>
      <c r="AM14" s="84"/>
    </row>
    <row r="15" spans="1:47" ht="14.25" customHeight="1" thickBot="1" x14ac:dyDescent="0.3">
      <c r="B15" s="67">
        <v>2</v>
      </c>
      <c r="C15" s="68">
        <v>7</v>
      </c>
      <c r="D15" s="68">
        <v>2</v>
      </c>
      <c r="F15" s="68">
        <v>13</v>
      </c>
      <c r="G15" s="68">
        <v>3.66</v>
      </c>
      <c r="H15" s="68">
        <v>1</v>
      </c>
      <c r="I15" s="68">
        <v>7</v>
      </c>
      <c r="J15" s="68">
        <v>2</v>
      </c>
      <c r="K15" s="85">
        <f>((G15-B15)^2+(G16-B16)^2) / 2</f>
        <v>2.7722500000000001</v>
      </c>
      <c r="M15" s="68">
        <v>131</v>
      </c>
      <c r="N15" s="68">
        <v>1.33</v>
      </c>
      <c r="O15" s="68">
        <v>2</v>
      </c>
      <c r="P15" s="68">
        <v>7</v>
      </c>
      <c r="Q15" s="68">
        <v>2</v>
      </c>
      <c r="R15" s="82">
        <f>((N15-B15)^2+(N16-B16)^2) / 2</f>
        <v>8.2244499999999992</v>
      </c>
      <c r="T15" s="68">
        <v>249</v>
      </c>
      <c r="U15" s="68">
        <v>2.5</v>
      </c>
      <c r="V15" s="68">
        <v>3</v>
      </c>
      <c r="W15" s="68">
        <v>7</v>
      </c>
      <c r="X15" s="68">
        <v>2</v>
      </c>
      <c r="Y15" s="82">
        <f>((U15-B15)^2+(U16-B16)^2) / 2</f>
        <v>4.1294500000000003</v>
      </c>
      <c r="AA15" s="68">
        <v>131</v>
      </c>
      <c r="AB15" s="68">
        <v>1.33</v>
      </c>
      <c r="AC15" s="68">
        <v>4</v>
      </c>
      <c r="AD15" s="68">
        <v>7</v>
      </c>
      <c r="AE15" s="68">
        <v>2</v>
      </c>
      <c r="AF15" s="82">
        <f>((AB15-B15)^2+(AB16-B16)^2) / 2</f>
        <v>8.2244499999999992</v>
      </c>
      <c r="AH15" s="68">
        <v>367</v>
      </c>
      <c r="AI15" s="70">
        <v>3.6682520808561199</v>
      </c>
      <c r="AJ15" s="68">
        <v>5</v>
      </c>
      <c r="AK15" s="68">
        <v>7</v>
      </c>
      <c r="AL15" s="68">
        <v>2</v>
      </c>
      <c r="AM15" s="82">
        <f>((AI15-B15)^2+(AI16-B16)^2) / 2</f>
        <v>2.7860387321634681</v>
      </c>
    </row>
    <row r="16" spans="1:47" ht="14.25" customHeight="1" thickBot="1" x14ac:dyDescent="0.3">
      <c r="B16" s="67">
        <v>5</v>
      </c>
      <c r="C16" s="68">
        <v>7</v>
      </c>
      <c r="D16" s="68">
        <v>10</v>
      </c>
      <c r="F16" s="68">
        <v>14</v>
      </c>
      <c r="G16" s="68">
        <v>3.33</v>
      </c>
      <c r="H16" s="68">
        <v>1</v>
      </c>
      <c r="I16" s="68">
        <v>7</v>
      </c>
      <c r="J16" s="68">
        <v>10</v>
      </c>
      <c r="K16" s="85"/>
      <c r="M16" s="68">
        <v>132</v>
      </c>
      <c r="N16" s="68">
        <v>1</v>
      </c>
      <c r="O16" s="68">
        <v>2</v>
      </c>
      <c r="P16" s="68">
        <v>7</v>
      </c>
      <c r="Q16" s="68">
        <v>10</v>
      </c>
      <c r="R16" s="82"/>
      <c r="T16" s="68">
        <v>250</v>
      </c>
      <c r="U16" s="68">
        <v>2.17</v>
      </c>
      <c r="V16" s="68">
        <v>3</v>
      </c>
      <c r="W16" s="68">
        <v>7</v>
      </c>
      <c r="X16" s="68">
        <v>10</v>
      </c>
      <c r="Y16" s="82"/>
      <c r="AA16" s="68">
        <v>132</v>
      </c>
      <c r="AB16" s="68">
        <v>1</v>
      </c>
      <c r="AC16" s="68">
        <v>4</v>
      </c>
      <c r="AD16" s="68">
        <v>7</v>
      </c>
      <c r="AE16" s="68">
        <v>10</v>
      </c>
      <c r="AF16" s="82"/>
      <c r="AH16" s="68">
        <v>368</v>
      </c>
      <c r="AI16" s="70">
        <v>3.3299663299663198</v>
      </c>
      <c r="AJ16" s="68">
        <v>5</v>
      </c>
      <c r="AK16" s="68">
        <v>7</v>
      </c>
      <c r="AL16" s="68">
        <v>10</v>
      </c>
      <c r="AM16" s="82"/>
    </row>
    <row r="17" spans="2:39" ht="14.25" customHeight="1" thickBot="1" x14ac:dyDescent="0.3">
      <c r="B17" s="67">
        <v>3</v>
      </c>
      <c r="C17" s="68">
        <v>8</v>
      </c>
      <c r="D17" s="68">
        <v>4</v>
      </c>
      <c r="F17" s="68">
        <v>15</v>
      </c>
      <c r="G17" s="68">
        <v>3.89</v>
      </c>
      <c r="H17" s="68">
        <v>1</v>
      </c>
      <c r="I17" s="68">
        <v>8</v>
      </c>
      <c r="J17" s="68">
        <v>4</v>
      </c>
      <c r="K17" s="83">
        <f>((G17-B17)^2+(G18-B18)^2) / 2</f>
        <v>1.2025000000000001</v>
      </c>
      <c r="M17" s="68">
        <v>133</v>
      </c>
      <c r="N17" s="68">
        <v>2</v>
      </c>
      <c r="O17" s="68">
        <v>2</v>
      </c>
      <c r="P17" s="68">
        <v>8</v>
      </c>
      <c r="Q17" s="68">
        <v>4</v>
      </c>
      <c r="R17" s="84">
        <f>((N17-B17)^2+(N18-B18)^2) / 2</f>
        <v>2.5</v>
      </c>
      <c r="T17" s="68">
        <v>251</v>
      </c>
      <c r="U17" s="68">
        <v>2.95</v>
      </c>
      <c r="V17" s="68">
        <v>3</v>
      </c>
      <c r="W17" s="68">
        <v>8</v>
      </c>
      <c r="X17" s="68">
        <v>4</v>
      </c>
      <c r="Y17" s="84">
        <f>((U17-B17)^2+(U18-B18)^2) / 2</f>
        <v>1.3296999999999999</v>
      </c>
      <c r="AA17" s="68">
        <v>133</v>
      </c>
      <c r="AB17" s="68">
        <v>2</v>
      </c>
      <c r="AC17" s="68">
        <v>4</v>
      </c>
      <c r="AD17" s="68">
        <v>8</v>
      </c>
      <c r="AE17" s="68">
        <v>4</v>
      </c>
      <c r="AF17" s="84">
        <f>((AB17-B17)^2+(AB18-B18)^2) / 2</f>
        <v>2.5</v>
      </c>
      <c r="AH17" s="68">
        <v>369</v>
      </c>
      <c r="AI17" s="70">
        <v>3.87713310580205</v>
      </c>
      <c r="AJ17" s="68">
        <v>5</v>
      </c>
      <c r="AK17" s="68">
        <v>8</v>
      </c>
      <c r="AL17" s="68">
        <v>4</v>
      </c>
      <c r="AM17" s="84">
        <f>((AI17-B17)^2+(AI18-B18)^2) / 2</f>
        <v>1.1947947157868857</v>
      </c>
    </row>
    <row r="18" spans="2:39" ht="14.25" customHeight="1" thickBot="1" x14ac:dyDescent="0.3">
      <c r="B18" s="67">
        <v>5</v>
      </c>
      <c r="C18" s="68">
        <v>8</v>
      </c>
      <c r="D18" s="68">
        <v>6</v>
      </c>
      <c r="F18" s="68">
        <v>16</v>
      </c>
      <c r="G18" s="68">
        <v>3.73</v>
      </c>
      <c r="H18" s="68">
        <v>1</v>
      </c>
      <c r="I18" s="68">
        <v>8</v>
      </c>
      <c r="J18" s="68">
        <v>6</v>
      </c>
      <c r="K18" s="83"/>
      <c r="M18" s="68">
        <v>134</v>
      </c>
      <c r="N18" s="68">
        <v>3</v>
      </c>
      <c r="O18" s="68">
        <v>2</v>
      </c>
      <c r="P18" s="68">
        <v>8</v>
      </c>
      <c r="Q18" s="68">
        <v>6</v>
      </c>
      <c r="R18" s="84"/>
      <c r="T18" s="68">
        <v>252</v>
      </c>
      <c r="U18" s="68">
        <v>3.37</v>
      </c>
      <c r="V18" s="68">
        <v>3</v>
      </c>
      <c r="W18" s="68">
        <v>8</v>
      </c>
      <c r="X18" s="68">
        <v>6</v>
      </c>
      <c r="Y18" s="84"/>
      <c r="AA18" s="68">
        <v>134</v>
      </c>
      <c r="AB18" s="68">
        <v>3</v>
      </c>
      <c r="AC18" s="68">
        <v>4</v>
      </c>
      <c r="AD18" s="68">
        <v>8</v>
      </c>
      <c r="AE18" s="68">
        <v>6</v>
      </c>
      <c r="AF18" s="84"/>
      <c r="AH18" s="68">
        <v>370</v>
      </c>
      <c r="AI18" s="70">
        <v>3.7271186440677901</v>
      </c>
      <c r="AJ18" s="68">
        <v>5</v>
      </c>
      <c r="AK18" s="68">
        <v>8</v>
      </c>
      <c r="AL18" s="68">
        <v>6</v>
      </c>
      <c r="AM18" s="84"/>
    </row>
    <row r="19" spans="2:39" ht="14.25" customHeight="1" thickBot="1" x14ac:dyDescent="0.3">
      <c r="B19" s="67">
        <v>5</v>
      </c>
      <c r="C19" s="68">
        <v>9</v>
      </c>
      <c r="D19" s="68">
        <v>7</v>
      </c>
      <c r="F19" s="68">
        <v>17</v>
      </c>
      <c r="G19" s="68">
        <v>4.05</v>
      </c>
      <c r="H19" s="68">
        <v>1</v>
      </c>
      <c r="I19" s="68">
        <v>9</v>
      </c>
      <c r="J19" s="68">
        <v>7</v>
      </c>
      <c r="K19" s="85">
        <f>((G19-B19)^2+(G20-B20)^2) / 2</f>
        <v>0.50245000000000006</v>
      </c>
      <c r="M19" s="68">
        <v>135</v>
      </c>
      <c r="N19" s="68">
        <v>3.11</v>
      </c>
      <c r="O19" s="68">
        <v>2</v>
      </c>
      <c r="P19" s="68">
        <v>9</v>
      </c>
      <c r="Q19" s="68">
        <v>7</v>
      </c>
      <c r="R19" s="82">
        <f>((N19-B19)^2+(N20-B20)^2) / 2</f>
        <v>6.5292500000000002</v>
      </c>
      <c r="T19" s="68">
        <v>253</v>
      </c>
      <c r="U19" s="68">
        <v>3.58</v>
      </c>
      <c r="V19" s="68">
        <v>3</v>
      </c>
      <c r="W19" s="68">
        <v>9</v>
      </c>
      <c r="X19" s="68">
        <v>7</v>
      </c>
      <c r="Y19" s="82">
        <f>((U19-B19)^2+(U20-B20)^2) / 2</f>
        <v>2.4532000000000003</v>
      </c>
      <c r="AA19" s="68">
        <v>135</v>
      </c>
      <c r="AB19" s="68">
        <v>3.11</v>
      </c>
      <c r="AC19" s="68">
        <v>4</v>
      </c>
      <c r="AD19" s="68">
        <v>9</v>
      </c>
      <c r="AE19" s="68">
        <v>7</v>
      </c>
      <c r="AF19" s="82">
        <f>((AB19-B19)^2+(AB20-B20)^2) / 2</f>
        <v>6.5292500000000002</v>
      </c>
      <c r="AH19" s="68">
        <v>371</v>
      </c>
      <c r="AI19" s="70">
        <v>4.0345345345345303</v>
      </c>
      <c r="AJ19" s="68">
        <v>5</v>
      </c>
      <c r="AK19" s="68">
        <v>9</v>
      </c>
      <c r="AL19" s="68">
        <v>7</v>
      </c>
      <c r="AM19" s="82">
        <f>((AI19-B19)^2+(AI20-B20)^2) / 2</f>
        <v>0.5258087722913739</v>
      </c>
    </row>
    <row r="20" spans="2:39" ht="14.25" customHeight="1" thickBot="1" x14ac:dyDescent="0.3">
      <c r="B20" s="67">
        <v>4</v>
      </c>
      <c r="C20" s="68">
        <v>9</v>
      </c>
      <c r="D20" s="68">
        <v>8</v>
      </c>
      <c r="F20" s="68">
        <v>18</v>
      </c>
      <c r="G20" s="68">
        <v>3.68</v>
      </c>
      <c r="H20" s="68">
        <v>1</v>
      </c>
      <c r="I20" s="68">
        <v>9</v>
      </c>
      <c r="J20" s="68">
        <v>8</v>
      </c>
      <c r="K20" s="85"/>
      <c r="M20" s="68">
        <v>136</v>
      </c>
      <c r="N20" s="68">
        <v>0.92</v>
      </c>
      <c r="O20" s="68">
        <v>2</v>
      </c>
      <c r="P20" s="68">
        <v>9</v>
      </c>
      <c r="Q20" s="68">
        <v>8</v>
      </c>
      <c r="R20" s="82"/>
      <c r="T20" s="68">
        <v>254</v>
      </c>
      <c r="U20" s="68">
        <v>2.2999999999999998</v>
      </c>
      <c r="V20" s="68">
        <v>3</v>
      </c>
      <c r="W20" s="68">
        <v>9</v>
      </c>
      <c r="X20" s="68">
        <v>8</v>
      </c>
      <c r="Y20" s="82"/>
      <c r="AA20" s="68">
        <v>136</v>
      </c>
      <c r="AB20" s="68">
        <v>0.92</v>
      </c>
      <c r="AC20" s="68">
        <v>4</v>
      </c>
      <c r="AD20" s="68">
        <v>9</v>
      </c>
      <c r="AE20" s="68">
        <v>8</v>
      </c>
      <c r="AF20" s="82"/>
      <c r="AH20" s="68">
        <v>372</v>
      </c>
      <c r="AI20" s="70">
        <v>3.6543209876543101</v>
      </c>
      <c r="AJ20" s="68">
        <v>5</v>
      </c>
      <c r="AK20" s="68">
        <v>9</v>
      </c>
      <c r="AL20" s="68">
        <v>8</v>
      </c>
      <c r="AM20" s="82"/>
    </row>
    <row r="21" spans="2:39" ht="14.25" customHeight="1" thickBot="1" x14ac:dyDescent="0.3">
      <c r="B21" s="67">
        <v>2</v>
      </c>
      <c r="C21" s="68">
        <v>10</v>
      </c>
      <c r="D21" s="68">
        <v>2</v>
      </c>
      <c r="F21" s="68">
        <v>19</v>
      </c>
      <c r="G21" s="68">
        <v>3.6</v>
      </c>
      <c r="H21" s="68">
        <v>1</v>
      </c>
      <c r="I21" s="68">
        <v>10</v>
      </c>
      <c r="J21" s="68">
        <v>2</v>
      </c>
      <c r="K21" s="83">
        <f>((G21-B21)^2+(G22-B22)^2) / 2</f>
        <v>1.3112500000000002</v>
      </c>
      <c r="M21" s="68">
        <v>137</v>
      </c>
      <c r="N21" s="68">
        <v>1.49</v>
      </c>
      <c r="O21" s="68">
        <v>2</v>
      </c>
      <c r="P21" s="68">
        <v>10</v>
      </c>
      <c r="Q21" s="68">
        <v>2</v>
      </c>
      <c r="R21" s="84">
        <f>((N21-B21)^2+(N22-B22)^2) / 2</f>
        <v>0.53504999999999991</v>
      </c>
      <c r="T21" s="68">
        <v>255</v>
      </c>
      <c r="U21" s="68">
        <v>2.5499999999999998</v>
      </c>
      <c r="V21" s="68">
        <v>3</v>
      </c>
      <c r="W21" s="68">
        <v>10</v>
      </c>
      <c r="X21" s="68">
        <v>2</v>
      </c>
      <c r="Y21" s="84">
        <f>((U21-B21)^2+(U22-B22)^2) / 2</f>
        <v>0.31369999999999981</v>
      </c>
      <c r="AA21" s="68">
        <v>137</v>
      </c>
      <c r="AB21" s="68">
        <v>1.49</v>
      </c>
      <c r="AC21" s="68">
        <v>4</v>
      </c>
      <c r="AD21" s="68">
        <v>10</v>
      </c>
      <c r="AE21" s="68">
        <v>2</v>
      </c>
      <c r="AF21" s="84">
        <f>((AB21-B21)^2+(AB22-B22)^2) / 2</f>
        <v>0.53504999999999991</v>
      </c>
      <c r="AH21" s="68">
        <v>373</v>
      </c>
      <c r="AI21" s="70">
        <v>3.6183486238532101</v>
      </c>
      <c r="AJ21" s="68">
        <v>5</v>
      </c>
      <c r="AK21" s="68">
        <v>10</v>
      </c>
      <c r="AL21" s="68">
        <v>2</v>
      </c>
      <c r="AM21" s="84">
        <f>((AI21-B21)^2+(AI22-B22)^2) / 2</f>
        <v>1.3455772315574797</v>
      </c>
    </row>
    <row r="22" spans="2:39" ht="14.25" customHeight="1" thickBot="1" x14ac:dyDescent="0.3">
      <c r="B22" s="67">
        <v>4</v>
      </c>
      <c r="C22" s="68">
        <v>10</v>
      </c>
      <c r="D22" s="68">
        <v>6</v>
      </c>
      <c r="F22" s="68">
        <v>20</v>
      </c>
      <c r="G22" s="68">
        <v>3.75</v>
      </c>
      <c r="H22" s="68">
        <v>1</v>
      </c>
      <c r="I22" s="68">
        <v>10</v>
      </c>
      <c r="J22" s="68">
        <v>6</v>
      </c>
      <c r="K22" s="83"/>
      <c r="M22" s="68">
        <v>138</v>
      </c>
      <c r="N22" s="68">
        <v>3.1</v>
      </c>
      <c r="O22" s="68">
        <v>2</v>
      </c>
      <c r="P22" s="68">
        <v>10</v>
      </c>
      <c r="Q22" s="68">
        <v>6</v>
      </c>
      <c r="R22" s="84"/>
      <c r="T22" s="68">
        <v>256</v>
      </c>
      <c r="U22" s="68">
        <v>3.43</v>
      </c>
      <c r="V22" s="68">
        <v>3</v>
      </c>
      <c r="W22" s="68">
        <v>10</v>
      </c>
      <c r="X22" s="68">
        <v>6</v>
      </c>
      <c r="Y22" s="84"/>
      <c r="AA22" s="68">
        <v>138</v>
      </c>
      <c r="AB22" s="68">
        <v>3.1</v>
      </c>
      <c r="AC22" s="68">
        <v>4</v>
      </c>
      <c r="AD22" s="68">
        <v>10</v>
      </c>
      <c r="AE22" s="68">
        <v>6</v>
      </c>
      <c r="AF22" s="84"/>
      <c r="AH22" s="68">
        <v>374</v>
      </c>
      <c r="AI22" s="70">
        <v>3.7314814814814801</v>
      </c>
      <c r="AJ22" s="68">
        <v>5</v>
      </c>
      <c r="AK22" s="68">
        <v>10</v>
      </c>
      <c r="AL22" s="68">
        <v>6</v>
      </c>
      <c r="AM22" s="84"/>
    </row>
    <row r="23" spans="2:39" ht="14.25" customHeight="1" thickBot="1" x14ac:dyDescent="0.3">
      <c r="B23" s="67">
        <v>3</v>
      </c>
      <c r="C23" s="68">
        <v>11</v>
      </c>
      <c r="D23" s="68">
        <v>5</v>
      </c>
      <c r="F23" s="68">
        <v>21</v>
      </c>
      <c r="G23" s="68">
        <v>3.46</v>
      </c>
      <c r="H23" s="68">
        <v>1</v>
      </c>
      <c r="I23" s="68">
        <v>11</v>
      </c>
      <c r="J23" s="68">
        <v>5</v>
      </c>
      <c r="K23" s="85">
        <f>((G23-B23)^2+(G24-B24)^2) / 2</f>
        <v>0.49299999999999988</v>
      </c>
      <c r="M23" s="68">
        <v>139</v>
      </c>
      <c r="N23" s="68">
        <v>2.75</v>
      </c>
      <c r="O23" s="68">
        <v>2</v>
      </c>
      <c r="P23" s="68">
        <v>11</v>
      </c>
      <c r="Q23" s="68">
        <v>5</v>
      </c>
      <c r="R23" s="82">
        <f>((N23-B23)^2+(N24-B24)^2) / 2</f>
        <v>0.32004999999999983</v>
      </c>
      <c r="T23" s="68">
        <v>257</v>
      </c>
      <c r="U23" s="68">
        <v>3.11</v>
      </c>
      <c r="V23" s="68">
        <v>3</v>
      </c>
      <c r="W23" s="68">
        <v>11</v>
      </c>
      <c r="X23" s="68">
        <v>5</v>
      </c>
      <c r="Y23" s="82">
        <f>((U23-B23)^2+(U24-B24)^2) / 2</f>
        <v>7.8499999999999889E-3</v>
      </c>
      <c r="AA23" s="68">
        <v>139</v>
      </c>
      <c r="AB23" s="68">
        <v>2.75</v>
      </c>
      <c r="AC23" s="68">
        <v>4</v>
      </c>
      <c r="AD23" s="68">
        <v>11</v>
      </c>
      <c r="AE23" s="68">
        <v>5</v>
      </c>
      <c r="AF23" s="82">
        <f>((AB23-B23)^2+(AB24-B24)^2) / 2</f>
        <v>0.32004999999999983</v>
      </c>
      <c r="AH23" s="68">
        <v>375</v>
      </c>
      <c r="AI23" s="70">
        <v>3.4756838905774998</v>
      </c>
      <c r="AJ23" s="68">
        <v>5</v>
      </c>
      <c r="AK23" s="68">
        <v>11</v>
      </c>
      <c r="AL23" s="68">
        <v>5</v>
      </c>
      <c r="AM23" s="82">
        <f>((AI23-B23)^2+(AI24-B24)^2) / 2</f>
        <v>0.43219153657093073</v>
      </c>
    </row>
    <row r="24" spans="2:39" ht="14.25" customHeight="1" thickBot="1" x14ac:dyDescent="0.3">
      <c r="B24" s="67">
        <v>3</v>
      </c>
      <c r="C24" s="68">
        <v>11</v>
      </c>
      <c r="D24" s="68">
        <v>7</v>
      </c>
      <c r="F24" s="68">
        <v>22</v>
      </c>
      <c r="G24" s="68">
        <v>3.88</v>
      </c>
      <c r="H24" s="68">
        <v>1</v>
      </c>
      <c r="I24" s="68">
        <v>11</v>
      </c>
      <c r="J24" s="68">
        <v>7</v>
      </c>
      <c r="K24" s="85"/>
      <c r="M24" s="68">
        <v>140</v>
      </c>
      <c r="N24" s="68">
        <v>2.2400000000000002</v>
      </c>
      <c r="O24" s="68">
        <v>2</v>
      </c>
      <c r="P24" s="68">
        <v>11</v>
      </c>
      <c r="Q24" s="68">
        <v>7</v>
      </c>
      <c r="R24" s="82"/>
      <c r="T24" s="68">
        <v>258</v>
      </c>
      <c r="U24" s="68">
        <v>3.06</v>
      </c>
      <c r="V24" s="68">
        <v>3</v>
      </c>
      <c r="W24" s="68">
        <v>11</v>
      </c>
      <c r="X24" s="68">
        <v>7</v>
      </c>
      <c r="Y24" s="82"/>
      <c r="AA24" s="68">
        <v>140</v>
      </c>
      <c r="AB24" s="68">
        <v>2.2400000000000002</v>
      </c>
      <c r="AC24" s="68">
        <v>4</v>
      </c>
      <c r="AD24" s="68">
        <v>11</v>
      </c>
      <c r="AE24" s="68">
        <v>7</v>
      </c>
      <c r="AF24" s="82"/>
      <c r="AH24" s="68">
        <v>376</v>
      </c>
      <c r="AI24" s="70">
        <v>3.79881656804733</v>
      </c>
      <c r="AJ24" s="68">
        <v>5</v>
      </c>
      <c r="AK24" s="68">
        <v>11</v>
      </c>
      <c r="AL24" s="68">
        <v>7</v>
      </c>
      <c r="AM24" s="82"/>
    </row>
    <row r="25" spans="2:39" ht="14.25" customHeight="1" thickBot="1" x14ac:dyDescent="0.3">
      <c r="B25" s="67">
        <v>3</v>
      </c>
      <c r="C25" s="68">
        <v>12</v>
      </c>
      <c r="D25" s="68">
        <v>5</v>
      </c>
      <c r="F25" s="68">
        <v>23</v>
      </c>
      <c r="G25" s="68">
        <v>3.43</v>
      </c>
      <c r="H25" s="68">
        <v>1</v>
      </c>
      <c r="I25" s="68">
        <v>12</v>
      </c>
      <c r="J25" s="68">
        <v>5</v>
      </c>
      <c r="K25" s="83">
        <f>((G25-B25)^2+(G26-B26)^2) / 2</f>
        <v>1.4209000000000001</v>
      </c>
      <c r="M25" s="68">
        <v>141</v>
      </c>
      <c r="N25" s="68">
        <v>2.5499999999999998</v>
      </c>
      <c r="O25" s="68">
        <v>2</v>
      </c>
      <c r="P25" s="68">
        <v>12</v>
      </c>
      <c r="Q25" s="68">
        <v>5</v>
      </c>
      <c r="R25" s="84">
        <f>((N25-B25)^2+(N26-B26)^2) / 2</f>
        <v>1.1817</v>
      </c>
      <c r="T25" s="68">
        <v>259</v>
      </c>
      <c r="U25" s="68">
        <v>2.99</v>
      </c>
      <c r="V25" s="68">
        <v>3</v>
      </c>
      <c r="W25" s="68">
        <v>12</v>
      </c>
      <c r="X25" s="68">
        <v>5</v>
      </c>
      <c r="Y25" s="84">
        <f>((U25-B25)^2+(U26-B26)^2) / 2</f>
        <v>3.2500000000000038E-3</v>
      </c>
      <c r="AA25" s="68">
        <v>141</v>
      </c>
      <c r="AB25" s="68">
        <v>2.5499999999999998</v>
      </c>
      <c r="AC25" s="68">
        <v>4</v>
      </c>
      <c r="AD25" s="68">
        <v>12</v>
      </c>
      <c r="AE25" s="68">
        <v>5</v>
      </c>
      <c r="AF25" s="84">
        <f>((AB25-B25)^2+(AB26-B26)^2) / 2</f>
        <v>1.1817</v>
      </c>
      <c r="AH25" s="68">
        <v>377</v>
      </c>
      <c r="AI25" s="70">
        <v>3.4826839826839802</v>
      </c>
      <c r="AJ25" s="68">
        <v>5</v>
      </c>
      <c r="AK25" s="68">
        <v>12</v>
      </c>
      <c r="AL25" s="68">
        <v>5</v>
      </c>
      <c r="AM25" s="84">
        <f>((AI25-B25)^2+(AI26-B26)^2) / 2</f>
        <v>1.416809056471608</v>
      </c>
    </row>
    <row r="26" spans="2:39" ht="14.25" customHeight="1" thickBot="1" x14ac:dyDescent="0.3">
      <c r="B26" s="67">
        <v>2</v>
      </c>
      <c r="C26" s="68">
        <v>12</v>
      </c>
      <c r="D26" s="68">
        <v>8</v>
      </c>
      <c r="F26" s="68">
        <v>24</v>
      </c>
      <c r="G26" s="68">
        <v>3.63</v>
      </c>
      <c r="H26" s="68">
        <v>1</v>
      </c>
      <c r="I26" s="68">
        <v>12</v>
      </c>
      <c r="J26" s="68">
        <v>8</v>
      </c>
      <c r="K26" s="83"/>
      <c r="M26" s="68">
        <v>142</v>
      </c>
      <c r="N26" s="68">
        <v>0.53</v>
      </c>
      <c r="O26" s="68">
        <v>2</v>
      </c>
      <c r="P26" s="68">
        <v>12</v>
      </c>
      <c r="Q26" s="68">
        <v>8</v>
      </c>
      <c r="R26" s="84"/>
      <c r="T26" s="68">
        <v>260</v>
      </c>
      <c r="U26" s="68">
        <v>2.08</v>
      </c>
      <c r="V26" s="68">
        <v>3</v>
      </c>
      <c r="W26" s="68">
        <v>12</v>
      </c>
      <c r="X26" s="68">
        <v>8</v>
      </c>
      <c r="Y26" s="84"/>
      <c r="AA26" s="68">
        <v>142</v>
      </c>
      <c r="AB26" s="68">
        <v>0.53</v>
      </c>
      <c r="AC26" s="68">
        <v>4</v>
      </c>
      <c r="AD26" s="68">
        <v>12</v>
      </c>
      <c r="AE26" s="68">
        <v>8</v>
      </c>
      <c r="AF26" s="84"/>
      <c r="AH26" s="68">
        <v>378</v>
      </c>
      <c r="AI26" s="70">
        <v>3.61264822134387</v>
      </c>
      <c r="AJ26" s="68">
        <v>5</v>
      </c>
      <c r="AK26" s="68">
        <v>12</v>
      </c>
      <c r="AL26" s="68">
        <v>8</v>
      </c>
      <c r="AM26" s="84"/>
    </row>
    <row r="27" spans="2:39" ht="14.25" customHeight="1" thickBot="1" x14ac:dyDescent="0.3">
      <c r="B27" s="67">
        <v>3</v>
      </c>
      <c r="C27" s="68">
        <v>13</v>
      </c>
      <c r="D27" s="68">
        <v>2</v>
      </c>
      <c r="F27" s="68">
        <v>25</v>
      </c>
      <c r="G27" s="68">
        <v>3.58</v>
      </c>
      <c r="H27" s="68">
        <v>1</v>
      </c>
      <c r="I27" s="68">
        <v>13</v>
      </c>
      <c r="J27" s="68">
        <v>2</v>
      </c>
      <c r="K27" s="85">
        <f>((G27-B27)^2+(G28-B28)^2) / 2</f>
        <v>0.88820000000000021</v>
      </c>
      <c r="M27" s="68">
        <v>143</v>
      </c>
      <c r="N27" s="68">
        <v>1.1399999999999999</v>
      </c>
      <c r="O27" s="68">
        <v>2</v>
      </c>
      <c r="P27" s="68">
        <v>13</v>
      </c>
      <c r="Q27" s="68">
        <v>2</v>
      </c>
      <c r="R27" s="82">
        <f>((N27-B27)^2+(N28-B28)^2) / 2</f>
        <v>2.3910499999999999</v>
      </c>
      <c r="T27" s="68">
        <v>261</v>
      </c>
      <c r="U27" s="68">
        <v>2.36</v>
      </c>
      <c r="V27" s="68">
        <v>3</v>
      </c>
      <c r="W27" s="68">
        <v>13</v>
      </c>
      <c r="X27" s="68">
        <v>2</v>
      </c>
      <c r="Y27" s="82">
        <f>((U27-B27)^2+(U28-B28)^2) / 2</f>
        <v>0.2052500000000001</v>
      </c>
      <c r="AA27" s="68">
        <v>143</v>
      </c>
      <c r="AB27" s="68">
        <v>1.1399999999999999</v>
      </c>
      <c r="AC27" s="68">
        <v>4</v>
      </c>
      <c r="AD27" s="68">
        <v>13</v>
      </c>
      <c r="AE27" s="68">
        <v>2</v>
      </c>
      <c r="AF27" s="82">
        <f>((AB27-B27)^2+(AB28-B28)^2) / 2</f>
        <v>2.3910499999999999</v>
      </c>
      <c r="AH27" s="68">
        <v>379</v>
      </c>
      <c r="AI27" s="70">
        <v>3.5726027397260198</v>
      </c>
      <c r="AJ27" s="68">
        <v>5</v>
      </c>
      <c r="AK27" s="68">
        <v>13</v>
      </c>
      <c r="AL27" s="68">
        <v>2</v>
      </c>
      <c r="AM27" s="82">
        <f>((AI27-B27)^2+(AI28-B28)^2) / 2</f>
        <v>0.8961156778337922</v>
      </c>
    </row>
    <row r="28" spans="2:39" ht="14.25" customHeight="1" thickBot="1" x14ac:dyDescent="0.3">
      <c r="B28" s="67">
        <v>2</v>
      </c>
      <c r="C28" s="68">
        <v>13</v>
      </c>
      <c r="D28" s="68">
        <v>10</v>
      </c>
      <c r="F28" s="68">
        <v>26</v>
      </c>
      <c r="G28" s="68">
        <v>3.2</v>
      </c>
      <c r="H28" s="68">
        <v>1</v>
      </c>
      <c r="I28" s="68">
        <v>13</v>
      </c>
      <c r="J28" s="68">
        <v>10</v>
      </c>
      <c r="K28" s="85"/>
      <c r="M28" s="68">
        <v>144</v>
      </c>
      <c r="N28" s="68">
        <v>0.85</v>
      </c>
      <c r="O28" s="68">
        <v>2</v>
      </c>
      <c r="P28" s="68">
        <v>13</v>
      </c>
      <c r="Q28" s="68">
        <v>10</v>
      </c>
      <c r="R28" s="82"/>
      <c r="T28" s="68">
        <v>262</v>
      </c>
      <c r="U28" s="68">
        <v>2.0299999999999998</v>
      </c>
      <c r="V28" s="68">
        <v>3</v>
      </c>
      <c r="W28" s="68">
        <v>13</v>
      </c>
      <c r="X28" s="68">
        <v>10</v>
      </c>
      <c r="Y28" s="82"/>
      <c r="AA28" s="68">
        <v>144</v>
      </c>
      <c r="AB28" s="68">
        <v>0.85</v>
      </c>
      <c r="AC28" s="68">
        <v>4</v>
      </c>
      <c r="AD28" s="68">
        <v>13</v>
      </c>
      <c r="AE28" s="68">
        <v>10</v>
      </c>
      <c r="AF28" s="82"/>
      <c r="AH28" s="68">
        <v>380</v>
      </c>
      <c r="AI28" s="70">
        <v>3.21010638297872</v>
      </c>
      <c r="AJ28" s="68">
        <v>5</v>
      </c>
      <c r="AK28" s="68">
        <v>13</v>
      </c>
      <c r="AL28" s="68">
        <v>10</v>
      </c>
      <c r="AM28" s="82"/>
    </row>
    <row r="29" spans="2:39" ht="14.25" customHeight="1" thickBot="1" x14ac:dyDescent="0.3">
      <c r="B29" s="67">
        <v>5</v>
      </c>
      <c r="C29" s="68">
        <v>14</v>
      </c>
      <c r="D29" s="68">
        <v>2</v>
      </c>
      <c r="F29" s="68">
        <v>27</v>
      </c>
      <c r="G29" s="68">
        <v>3.66</v>
      </c>
      <c r="H29" s="68">
        <v>1</v>
      </c>
      <c r="I29" s="68">
        <v>14</v>
      </c>
      <c r="J29" s="68">
        <v>2</v>
      </c>
      <c r="K29" s="83">
        <f>((G29-B29)^2+(G30-B30)^2) / 2</f>
        <v>1.0490499999999998</v>
      </c>
      <c r="M29" s="68">
        <v>145</v>
      </c>
      <c r="N29" s="68">
        <v>1.57</v>
      </c>
      <c r="O29" s="68">
        <v>2</v>
      </c>
      <c r="P29" s="68">
        <v>14</v>
      </c>
      <c r="Q29" s="68">
        <v>2</v>
      </c>
      <c r="R29" s="84">
        <f>((N29-B29)^2+(N30-B30)^2) / 2</f>
        <v>5.8856499999999983</v>
      </c>
      <c r="T29" s="68">
        <v>263</v>
      </c>
      <c r="U29" s="68">
        <v>2.62</v>
      </c>
      <c r="V29" s="68">
        <v>3</v>
      </c>
      <c r="W29" s="68">
        <v>14</v>
      </c>
      <c r="X29" s="68">
        <v>2</v>
      </c>
      <c r="Y29" s="84">
        <f>((U29-B29)^2+(U30-B30)^2) / 2</f>
        <v>2.8609999999999998</v>
      </c>
      <c r="AA29" s="68">
        <v>145</v>
      </c>
      <c r="AB29" s="68">
        <v>1.57</v>
      </c>
      <c r="AC29" s="68">
        <v>4</v>
      </c>
      <c r="AD29" s="68">
        <v>14</v>
      </c>
      <c r="AE29" s="68">
        <v>2</v>
      </c>
      <c r="AF29" s="84">
        <f>((AB29-B29)^2+(AB30-B30)^2) / 2</f>
        <v>5.8856499999999983</v>
      </c>
      <c r="AH29" s="68">
        <v>381</v>
      </c>
      <c r="AI29" s="70">
        <v>3.6791907514450801</v>
      </c>
      <c r="AJ29" s="68">
        <v>5</v>
      </c>
      <c r="AK29" s="68">
        <v>14</v>
      </c>
      <c r="AL29" s="68">
        <v>2</v>
      </c>
      <c r="AM29" s="84">
        <f>((AI29-B29)^2+(AI30-B30)^2) / 2</f>
        <v>1.0403710706658005</v>
      </c>
    </row>
    <row r="30" spans="2:39" ht="14.25" customHeight="1" thickBot="1" x14ac:dyDescent="0.3">
      <c r="B30" s="67">
        <v>3</v>
      </c>
      <c r="C30" s="68">
        <v>14</v>
      </c>
      <c r="D30" s="68">
        <v>5</v>
      </c>
      <c r="F30" s="68">
        <v>28</v>
      </c>
      <c r="G30" s="68">
        <v>3.55</v>
      </c>
      <c r="H30" s="68">
        <v>1</v>
      </c>
      <c r="I30" s="68">
        <v>14</v>
      </c>
      <c r="J30" s="68">
        <v>5</v>
      </c>
      <c r="K30" s="83"/>
      <c r="M30" s="68">
        <v>146</v>
      </c>
      <c r="N30" s="68">
        <v>2.92</v>
      </c>
      <c r="O30" s="68">
        <v>2</v>
      </c>
      <c r="P30" s="68">
        <v>14</v>
      </c>
      <c r="Q30" s="68">
        <v>5</v>
      </c>
      <c r="R30" s="84"/>
      <c r="T30" s="68">
        <v>264</v>
      </c>
      <c r="U30" s="68">
        <v>3.24</v>
      </c>
      <c r="V30" s="68">
        <v>3</v>
      </c>
      <c r="W30" s="68">
        <v>14</v>
      </c>
      <c r="X30" s="68">
        <v>5</v>
      </c>
      <c r="Y30" s="84"/>
      <c r="AA30" s="68">
        <v>146</v>
      </c>
      <c r="AB30" s="68">
        <v>2.92</v>
      </c>
      <c r="AC30" s="68">
        <v>4</v>
      </c>
      <c r="AD30" s="68">
        <v>14</v>
      </c>
      <c r="AE30" s="68">
        <v>5</v>
      </c>
      <c r="AF30" s="84"/>
      <c r="AH30" s="68">
        <v>382</v>
      </c>
      <c r="AI30" s="70">
        <v>3.5798319327731001</v>
      </c>
      <c r="AJ30" s="68">
        <v>5</v>
      </c>
      <c r="AK30" s="68">
        <v>14</v>
      </c>
      <c r="AL30" s="68">
        <v>5</v>
      </c>
      <c r="AM30" s="84"/>
    </row>
    <row r="31" spans="2:39" ht="14.25" customHeight="1" thickBot="1" x14ac:dyDescent="0.3">
      <c r="B31" s="67">
        <v>4</v>
      </c>
      <c r="C31" s="68">
        <v>15</v>
      </c>
      <c r="D31" s="68">
        <v>6</v>
      </c>
      <c r="F31" s="68">
        <v>29</v>
      </c>
      <c r="G31" s="68">
        <v>3.78</v>
      </c>
      <c r="H31" s="68">
        <v>1</v>
      </c>
      <c r="I31" s="68">
        <v>15</v>
      </c>
      <c r="J31" s="68">
        <v>6</v>
      </c>
      <c r="K31" s="85">
        <f>((G31-B31)^2+(G32-B32)^2) / 2</f>
        <v>0.46600000000000003</v>
      </c>
      <c r="M31" s="68">
        <v>147</v>
      </c>
      <c r="N31" s="68">
        <v>3.49</v>
      </c>
      <c r="O31" s="68">
        <v>2</v>
      </c>
      <c r="P31" s="68">
        <v>15</v>
      </c>
      <c r="Q31" s="68">
        <v>6</v>
      </c>
      <c r="R31" s="82">
        <f>((N31-B31)^2+(N32-B32)^2) / 2</f>
        <v>0.21004999999999985</v>
      </c>
      <c r="T31" s="68">
        <v>265</v>
      </c>
      <c r="U31" s="68">
        <v>3.64</v>
      </c>
      <c r="V31" s="68">
        <v>3</v>
      </c>
      <c r="W31" s="68">
        <v>15</v>
      </c>
      <c r="X31" s="68">
        <v>6</v>
      </c>
      <c r="Y31" s="82">
        <f>((U31-B31)^2+(U32-B32)^2) / 2</f>
        <v>0.10124999999999995</v>
      </c>
      <c r="AA31" s="68">
        <v>147</v>
      </c>
      <c r="AB31" s="68">
        <v>3.49</v>
      </c>
      <c r="AC31" s="68">
        <v>4</v>
      </c>
      <c r="AD31" s="68">
        <v>15</v>
      </c>
      <c r="AE31" s="68">
        <v>6</v>
      </c>
      <c r="AF31" s="82">
        <f>((AB31-B31)^2+(AB32-B32)^2) / 2</f>
        <v>0.21004999999999985</v>
      </c>
      <c r="AH31" s="68">
        <v>383</v>
      </c>
      <c r="AI31" s="70">
        <v>3.7488000000000001</v>
      </c>
      <c r="AJ31" s="68">
        <v>5</v>
      </c>
      <c r="AK31" s="68">
        <v>15</v>
      </c>
      <c r="AL31" s="68">
        <v>6</v>
      </c>
      <c r="AM31" s="82">
        <f>((AI31-B31)^2+(AI32-B32)^2) / 2</f>
        <v>0.44099949008529271</v>
      </c>
    </row>
    <row r="32" spans="2:39" ht="14.25" customHeight="1" thickBot="1" x14ac:dyDescent="0.3">
      <c r="B32" s="67">
        <v>3</v>
      </c>
      <c r="C32" s="68">
        <v>15</v>
      </c>
      <c r="D32" s="68">
        <v>7</v>
      </c>
      <c r="F32" s="68">
        <v>30</v>
      </c>
      <c r="G32" s="68">
        <v>3.94</v>
      </c>
      <c r="H32" s="68">
        <v>1</v>
      </c>
      <c r="I32" s="68">
        <v>15</v>
      </c>
      <c r="J32" s="68">
        <v>7</v>
      </c>
      <c r="K32" s="85"/>
      <c r="M32" s="68">
        <v>148</v>
      </c>
      <c r="N32" s="68">
        <v>2.6</v>
      </c>
      <c r="O32" s="68">
        <v>2</v>
      </c>
      <c r="P32" s="68">
        <v>15</v>
      </c>
      <c r="Q32" s="68">
        <v>7</v>
      </c>
      <c r="R32" s="82"/>
      <c r="T32" s="68">
        <v>266</v>
      </c>
      <c r="U32" s="68">
        <v>3.27</v>
      </c>
      <c r="V32" s="68">
        <v>3</v>
      </c>
      <c r="W32" s="68">
        <v>15</v>
      </c>
      <c r="X32" s="68">
        <v>7</v>
      </c>
      <c r="Y32" s="82"/>
      <c r="AA32" s="68">
        <v>148</v>
      </c>
      <c r="AB32" s="68">
        <v>2.6</v>
      </c>
      <c r="AC32" s="68">
        <v>4</v>
      </c>
      <c r="AD32" s="68">
        <v>15</v>
      </c>
      <c r="AE32" s="68">
        <v>7</v>
      </c>
      <c r="AF32" s="82"/>
      <c r="AH32" s="68">
        <v>384</v>
      </c>
      <c r="AI32" s="70">
        <v>3.9049295774647801</v>
      </c>
      <c r="AJ32" s="68">
        <v>5</v>
      </c>
      <c r="AK32" s="68">
        <v>15</v>
      </c>
      <c r="AL32" s="68">
        <v>7</v>
      </c>
      <c r="AM32" s="82"/>
    </row>
    <row r="33" spans="2:42" ht="14.25" customHeight="1" thickBot="1" x14ac:dyDescent="0.3">
      <c r="B33" s="67">
        <v>5</v>
      </c>
      <c r="C33" s="68">
        <v>16</v>
      </c>
      <c r="D33" s="68">
        <v>4</v>
      </c>
      <c r="F33" s="68">
        <v>31</v>
      </c>
      <c r="G33" s="68">
        <v>3.91</v>
      </c>
      <c r="H33" s="68">
        <v>1</v>
      </c>
      <c r="I33" s="68">
        <v>16</v>
      </c>
      <c r="J33" s="68">
        <v>4</v>
      </c>
      <c r="K33" s="83">
        <f>((G33-B33)^2+(G34-B34)^2) / 2</f>
        <v>4.0262500000000001</v>
      </c>
      <c r="M33" s="68">
        <v>149</v>
      </c>
      <c r="N33" s="68">
        <v>3.29</v>
      </c>
      <c r="O33" s="68">
        <v>2</v>
      </c>
      <c r="P33" s="68">
        <v>16</v>
      </c>
      <c r="Q33" s="68">
        <v>4</v>
      </c>
      <c r="R33" s="84">
        <f>((N33-B33)^2+(N34-B34)^2) / 2</f>
        <v>4.0841000000000003</v>
      </c>
      <c r="T33" s="68">
        <v>267</v>
      </c>
      <c r="U33" s="68">
        <v>3.6</v>
      </c>
      <c r="V33" s="68">
        <v>3</v>
      </c>
      <c r="W33" s="68">
        <v>16</v>
      </c>
      <c r="X33" s="68">
        <v>4</v>
      </c>
      <c r="Y33" s="84">
        <f>((U33-B33)^2+(U34-B34)^2) / 2</f>
        <v>4.0057999999999998</v>
      </c>
      <c r="AA33" s="68">
        <v>149</v>
      </c>
      <c r="AB33" s="68">
        <v>3.29</v>
      </c>
      <c r="AC33" s="68">
        <v>4</v>
      </c>
      <c r="AD33" s="68">
        <v>16</v>
      </c>
      <c r="AE33" s="68">
        <v>4</v>
      </c>
      <c r="AF33" s="84">
        <f>((AB33-B33)^2+(AB34-B34)^2) / 2</f>
        <v>4.0841000000000003</v>
      </c>
      <c r="AH33" s="68">
        <v>385</v>
      </c>
      <c r="AI33" s="70">
        <v>3.9562499999999901</v>
      </c>
      <c r="AJ33" s="68">
        <v>5</v>
      </c>
      <c r="AK33" s="68">
        <v>16</v>
      </c>
      <c r="AL33" s="68">
        <v>4</v>
      </c>
      <c r="AM33" s="84">
        <f>((AI33-B33)^2+(AI34-B34)^2) / 2</f>
        <v>4.0678363488841622</v>
      </c>
    </row>
    <row r="34" spans="2:42" ht="14.25" customHeight="1" thickBot="1" x14ac:dyDescent="0.3">
      <c r="B34" s="67">
        <v>1</v>
      </c>
      <c r="C34" s="68">
        <v>16</v>
      </c>
      <c r="D34" s="68">
        <v>5</v>
      </c>
      <c r="F34" s="68">
        <v>32</v>
      </c>
      <c r="G34" s="68">
        <v>3.62</v>
      </c>
      <c r="H34" s="68">
        <v>1</v>
      </c>
      <c r="I34" s="68">
        <v>16</v>
      </c>
      <c r="J34" s="68">
        <v>5</v>
      </c>
      <c r="K34" s="83"/>
      <c r="M34" s="68">
        <v>150</v>
      </c>
      <c r="N34" s="68">
        <v>3.29</v>
      </c>
      <c r="O34" s="68">
        <v>2</v>
      </c>
      <c r="P34" s="68">
        <v>16</v>
      </c>
      <c r="Q34" s="68">
        <v>5</v>
      </c>
      <c r="R34" s="84"/>
      <c r="T34" s="68">
        <v>268</v>
      </c>
      <c r="U34" s="68">
        <v>3.46</v>
      </c>
      <c r="V34" s="68">
        <v>3</v>
      </c>
      <c r="W34" s="68">
        <v>16</v>
      </c>
      <c r="X34" s="68">
        <v>5</v>
      </c>
      <c r="Y34" s="84"/>
      <c r="AA34" s="68">
        <v>150</v>
      </c>
      <c r="AB34" s="68">
        <v>3.29</v>
      </c>
      <c r="AC34" s="68">
        <v>4</v>
      </c>
      <c r="AD34" s="68">
        <v>16</v>
      </c>
      <c r="AE34" s="68">
        <v>5</v>
      </c>
      <c r="AF34" s="84"/>
      <c r="AH34" s="68">
        <v>386</v>
      </c>
      <c r="AI34" s="70">
        <v>3.654478976234</v>
      </c>
      <c r="AJ34" s="68">
        <v>5</v>
      </c>
      <c r="AK34" s="68">
        <v>16</v>
      </c>
      <c r="AL34" s="68">
        <v>5</v>
      </c>
      <c r="AM34" s="84"/>
    </row>
    <row r="35" spans="2:42" ht="14.25" customHeight="1" thickBot="1" x14ac:dyDescent="0.3">
      <c r="B35" s="67">
        <v>2</v>
      </c>
      <c r="C35" s="68">
        <v>17</v>
      </c>
      <c r="D35" s="68">
        <v>3</v>
      </c>
      <c r="F35" s="68">
        <v>33</v>
      </c>
      <c r="G35" s="68">
        <v>3.51</v>
      </c>
      <c r="H35" s="68">
        <v>1</v>
      </c>
      <c r="I35" s="68">
        <v>17</v>
      </c>
      <c r="J35" s="68">
        <v>3</v>
      </c>
      <c r="K35" s="85">
        <f>((G35-B35)^2+(G36-B36)^2) / 2</f>
        <v>1.5098499999999997</v>
      </c>
      <c r="M35" s="68">
        <v>151</v>
      </c>
      <c r="N35" s="68">
        <v>0.94</v>
      </c>
      <c r="O35" s="68">
        <v>2</v>
      </c>
      <c r="P35" s="68">
        <v>17</v>
      </c>
      <c r="Q35" s="68">
        <v>3</v>
      </c>
      <c r="R35" s="82">
        <f>((N35-B35)^2+(N36-B36)^2) / 2</f>
        <v>2.2916000000000003</v>
      </c>
      <c r="T35" s="68">
        <v>269</v>
      </c>
      <c r="U35" s="68">
        <v>2.2200000000000002</v>
      </c>
      <c r="V35" s="68">
        <v>3</v>
      </c>
      <c r="W35" s="68">
        <v>17</v>
      </c>
      <c r="X35" s="68">
        <v>3</v>
      </c>
      <c r="Y35" s="82">
        <f>((U35-B35)^2+(U36-B36)^2) / 2</f>
        <v>0.14920000000000005</v>
      </c>
      <c r="AA35" s="68">
        <v>151</v>
      </c>
      <c r="AB35" s="68">
        <v>0.94</v>
      </c>
      <c r="AC35" s="68">
        <v>4</v>
      </c>
      <c r="AD35" s="68">
        <v>17</v>
      </c>
      <c r="AE35" s="68">
        <v>3</v>
      </c>
      <c r="AF35" s="82">
        <f>((AB35-B35)^2+(AB36-B36)^2) / 2</f>
        <v>2.2916000000000003</v>
      </c>
      <c r="AH35" s="68">
        <v>387</v>
      </c>
      <c r="AI35" s="70">
        <v>3.45111492281303</v>
      </c>
      <c r="AJ35" s="68">
        <v>5</v>
      </c>
      <c r="AK35" s="68">
        <v>17</v>
      </c>
      <c r="AL35" s="68">
        <v>3</v>
      </c>
      <c r="AM35" s="82">
        <f>((AI35-B35)^2+(AI36-B36)^2) / 2</f>
        <v>1.4142764531695549</v>
      </c>
    </row>
    <row r="36" spans="2:42" ht="14.25" customHeight="1" thickBot="1" x14ac:dyDescent="0.3">
      <c r="B36" s="67">
        <v>3</v>
      </c>
      <c r="C36" s="68">
        <v>17</v>
      </c>
      <c r="D36" s="68">
        <v>4</v>
      </c>
      <c r="F36" s="68">
        <v>34</v>
      </c>
      <c r="G36" s="68">
        <v>3.86</v>
      </c>
      <c r="H36" s="68">
        <v>1</v>
      </c>
      <c r="I36" s="68">
        <v>17</v>
      </c>
      <c r="J36" s="68">
        <v>4</v>
      </c>
      <c r="K36" s="85"/>
      <c r="M36" s="68">
        <v>152</v>
      </c>
      <c r="N36" s="68">
        <v>1.1399999999999999</v>
      </c>
      <c r="O36" s="68">
        <v>2</v>
      </c>
      <c r="P36" s="68">
        <v>17</v>
      </c>
      <c r="Q36" s="68">
        <v>4</v>
      </c>
      <c r="R36" s="82"/>
      <c r="T36" s="68">
        <v>270</v>
      </c>
      <c r="U36" s="68">
        <v>2.5</v>
      </c>
      <c r="V36" s="68">
        <v>3</v>
      </c>
      <c r="W36" s="68">
        <v>17</v>
      </c>
      <c r="X36" s="68">
        <v>4</v>
      </c>
      <c r="Y36" s="82"/>
      <c r="AA36" s="68">
        <v>152</v>
      </c>
      <c r="AB36" s="68">
        <v>1.1399999999999999</v>
      </c>
      <c r="AC36" s="68">
        <v>4</v>
      </c>
      <c r="AD36" s="68">
        <v>17</v>
      </c>
      <c r="AE36" s="68">
        <v>4</v>
      </c>
      <c r="AF36" s="82"/>
      <c r="AH36" s="68">
        <v>388</v>
      </c>
      <c r="AI36" s="70">
        <v>3.8501872659176</v>
      </c>
      <c r="AJ36" s="68">
        <v>5</v>
      </c>
      <c r="AK36" s="68">
        <v>17</v>
      </c>
      <c r="AL36" s="68">
        <v>4</v>
      </c>
      <c r="AM36" s="82"/>
    </row>
    <row r="37" spans="2:42" ht="14.25" customHeight="1" thickBot="1" x14ac:dyDescent="0.3">
      <c r="B37" s="67">
        <v>1</v>
      </c>
      <c r="C37" s="68">
        <v>18</v>
      </c>
      <c r="D37" s="68">
        <v>2</v>
      </c>
      <c r="F37" s="68">
        <v>35</v>
      </c>
      <c r="G37" s="68">
        <v>3.6</v>
      </c>
      <c r="H37" s="68">
        <v>1</v>
      </c>
      <c r="I37" s="68">
        <v>18</v>
      </c>
      <c r="J37" s="68">
        <v>2</v>
      </c>
      <c r="K37" s="83">
        <f>((G37-B37)^2+(G38-B38)^2) / 2</f>
        <v>3.9632000000000005</v>
      </c>
      <c r="M37" s="68">
        <v>153</v>
      </c>
      <c r="N37" s="68">
        <v>0.57999999999999996</v>
      </c>
      <c r="O37" s="68">
        <v>2</v>
      </c>
      <c r="P37" s="68">
        <v>18</v>
      </c>
      <c r="Q37" s="68">
        <v>2</v>
      </c>
      <c r="R37" s="84">
        <f>((N37-B37)^2+(N38-B38)^2) / 2</f>
        <v>4.7699999999999996</v>
      </c>
      <c r="T37" s="68">
        <v>271</v>
      </c>
      <c r="U37" s="68">
        <v>2.09</v>
      </c>
      <c r="V37" s="68">
        <v>3</v>
      </c>
      <c r="W37" s="68">
        <v>18</v>
      </c>
      <c r="X37" s="68">
        <v>2</v>
      </c>
      <c r="Y37" s="84">
        <f>((U37-B37)^2+(U38-B38)^2) / 2</f>
        <v>2.7364999999999995</v>
      </c>
      <c r="AA37" s="68">
        <v>153</v>
      </c>
      <c r="AB37" s="68">
        <v>0.57999999999999996</v>
      </c>
      <c r="AC37" s="68">
        <v>4</v>
      </c>
      <c r="AD37" s="68">
        <v>18</v>
      </c>
      <c r="AE37" s="68">
        <v>2</v>
      </c>
      <c r="AF37" s="84">
        <f>((AB37-B37)^2+(AB38-B38)^2) / 2</f>
        <v>4.7699999999999996</v>
      </c>
      <c r="AH37" s="68">
        <v>389</v>
      </c>
      <c r="AI37" s="70">
        <v>3.5895372233400402</v>
      </c>
      <c r="AJ37" s="68">
        <v>5</v>
      </c>
      <c r="AK37" s="68">
        <v>18</v>
      </c>
      <c r="AL37" s="68">
        <v>2</v>
      </c>
      <c r="AM37" s="84">
        <f>((AI37-B37)^2+(AI38-B38)^2) / 2</f>
        <v>3.9829911040518633</v>
      </c>
    </row>
    <row r="38" spans="2:42" ht="14.25" customHeight="1" thickBot="1" x14ac:dyDescent="0.3">
      <c r="B38" s="67">
        <v>5</v>
      </c>
      <c r="C38" s="68">
        <v>18</v>
      </c>
      <c r="D38" s="68">
        <v>7</v>
      </c>
      <c r="F38" s="68">
        <v>36</v>
      </c>
      <c r="G38" s="68">
        <v>3.92</v>
      </c>
      <c r="H38" s="68">
        <v>1</v>
      </c>
      <c r="I38" s="68">
        <v>18</v>
      </c>
      <c r="J38" s="68">
        <v>7</v>
      </c>
      <c r="K38" s="83"/>
      <c r="M38" s="68">
        <v>154</v>
      </c>
      <c r="N38" s="68">
        <v>1.94</v>
      </c>
      <c r="O38" s="68">
        <v>2</v>
      </c>
      <c r="P38" s="68">
        <v>18</v>
      </c>
      <c r="Q38" s="68">
        <v>7</v>
      </c>
      <c r="R38" s="84"/>
      <c r="T38" s="68">
        <v>272</v>
      </c>
      <c r="U38" s="68">
        <v>2.93</v>
      </c>
      <c r="V38" s="68">
        <v>3</v>
      </c>
      <c r="W38" s="68">
        <v>18</v>
      </c>
      <c r="X38" s="68">
        <v>7</v>
      </c>
      <c r="Y38" s="84"/>
      <c r="AA38" s="68">
        <v>154</v>
      </c>
      <c r="AB38" s="68">
        <v>1.94</v>
      </c>
      <c r="AC38" s="68">
        <v>4</v>
      </c>
      <c r="AD38" s="68">
        <v>18</v>
      </c>
      <c r="AE38" s="68">
        <v>7</v>
      </c>
      <c r="AF38" s="84"/>
      <c r="AH38" s="68">
        <v>390</v>
      </c>
      <c r="AI38" s="70">
        <v>3.8773784355179699</v>
      </c>
      <c r="AJ38" s="68">
        <v>5</v>
      </c>
      <c r="AK38" s="68">
        <v>18</v>
      </c>
      <c r="AL38" s="68">
        <v>7</v>
      </c>
      <c r="AM38" s="84"/>
    </row>
    <row r="39" spans="2:42" ht="14.25" customHeight="1" thickBot="1" x14ac:dyDescent="0.3">
      <c r="B39" s="67">
        <v>4</v>
      </c>
      <c r="C39" s="68">
        <v>19</v>
      </c>
      <c r="D39" s="68">
        <v>7</v>
      </c>
      <c r="F39" s="68">
        <v>37</v>
      </c>
      <c r="G39" s="68">
        <v>3.84</v>
      </c>
      <c r="H39" s="68">
        <v>1</v>
      </c>
      <c r="I39" s="68">
        <v>19</v>
      </c>
      <c r="J39" s="68">
        <v>7</v>
      </c>
      <c r="K39" s="85">
        <f>((G39-B39)^2+(G40-B40)^2) / 2</f>
        <v>9.6850000000000075E-2</v>
      </c>
      <c r="M39" s="68">
        <v>155</v>
      </c>
      <c r="N39" s="68">
        <v>2.58</v>
      </c>
      <c r="O39" s="68">
        <v>2</v>
      </c>
      <c r="P39" s="68">
        <v>19</v>
      </c>
      <c r="Q39" s="68">
        <v>7</v>
      </c>
      <c r="R39" s="82">
        <f>((N39-B39)^2+(N40-B40)^2) / 2</f>
        <v>2.40265</v>
      </c>
      <c r="T39" s="68">
        <v>273</v>
      </c>
      <c r="U39" s="68">
        <v>3.21</v>
      </c>
      <c r="V39" s="68">
        <v>3</v>
      </c>
      <c r="W39" s="68">
        <v>19</v>
      </c>
      <c r="X39" s="68">
        <v>7</v>
      </c>
      <c r="Y39" s="82">
        <f>((U39-B39)^2+(U40-B40)^2) / 2</f>
        <v>0.51049999999999995</v>
      </c>
      <c r="AA39" s="68">
        <v>155</v>
      </c>
      <c r="AB39" s="68">
        <v>2.58</v>
      </c>
      <c r="AC39" s="68">
        <v>4</v>
      </c>
      <c r="AD39" s="68">
        <v>19</v>
      </c>
      <c r="AE39" s="68">
        <v>7</v>
      </c>
      <c r="AF39" s="82">
        <f>((AB39-B39)^2+(AB40-B40)^2) / 2</f>
        <v>2.40265</v>
      </c>
      <c r="AH39" s="68">
        <v>391</v>
      </c>
      <c r="AI39" s="70">
        <v>3.78657487091222</v>
      </c>
      <c r="AJ39" s="68">
        <v>5</v>
      </c>
      <c r="AK39" s="68">
        <v>19</v>
      </c>
      <c r="AL39" s="68">
        <v>7</v>
      </c>
      <c r="AM39" s="82">
        <f>((AI39-B39)^2+(AI40-B40)^2) / 2</f>
        <v>8.6618698418622131E-2</v>
      </c>
    </row>
    <row r="40" spans="2:42" ht="14.25" customHeight="1" thickBot="1" x14ac:dyDescent="0.3">
      <c r="B40" s="67">
        <v>3</v>
      </c>
      <c r="C40" s="68">
        <v>19</v>
      </c>
      <c r="D40" s="68">
        <v>9</v>
      </c>
      <c r="F40" s="68">
        <v>38</v>
      </c>
      <c r="G40" s="68">
        <v>3.41</v>
      </c>
      <c r="H40" s="68">
        <v>1</v>
      </c>
      <c r="I40" s="68">
        <v>19</v>
      </c>
      <c r="J40" s="68">
        <v>9</v>
      </c>
      <c r="K40" s="85"/>
      <c r="M40" s="68">
        <v>156</v>
      </c>
      <c r="N40" s="68">
        <v>1.33</v>
      </c>
      <c r="O40" s="68">
        <v>2</v>
      </c>
      <c r="P40" s="68">
        <v>19</v>
      </c>
      <c r="Q40" s="68">
        <v>9</v>
      </c>
      <c r="R40" s="82"/>
      <c r="T40" s="68">
        <v>274</v>
      </c>
      <c r="U40" s="68">
        <v>2.37</v>
      </c>
      <c r="V40" s="68">
        <v>3</v>
      </c>
      <c r="W40" s="68">
        <v>19</v>
      </c>
      <c r="X40" s="68">
        <v>9</v>
      </c>
      <c r="Y40" s="82"/>
      <c r="AA40" s="68">
        <v>156</v>
      </c>
      <c r="AB40" s="68">
        <v>1.33</v>
      </c>
      <c r="AC40" s="68">
        <v>4</v>
      </c>
      <c r="AD40" s="68">
        <v>19</v>
      </c>
      <c r="AE40" s="68">
        <v>9</v>
      </c>
      <c r="AF40" s="82"/>
      <c r="AH40" s="68">
        <v>392</v>
      </c>
      <c r="AI40" s="70">
        <v>3.3573333333333299</v>
      </c>
      <c r="AJ40" s="68">
        <v>5</v>
      </c>
      <c r="AK40" s="68">
        <v>19</v>
      </c>
      <c r="AL40" s="68">
        <v>9</v>
      </c>
      <c r="AM40" s="82"/>
      <c r="AO40" s="66" t="s">
        <v>16</v>
      </c>
      <c r="AP40" s="66" t="s">
        <v>16</v>
      </c>
    </row>
    <row r="41" spans="2:42" ht="14.25" customHeight="1" thickBot="1" x14ac:dyDescent="0.3">
      <c r="B41" s="67">
        <v>3</v>
      </c>
      <c r="C41" s="68">
        <v>20</v>
      </c>
      <c r="D41" s="68">
        <v>4</v>
      </c>
      <c r="F41" s="68">
        <v>39</v>
      </c>
      <c r="G41" s="68">
        <v>3.95</v>
      </c>
      <c r="H41" s="68">
        <v>1</v>
      </c>
      <c r="I41" s="68">
        <v>20</v>
      </c>
      <c r="J41" s="68">
        <v>4</v>
      </c>
      <c r="K41" s="83">
        <f>((G41-B41)^2+(G42-B42)^2) / 2</f>
        <v>1.2325000000000002</v>
      </c>
      <c r="M41" s="68">
        <v>157</v>
      </c>
      <c r="N41" s="68">
        <v>3.22</v>
      </c>
      <c r="O41" s="68">
        <v>2</v>
      </c>
      <c r="P41" s="68">
        <v>20</v>
      </c>
      <c r="Q41" s="68">
        <v>4</v>
      </c>
      <c r="R41" s="84">
        <f>((N41-B41)^2+(N42-B42)^2) / 2</f>
        <v>0.53425</v>
      </c>
      <c r="T41" s="68">
        <v>275</v>
      </c>
      <c r="U41" s="68">
        <v>3.59</v>
      </c>
      <c r="V41" s="68">
        <v>3</v>
      </c>
      <c r="W41" s="68">
        <v>20</v>
      </c>
      <c r="X41" s="68">
        <v>4</v>
      </c>
      <c r="Y41" s="84">
        <f>((U41-B41)^2+(U42-B42)^2) / 2</f>
        <v>0.18124999999999994</v>
      </c>
      <c r="AA41" s="68">
        <v>157</v>
      </c>
      <c r="AB41" s="68">
        <v>3.22</v>
      </c>
      <c r="AC41" s="68">
        <v>4</v>
      </c>
      <c r="AD41" s="68">
        <v>20</v>
      </c>
      <c r="AE41" s="68">
        <v>4</v>
      </c>
      <c r="AF41" s="84">
        <f>((AB41-B41)^2+(AB42-B42)^2) / 2</f>
        <v>0.53425</v>
      </c>
      <c r="AH41" s="68">
        <v>393</v>
      </c>
      <c r="AI41" s="70">
        <v>3.9987849331713199</v>
      </c>
      <c r="AJ41" s="68">
        <v>5</v>
      </c>
      <c r="AK41" s="68">
        <v>20</v>
      </c>
      <c r="AL41" s="68">
        <v>4</v>
      </c>
      <c r="AM41" s="84">
        <f>((AI41-B41)^2+(AI42-B42)^2) / 2</f>
        <v>1.2590890324248909</v>
      </c>
    </row>
    <row r="42" spans="2:42" ht="14.25" customHeight="1" thickBot="1" x14ac:dyDescent="0.3">
      <c r="B42" s="67">
        <v>2</v>
      </c>
      <c r="C42" s="68">
        <v>20</v>
      </c>
      <c r="D42" s="68">
        <v>10</v>
      </c>
      <c r="F42" s="68">
        <v>40</v>
      </c>
      <c r="G42" s="68">
        <v>3.25</v>
      </c>
      <c r="H42" s="68">
        <v>1</v>
      </c>
      <c r="I42" s="68">
        <v>20</v>
      </c>
      <c r="J42" s="68">
        <v>10</v>
      </c>
      <c r="K42" s="83"/>
      <c r="M42" s="68">
        <v>158</v>
      </c>
      <c r="N42" s="68">
        <v>0.99</v>
      </c>
      <c r="O42" s="68">
        <v>2</v>
      </c>
      <c r="P42" s="68">
        <v>20</v>
      </c>
      <c r="Q42" s="68">
        <v>10</v>
      </c>
      <c r="R42" s="84"/>
      <c r="T42" s="68">
        <v>276</v>
      </c>
      <c r="U42" s="68">
        <v>2.12</v>
      </c>
      <c r="V42" s="68">
        <v>3</v>
      </c>
      <c r="W42" s="68">
        <v>20</v>
      </c>
      <c r="X42" s="68">
        <v>10</v>
      </c>
      <c r="Y42" s="84"/>
      <c r="AA42" s="68">
        <v>158</v>
      </c>
      <c r="AB42" s="68">
        <v>0.99</v>
      </c>
      <c r="AC42" s="68">
        <v>4</v>
      </c>
      <c r="AD42" s="68">
        <v>20</v>
      </c>
      <c r="AE42" s="68">
        <v>10</v>
      </c>
      <c r="AF42" s="84"/>
      <c r="AH42" s="68">
        <v>394</v>
      </c>
      <c r="AI42" s="70">
        <v>3.2331288343558202</v>
      </c>
      <c r="AJ42" s="68">
        <v>5</v>
      </c>
      <c r="AK42" s="68">
        <v>20</v>
      </c>
      <c r="AL42" s="68">
        <v>10</v>
      </c>
      <c r="AM42" s="84"/>
    </row>
    <row r="43" spans="2:42" ht="14.25" customHeight="1" thickBot="1" x14ac:dyDescent="0.3">
      <c r="B43" s="67">
        <v>4</v>
      </c>
      <c r="C43" s="68">
        <v>21</v>
      </c>
      <c r="D43" s="68">
        <v>2</v>
      </c>
      <c r="F43" s="68">
        <v>41</v>
      </c>
      <c r="G43" s="68">
        <v>3.57</v>
      </c>
      <c r="H43" s="68">
        <v>1</v>
      </c>
      <c r="I43" s="68">
        <v>21</v>
      </c>
      <c r="J43" s="68">
        <v>2</v>
      </c>
      <c r="K43" s="85">
        <f>((G43-B43)^2+(G44-B44)^2) / 2</f>
        <v>1.1006500000000001</v>
      </c>
      <c r="M43" s="68">
        <v>159</v>
      </c>
      <c r="N43" s="68">
        <v>1.17</v>
      </c>
      <c r="O43" s="68">
        <v>2</v>
      </c>
      <c r="P43" s="68">
        <v>21</v>
      </c>
      <c r="Q43" s="68">
        <v>2</v>
      </c>
      <c r="R43" s="82">
        <f>((N43-B43)^2+(N44-B44)^2) / 2</f>
        <v>12.49165</v>
      </c>
      <c r="T43" s="68">
        <v>277</v>
      </c>
      <c r="U43" s="68">
        <v>2.37</v>
      </c>
      <c r="V43" s="68">
        <v>3</v>
      </c>
      <c r="W43" s="68">
        <v>21</v>
      </c>
      <c r="X43" s="68">
        <v>2</v>
      </c>
      <c r="Y43" s="82">
        <f>((U43-B43)^2+(U44-B44)^2) / 2</f>
        <v>5.1649000000000003</v>
      </c>
      <c r="AA43" s="68">
        <v>159</v>
      </c>
      <c r="AB43" s="68">
        <v>1.17</v>
      </c>
      <c r="AC43" s="68">
        <v>4</v>
      </c>
      <c r="AD43" s="68">
        <v>21</v>
      </c>
      <c r="AE43" s="68">
        <v>2</v>
      </c>
      <c r="AF43" s="82">
        <f>((AB43-B43)^2+(AB44-B44)^2) / 2</f>
        <v>12.49165</v>
      </c>
      <c r="AH43" s="68">
        <v>395</v>
      </c>
      <c r="AI43" s="70">
        <v>3.5535279805352702</v>
      </c>
      <c r="AJ43" s="68">
        <v>5</v>
      </c>
      <c r="AK43" s="68">
        <v>21</v>
      </c>
      <c r="AL43" s="68">
        <v>2</v>
      </c>
      <c r="AM43" s="82">
        <f>((AI43-B43)^2+(AI44-B44)^2) / 2</f>
        <v>1.1042157699559523</v>
      </c>
    </row>
    <row r="44" spans="2:42" ht="14.25" customHeight="1" thickBot="1" x14ac:dyDescent="0.3">
      <c r="B44" s="67">
        <v>5</v>
      </c>
      <c r="C44" s="68">
        <v>21</v>
      </c>
      <c r="D44" s="68">
        <v>8</v>
      </c>
      <c r="F44" s="68">
        <v>42</v>
      </c>
      <c r="G44" s="68">
        <v>3.58</v>
      </c>
      <c r="H44" s="68">
        <v>1</v>
      </c>
      <c r="I44" s="68">
        <v>21</v>
      </c>
      <c r="J44" s="68">
        <v>8</v>
      </c>
      <c r="K44" s="85"/>
      <c r="M44" s="68">
        <v>160</v>
      </c>
      <c r="N44" s="68">
        <v>0.88</v>
      </c>
      <c r="O44" s="68">
        <v>2</v>
      </c>
      <c r="P44" s="68">
        <v>21</v>
      </c>
      <c r="Q44" s="68">
        <v>8</v>
      </c>
      <c r="R44" s="82"/>
      <c r="T44" s="68">
        <v>278</v>
      </c>
      <c r="U44" s="68">
        <v>2.23</v>
      </c>
      <c r="V44" s="68">
        <v>3</v>
      </c>
      <c r="W44" s="68">
        <v>21</v>
      </c>
      <c r="X44" s="68">
        <v>8</v>
      </c>
      <c r="Y44" s="82"/>
      <c r="AA44" s="68">
        <v>160</v>
      </c>
      <c r="AB44" s="68">
        <v>0.88</v>
      </c>
      <c r="AC44" s="68">
        <v>4</v>
      </c>
      <c r="AD44" s="68">
        <v>21</v>
      </c>
      <c r="AE44" s="68">
        <v>8</v>
      </c>
      <c r="AF44" s="82"/>
      <c r="AH44" s="68">
        <v>396</v>
      </c>
      <c r="AI44" s="70">
        <v>3.5825747724317201</v>
      </c>
      <c r="AJ44" s="68">
        <v>5</v>
      </c>
      <c r="AK44" s="68">
        <v>21</v>
      </c>
      <c r="AL44" s="68">
        <v>8</v>
      </c>
      <c r="AM44" s="82"/>
    </row>
    <row r="45" spans="2:42" ht="14.25" customHeight="1" thickBot="1" x14ac:dyDescent="0.3">
      <c r="B45" s="67">
        <v>4</v>
      </c>
      <c r="C45" s="68">
        <v>22</v>
      </c>
      <c r="D45" s="68">
        <v>6</v>
      </c>
      <c r="F45" s="68">
        <v>43</v>
      </c>
      <c r="G45" s="68">
        <v>3.73</v>
      </c>
      <c r="H45" s="68">
        <v>1</v>
      </c>
      <c r="I45" s="68">
        <v>22</v>
      </c>
      <c r="J45" s="68">
        <v>6</v>
      </c>
      <c r="K45" s="83">
        <f>((G45-B45)^2+(G46-B46)^2) / 2</f>
        <v>0.21049999999999994</v>
      </c>
      <c r="M45" s="68">
        <v>161</v>
      </c>
      <c r="N45" s="68">
        <v>2.73</v>
      </c>
      <c r="O45" s="68">
        <v>2</v>
      </c>
      <c r="P45" s="68">
        <v>22</v>
      </c>
      <c r="Q45" s="68">
        <v>6</v>
      </c>
      <c r="R45" s="84">
        <f>((N45-B45)^2+(N46-B46)^2) / 2</f>
        <v>4.5328999999999997</v>
      </c>
      <c r="T45" s="68">
        <v>279</v>
      </c>
      <c r="U45" s="68">
        <v>3.23</v>
      </c>
      <c r="V45" s="68">
        <v>3</v>
      </c>
      <c r="W45" s="68">
        <v>22</v>
      </c>
      <c r="X45" s="68">
        <v>6</v>
      </c>
      <c r="Y45" s="84">
        <f>((U45-B45)^2+(U46-B46)^2) / 2</f>
        <v>1.6742500000000002</v>
      </c>
      <c r="AA45" s="68">
        <v>161</v>
      </c>
      <c r="AB45" s="68">
        <v>2.73</v>
      </c>
      <c r="AC45" s="68">
        <v>4</v>
      </c>
      <c r="AD45" s="68">
        <v>22</v>
      </c>
      <c r="AE45" s="68">
        <v>6</v>
      </c>
      <c r="AF45" s="84">
        <f>((AB45-B45)^2+(AB46-B46)^2) / 2</f>
        <v>4.5328999999999997</v>
      </c>
      <c r="AH45" s="68">
        <v>397</v>
      </c>
      <c r="AI45" s="70">
        <v>3.70979667282809</v>
      </c>
      <c r="AJ45" s="68">
        <v>5</v>
      </c>
      <c r="AK45" s="68">
        <v>22</v>
      </c>
      <c r="AL45" s="68">
        <v>6</v>
      </c>
      <c r="AM45" s="84">
        <f>((AI45-B45)^2+(AI46-B46)^2) / 2</f>
        <v>0.23391586457290275</v>
      </c>
    </row>
    <row r="46" spans="2:42" ht="14.25" customHeight="1" thickBot="1" x14ac:dyDescent="0.3">
      <c r="B46" s="67">
        <v>4</v>
      </c>
      <c r="C46" s="68">
        <v>22</v>
      </c>
      <c r="D46" s="68">
        <v>9</v>
      </c>
      <c r="F46" s="68">
        <v>44</v>
      </c>
      <c r="G46" s="68">
        <v>3.41</v>
      </c>
      <c r="H46" s="68">
        <v>1</v>
      </c>
      <c r="I46" s="68">
        <v>22</v>
      </c>
      <c r="J46" s="68">
        <v>9</v>
      </c>
      <c r="K46" s="83"/>
      <c r="M46" s="68">
        <v>162</v>
      </c>
      <c r="N46" s="68">
        <v>1.27</v>
      </c>
      <c r="O46" s="68">
        <v>2</v>
      </c>
      <c r="P46" s="68">
        <v>22</v>
      </c>
      <c r="Q46" s="68">
        <v>9</v>
      </c>
      <c r="R46" s="84"/>
      <c r="T46" s="68">
        <v>280</v>
      </c>
      <c r="U46" s="68">
        <v>2.34</v>
      </c>
      <c r="V46" s="68">
        <v>3</v>
      </c>
      <c r="W46" s="68">
        <v>22</v>
      </c>
      <c r="X46" s="68">
        <v>9</v>
      </c>
      <c r="Y46" s="84"/>
      <c r="AA46" s="68">
        <v>162</v>
      </c>
      <c r="AB46" s="68">
        <v>1.27</v>
      </c>
      <c r="AC46" s="68">
        <v>4</v>
      </c>
      <c r="AD46" s="68">
        <v>22</v>
      </c>
      <c r="AE46" s="68">
        <v>9</v>
      </c>
      <c r="AF46" s="84"/>
      <c r="AH46" s="68">
        <v>398</v>
      </c>
      <c r="AI46" s="70">
        <v>3.3806343906510801</v>
      </c>
      <c r="AJ46" s="68">
        <v>5</v>
      </c>
      <c r="AK46" s="68">
        <v>22</v>
      </c>
      <c r="AL46" s="68">
        <v>9</v>
      </c>
      <c r="AM46" s="84"/>
    </row>
    <row r="47" spans="2:42" ht="14.25" customHeight="1" thickBot="1" x14ac:dyDescent="0.3">
      <c r="B47" s="67">
        <v>4</v>
      </c>
      <c r="C47" s="68">
        <v>23</v>
      </c>
      <c r="D47" s="68">
        <v>4</v>
      </c>
      <c r="F47" s="68">
        <v>45</v>
      </c>
      <c r="G47" s="68">
        <v>3.89</v>
      </c>
      <c r="H47" s="68">
        <v>1</v>
      </c>
      <c r="I47" s="68">
        <v>23</v>
      </c>
      <c r="J47" s="68">
        <v>4</v>
      </c>
      <c r="K47" s="85">
        <f>((G47-B47)^2+(G48-B48)^2) / 2</f>
        <v>1.2860500000000001</v>
      </c>
      <c r="M47" s="68">
        <v>163</v>
      </c>
      <c r="N47" s="68">
        <v>2.34</v>
      </c>
      <c r="O47" s="68">
        <v>2</v>
      </c>
      <c r="P47" s="68">
        <v>23</v>
      </c>
      <c r="Q47" s="68">
        <v>4</v>
      </c>
      <c r="R47" s="82">
        <f>((N47-B47)^2+(N48-B48)^2) / 2</f>
        <v>9.3778000000000006</v>
      </c>
      <c r="T47" s="68">
        <v>281</v>
      </c>
      <c r="U47" s="68">
        <v>3.12</v>
      </c>
      <c r="V47" s="68">
        <v>3</v>
      </c>
      <c r="W47" s="68">
        <v>23</v>
      </c>
      <c r="X47" s="68">
        <v>4</v>
      </c>
      <c r="Y47" s="82">
        <f>((U47-B47)^2+(U48-B48)^2) / 2</f>
        <v>4.307199999999999</v>
      </c>
      <c r="AA47" s="68">
        <v>163</v>
      </c>
      <c r="AB47" s="68">
        <v>2.34</v>
      </c>
      <c r="AC47" s="68">
        <v>4</v>
      </c>
      <c r="AD47" s="68">
        <v>23</v>
      </c>
      <c r="AE47" s="68">
        <v>4</v>
      </c>
      <c r="AF47" s="82">
        <f>((AB47-B47)^2+(AB48-B48)^2) / 2</f>
        <v>9.3778000000000006</v>
      </c>
      <c r="AH47" s="68">
        <v>399</v>
      </c>
      <c r="AI47" s="70">
        <v>3.89484536082474</v>
      </c>
      <c r="AJ47" s="68">
        <v>5</v>
      </c>
      <c r="AK47" s="68">
        <v>23</v>
      </c>
      <c r="AL47" s="68">
        <v>4</v>
      </c>
      <c r="AM47" s="82">
        <f>((AI47-B47)^2+(AI48-B48)^2) / 2</f>
        <v>1.3995474171165081</v>
      </c>
    </row>
    <row r="48" spans="2:42" ht="14.25" customHeight="1" thickBot="1" x14ac:dyDescent="0.3">
      <c r="B48" s="67">
        <v>5</v>
      </c>
      <c r="C48" s="68">
        <v>23</v>
      </c>
      <c r="D48" s="68">
        <v>9</v>
      </c>
      <c r="F48" s="68">
        <v>46</v>
      </c>
      <c r="G48" s="68">
        <v>3.4</v>
      </c>
      <c r="H48" s="68">
        <v>1</v>
      </c>
      <c r="I48" s="68">
        <v>23</v>
      </c>
      <c r="J48" s="68">
        <v>9</v>
      </c>
      <c r="K48" s="85"/>
      <c r="M48" s="68">
        <v>164</v>
      </c>
      <c r="N48" s="68">
        <v>1</v>
      </c>
      <c r="O48" s="68">
        <v>2</v>
      </c>
      <c r="P48" s="68">
        <v>23</v>
      </c>
      <c r="Q48" s="68">
        <v>9</v>
      </c>
      <c r="R48" s="82"/>
      <c r="T48" s="68">
        <v>282</v>
      </c>
      <c r="U48" s="68">
        <v>2.2000000000000002</v>
      </c>
      <c r="V48" s="68">
        <v>3</v>
      </c>
      <c r="W48" s="68">
        <v>23</v>
      </c>
      <c r="X48" s="68">
        <v>9</v>
      </c>
      <c r="Y48" s="82"/>
      <c r="AA48" s="68">
        <v>164</v>
      </c>
      <c r="AB48" s="68">
        <v>1</v>
      </c>
      <c r="AC48" s="68">
        <v>4</v>
      </c>
      <c r="AD48" s="68">
        <v>23</v>
      </c>
      <c r="AE48" s="68">
        <v>9</v>
      </c>
      <c r="AF48" s="82"/>
      <c r="AH48" s="68">
        <v>400</v>
      </c>
      <c r="AI48" s="70">
        <v>3.3302583025830201</v>
      </c>
      <c r="AJ48" s="68">
        <v>5</v>
      </c>
      <c r="AK48" s="68">
        <v>23</v>
      </c>
      <c r="AL48" s="68">
        <v>9</v>
      </c>
      <c r="AM48" s="82"/>
    </row>
    <row r="49" spans="2:39" ht="14.25" customHeight="1" thickBot="1" x14ac:dyDescent="0.3">
      <c r="B49" s="67">
        <v>5</v>
      </c>
      <c r="C49" s="68">
        <v>24</v>
      </c>
      <c r="D49" s="68">
        <v>2</v>
      </c>
      <c r="F49" s="68">
        <v>47</v>
      </c>
      <c r="G49" s="68">
        <v>3.63</v>
      </c>
      <c r="H49" s="68">
        <v>1</v>
      </c>
      <c r="I49" s="68">
        <v>24</v>
      </c>
      <c r="J49" s="68">
        <v>2</v>
      </c>
      <c r="K49" s="83">
        <f>((G49-B49)^2+(G50-B50)^2) / 2</f>
        <v>3.7945000000000002</v>
      </c>
      <c r="M49" s="68">
        <v>165</v>
      </c>
      <c r="N49" s="68">
        <v>1.67</v>
      </c>
      <c r="O49" s="68">
        <v>2</v>
      </c>
      <c r="P49" s="68">
        <v>24</v>
      </c>
      <c r="Q49" s="68">
        <v>2</v>
      </c>
      <c r="R49" s="84">
        <f>((N49-B49)^2+(N50-B50)^2) / 2</f>
        <v>5.6745000000000001</v>
      </c>
      <c r="T49" s="68">
        <v>283</v>
      </c>
      <c r="U49" s="68">
        <v>2.65</v>
      </c>
      <c r="V49" s="68">
        <v>3</v>
      </c>
      <c r="W49" s="68">
        <v>24</v>
      </c>
      <c r="X49" s="68">
        <v>2</v>
      </c>
      <c r="Y49" s="84">
        <f>((U49-B49)^2+(U50-B50)^2) / 2</f>
        <v>3.8125000000000009</v>
      </c>
      <c r="AA49" s="68">
        <v>165</v>
      </c>
      <c r="AB49" s="68">
        <v>1.67</v>
      </c>
      <c r="AC49" s="68">
        <v>4</v>
      </c>
      <c r="AD49" s="68">
        <v>24</v>
      </c>
      <c r="AE49" s="68">
        <v>2</v>
      </c>
      <c r="AF49" s="84">
        <f>((AB49-B49)^2+(AB50-B50)^2) / 2</f>
        <v>5.6745000000000001</v>
      </c>
      <c r="AH49" s="68">
        <v>401</v>
      </c>
      <c r="AI49" s="70">
        <v>3.6437246963562702</v>
      </c>
      <c r="AJ49" s="68">
        <v>5</v>
      </c>
      <c r="AK49" s="68">
        <v>24</v>
      </c>
      <c r="AL49" s="68">
        <v>2</v>
      </c>
      <c r="AM49" s="84">
        <f>((AI49-B49)^2+(AI50-B50)^2) / 2</f>
        <v>3.8218525928658806</v>
      </c>
    </row>
    <row r="50" spans="2:39" ht="14.25" customHeight="1" thickBot="1" x14ac:dyDescent="0.3">
      <c r="B50" s="67">
        <v>1</v>
      </c>
      <c r="C50" s="68">
        <v>24</v>
      </c>
      <c r="D50" s="68">
        <v>5</v>
      </c>
      <c r="F50" s="68">
        <v>48</v>
      </c>
      <c r="G50" s="68">
        <v>3.39</v>
      </c>
      <c r="H50" s="68">
        <v>1</v>
      </c>
      <c r="I50" s="68">
        <v>24</v>
      </c>
      <c r="J50" s="68">
        <v>5</v>
      </c>
      <c r="K50" s="83"/>
      <c r="M50" s="68">
        <v>166</v>
      </c>
      <c r="N50" s="68">
        <v>1.51</v>
      </c>
      <c r="O50" s="68">
        <v>2</v>
      </c>
      <c r="P50" s="68">
        <v>24</v>
      </c>
      <c r="Q50" s="68">
        <v>5</v>
      </c>
      <c r="R50" s="84"/>
      <c r="T50" s="68">
        <v>284</v>
      </c>
      <c r="U50" s="68">
        <v>2.4500000000000002</v>
      </c>
      <c r="V50" s="68">
        <v>3</v>
      </c>
      <c r="W50" s="68">
        <v>24</v>
      </c>
      <c r="X50" s="68">
        <v>5</v>
      </c>
      <c r="Y50" s="84"/>
      <c r="AA50" s="68">
        <v>166</v>
      </c>
      <c r="AB50" s="68">
        <v>1.51</v>
      </c>
      <c r="AC50" s="68">
        <v>4</v>
      </c>
      <c r="AD50" s="68">
        <v>24</v>
      </c>
      <c r="AE50" s="68">
        <v>5</v>
      </c>
      <c r="AF50" s="84"/>
      <c r="AH50" s="68">
        <v>402</v>
      </c>
      <c r="AI50" s="70">
        <v>3.40919540229884</v>
      </c>
      <c r="AJ50" s="68">
        <v>5</v>
      </c>
      <c r="AK50" s="68">
        <v>24</v>
      </c>
      <c r="AL50" s="68">
        <v>5</v>
      </c>
      <c r="AM50" s="84"/>
    </row>
    <row r="51" spans="2:39" ht="14.25" customHeight="1" thickBot="1" x14ac:dyDescent="0.3">
      <c r="B51" s="67">
        <v>4</v>
      </c>
      <c r="C51" s="68">
        <v>25</v>
      </c>
      <c r="D51" s="68">
        <v>6</v>
      </c>
      <c r="F51" s="68">
        <v>49</v>
      </c>
      <c r="G51" s="68">
        <v>3.73</v>
      </c>
      <c r="H51" s="68">
        <v>1</v>
      </c>
      <c r="I51" s="68">
        <v>25</v>
      </c>
      <c r="J51" s="68">
        <v>6</v>
      </c>
      <c r="K51" s="85">
        <f>((G51-B51)^2+(G52-B52)^2) / 2</f>
        <v>1.3976999999999999</v>
      </c>
      <c r="M51" s="68">
        <v>167</v>
      </c>
      <c r="N51" s="68">
        <v>3.69</v>
      </c>
      <c r="O51" s="68">
        <v>2</v>
      </c>
      <c r="P51" s="68">
        <v>25</v>
      </c>
      <c r="Q51" s="68">
        <v>6</v>
      </c>
      <c r="R51" s="82">
        <f>((N51-B51)^2+(N52-B52)^2) / 2</f>
        <v>7.0792999999999999</v>
      </c>
      <c r="T51" s="68">
        <v>285</v>
      </c>
      <c r="U51" s="68">
        <v>3.71</v>
      </c>
      <c r="V51" s="68">
        <v>3</v>
      </c>
      <c r="W51" s="68">
        <v>25</v>
      </c>
      <c r="X51" s="68">
        <v>6</v>
      </c>
      <c r="Y51" s="82">
        <f>((U51-B51)^2+(U52-B52)^2) / 2</f>
        <v>3.6870500000000006</v>
      </c>
      <c r="AA51" s="68">
        <v>167</v>
      </c>
      <c r="AB51" s="68">
        <v>3.69</v>
      </c>
      <c r="AC51" s="68">
        <v>4</v>
      </c>
      <c r="AD51" s="68">
        <v>25</v>
      </c>
      <c r="AE51" s="68">
        <v>6</v>
      </c>
      <c r="AF51" s="82">
        <f>((AB51-B51)^2+(AB52-B52)^2) / 2</f>
        <v>7.0792999999999999</v>
      </c>
      <c r="AH51" s="68">
        <v>403</v>
      </c>
      <c r="AI51" s="70">
        <v>3.7329545454545401</v>
      </c>
      <c r="AJ51" s="68">
        <v>5</v>
      </c>
      <c r="AK51" s="68">
        <v>25</v>
      </c>
      <c r="AL51" s="68">
        <v>6</v>
      </c>
      <c r="AM51" s="82">
        <f>((AI51-B51)^2+(AI52-B52)^2) / 2</f>
        <v>1.3696865777977947</v>
      </c>
    </row>
    <row r="52" spans="2:39" ht="14.25" customHeight="1" thickBot="1" x14ac:dyDescent="0.3">
      <c r="B52" s="67">
        <v>5</v>
      </c>
      <c r="C52" s="68">
        <v>25</v>
      </c>
      <c r="D52" s="68">
        <v>10</v>
      </c>
      <c r="F52" s="68">
        <v>50</v>
      </c>
      <c r="G52" s="68">
        <v>3.35</v>
      </c>
      <c r="H52" s="68">
        <v>1</v>
      </c>
      <c r="I52" s="68">
        <v>25</v>
      </c>
      <c r="J52" s="68">
        <v>10</v>
      </c>
      <c r="K52" s="85"/>
      <c r="M52" s="68">
        <v>168</v>
      </c>
      <c r="N52" s="68">
        <v>1.25</v>
      </c>
      <c r="O52" s="68">
        <v>2</v>
      </c>
      <c r="P52" s="68">
        <v>25</v>
      </c>
      <c r="Q52" s="68">
        <v>10</v>
      </c>
      <c r="R52" s="82"/>
      <c r="T52" s="68">
        <v>286</v>
      </c>
      <c r="U52" s="68">
        <v>2.2999999999999998</v>
      </c>
      <c r="V52" s="68">
        <v>3</v>
      </c>
      <c r="W52" s="68">
        <v>25</v>
      </c>
      <c r="X52" s="68">
        <v>10</v>
      </c>
      <c r="Y52" s="82"/>
      <c r="AA52" s="68">
        <v>168</v>
      </c>
      <c r="AB52" s="68">
        <v>1.25</v>
      </c>
      <c r="AC52" s="68">
        <v>4</v>
      </c>
      <c r="AD52" s="68">
        <v>25</v>
      </c>
      <c r="AE52" s="68">
        <v>10</v>
      </c>
      <c r="AF52" s="82"/>
      <c r="AH52" s="68">
        <v>404</v>
      </c>
      <c r="AI52" s="70">
        <v>3.3665803108808201</v>
      </c>
      <c r="AJ52" s="68">
        <v>5</v>
      </c>
      <c r="AK52" s="68">
        <v>25</v>
      </c>
      <c r="AL52" s="68">
        <v>10</v>
      </c>
      <c r="AM52" s="82"/>
    </row>
    <row r="53" spans="2:39" ht="14.25" customHeight="1" thickBot="1" x14ac:dyDescent="0.3">
      <c r="B53" s="67">
        <v>1</v>
      </c>
      <c r="C53" s="68">
        <v>26</v>
      </c>
      <c r="D53" s="68">
        <v>7</v>
      </c>
      <c r="F53" s="68">
        <v>51</v>
      </c>
      <c r="G53" s="68">
        <v>3.89</v>
      </c>
      <c r="H53" s="68">
        <v>1</v>
      </c>
      <c r="I53" s="68">
        <v>26</v>
      </c>
      <c r="J53" s="68">
        <v>7</v>
      </c>
      <c r="K53" s="83">
        <f>((G53-B53)^2+(G54-B54)^2) / 2</f>
        <v>5.1701000000000006</v>
      </c>
      <c r="M53" s="68">
        <v>169</v>
      </c>
      <c r="N53" s="68">
        <v>1.56</v>
      </c>
      <c r="O53" s="68">
        <v>2</v>
      </c>
      <c r="P53" s="68">
        <v>26</v>
      </c>
      <c r="Q53" s="68">
        <v>7</v>
      </c>
      <c r="R53" s="84">
        <f>((N53-B53)^2+(N54-B54)^2) / 2</f>
        <v>1.55125</v>
      </c>
      <c r="T53" s="68">
        <v>287</v>
      </c>
      <c r="U53" s="68">
        <v>2.73</v>
      </c>
      <c r="V53" s="68">
        <v>3</v>
      </c>
      <c r="W53" s="68">
        <v>26</v>
      </c>
      <c r="X53" s="68">
        <v>7</v>
      </c>
      <c r="Y53" s="84">
        <f>((U53-B53)^2+(U54-B54)^2) / 2</f>
        <v>1.5049000000000001</v>
      </c>
      <c r="AA53" s="68">
        <v>169</v>
      </c>
      <c r="AB53" s="68">
        <v>1.56</v>
      </c>
      <c r="AC53" s="68">
        <v>4</v>
      </c>
      <c r="AD53" s="68">
        <v>26</v>
      </c>
      <c r="AE53" s="68">
        <v>7</v>
      </c>
      <c r="AF53" s="84">
        <f>((AB53-B53)^2+(AB54-B54)^2) / 2</f>
        <v>1.55125</v>
      </c>
      <c r="AH53" s="68">
        <v>405</v>
      </c>
      <c r="AI53" s="70">
        <v>3.79194630872483</v>
      </c>
      <c r="AJ53" s="68">
        <v>5</v>
      </c>
      <c r="AK53" s="68">
        <v>26</v>
      </c>
      <c r="AL53" s="68">
        <v>7</v>
      </c>
      <c r="AM53" s="84">
        <f>((AI53-B53)^2+(AI54-B54)^2) / 2</f>
        <v>4.7553475982775053</v>
      </c>
    </row>
    <row r="54" spans="2:39" ht="14.25" customHeight="1" thickBot="1" x14ac:dyDescent="0.3">
      <c r="B54" s="67">
        <v>2</v>
      </c>
      <c r="C54" s="68">
        <v>26</v>
      </c>
      <c r="D54" s="68">
        <v>9</v>
      </c>
      <c r="F54" s="68">
        <v>52</v>
      </c>
      <c r="G54" s="68">
        <v>3.41</v>
      </c>
      <c r="H54" s="68">
        <v>1</v>
      </c>
      <c r="I54" s="68">
        <v>26</v>
      </c>
      <c r="J54" s="68">
        <v>9</v>
      </c>
      <c r="K54" s="83"/>
      <c r="M54" s="68">
        <v>170</v>
      </c>
      <c r="N54" s="68">
        <v>0.33</v>
      </c>
      <c r="O54" s="68">
        <v>2</v>
      </c>
      <c r="P54" s="68">
        <v>26</v>
      </c>
      <c r="Q54" s="68">
        <v>9</v>
      </c>
      <c r="R54" s="84"/>
      <c r="T54" s="68">
        <v>288</v>
      </c>
      <c r="U54" s="68">
        <v>1.87</v>
      </c>
      <c r="V54" s="68">
        <v>3</v>
      </c>
      <c r="W54" s="68">
        <v>26</v>
      </c>
      <c r="X54" s="68">
        <v>9</v>
      </c>
      <c r="Y54" s="84"/>
      <c r="AA54" s="68">
        <v>170</v>
      </c>
      <c r="AB54" s="68">
        <v>0.33</v>
      </c>
      <c r="AC54" s="68">
        <v>4</v>
      </c>
      <c r="AD54" s="68">
        <v>26</v>
      </c>
      <c r="AE54" s="68">
        <v>9</v>
      </c>
      <c r="AF54" s="84"/>
      <c r="AH54" s="68">
        <v>406</v>
      </c>
      <c r="AI54" s="70">
        <v>3.3098591549295699</v>
      </c>
      <c r="AJ54" s="68">
        <v>5</v>
      </c>
      <c r="AK54" s="68">
        <v>26</v>
      </c>
      <c r="AL54" s="68">
        <v>9</v>
      </c>
      <c r="AM54" s="84"/>
    </row>
    <row r="55" spans="2:39" ht="14.25" customHeight="1" thickBot="1" x14ac:dyDescent="0.3">
      <c r="B55" s="67">
        <v>5</v>
      </c>
      <c r="C55" s="68">
        <v>27</v>
      </c>
      <c r="D55" s="68">
        <v>2</v>
      </c>
      <c r="F55" s="68">
        <v>53</v>
      </c>
      <c r="G55" s="68">
        <v>3.76</v>
      </c>
      <c r="H55" s="68">
        <v>1</v>
      </c>
      <c r="I55" s="68">
        <v>27</v>
      </c>
      <c r="J55" s="68">
        <v>2</v>
      </c>
      <c r="K55" s="85">
        <f>((G55-B55)^2+(G56-B56)^2) / 2</f>
        <v>1.7628500000000005</v>
      </c>
      <c r="M55" s="68">
        <v>171</v>
      </c>
      <c r="N55" s="68">
        <v>1.67</v>
      </c>
      <c r="O55" s="68">
        <v>2</v>
      </c>
      <c r="P55" s="68">
        <v>27</v>
      </c>
      <c r="Q55" s="68">
        <v>2</v>
      </c>
      <c r="R55" s="82">
        <f>((N55-B55)^2+(N56-B56)^2) / 2</f>
        <v>6.3257000000000003</v>
      </c>
      <c r="T55" s="68">
        <v>289</v>
      </c>
      <c r="U55" s="68">
        <v>2.72</v>
      </c>
      <c r="V55" s="68">
        <v>3</v>
      </c>
      <c r="W55" s="68">
        <v>27</v>
      </c>
      <c r="X55" s="68">
        <v>2</v>
      </c>
      <c r="Y55" s="82">
        <f>((U55-B55)^2+(U56-B56)^2) / 2</f>
        <v>3.4836499999999999</v>
      </c>
      <c r="AA55" s="68">
        <v>171</v>
      </c>
      <c r="AB55" s="68">
        <v>1.67</v>
      </c>
      <c r="AC55" s="68">
        <v>4</v>
      </c>
      <c r="AD55" s="68">
        <v>27</v>
      </c>
      <c r="AE55" s="68">
        <v>2</v>
      </c>
      <c r="AF55" s="82">
        <f>((AB55-B55)^2+(AB56-B56)^2) / 2</f>
        <v>6.5385000000000009</v>
      </c>
      <c r="AH55" s="68">
        <v>407</v>
      </c>
      <c r="AI55" s="70">
        <v>3.8487031700288101</v>
      </c>
      <c r="AJ55" s="68">
        <v>5</v>
      </c>
      <c r="AK55" s="68">
        <v>27</v>
      </c>
      <c r="AL55" s="68">
        <v>2</v>
      </c>
      <c r="AM55" s="82">
        <f>((AI55-B55)^2+(AI56-B56)^2) / 2</f>
        <v>1.5862823930223284</v>
      </c>
    </row>
    <row r="56" spans="2:39" ht="14.25" customHeight="1" thickBot="1" x14ac:dyDescent="0.3">
      <c r="B56" s="67">
        <v>5</v>
      </c>
      <c r="C56" s="68">
        <v>27</v>
      </c>
      <c r="D56" s="68">
        <v>5</v>
      </c>
      <c r="F56" s="68">
        <v>54</v>
      </c>
      <c r="G56" s="68">
        <v>3.59</v>
      </c>
      <c r="H56" s="68">
        <v>1</v>
      </c>
      <c r="I56" s="68">
        <v>27</v>
      </c>
      <c r="J56" s="68">
        <v>5</v>
      </c>
      <c r="K56" s="85"/>
      <c r="M56" s="68">
        <v>172</v>
      </c>
      <c r="N56" s="68">
        <v>3.75</v>
      </c>
      <c r="O56" s="68">
        <v>2</v>
      </c>
      <c r="P56" s="68">
        <v>27</v>
      </c>
      <c r="Q56" s="68">
        <v>5</v>
      </c>
      <c r="R56" s="82"/>
      <c r="T56" s="68">
        <v>290</v>
      </c>
      <c r="U56" s="68">
        <v>3.67</v>
      </c>
      <c r="V56" s="68">
        <v>3</v>
      </c>
      <c r="W56" s="68">
        <v>27</v>
      </c>
      <c r="X56" s="68">
        <v>5</v>
      </c>
      <c r="Y56" s="82"/>
      <c r="AA56" s="68">
        <v>54</v>
      </c>
      <c r="AB56" s="68">
        <v>3.59</v>
      </c>
      <c r="AC56" s="68">
        <v>4</v>
      </c>
      <c r="AD56" s="68">
        <v>27</v>
      </c>
      <c r="AE56" s="68">
        <v>5</v>
      </c>
      <c r="AF56" s="82"/>
      <c r="AH56" s="68">
        <v>408</v>
      </c>
      <c r="AI56" s="70">
        <v>3.6409266409266401</v>
      </c>
      <c r="AJ56" s="68">
        <v>5</v>
      </c>
      <c r="AK56" s="68">
        <v>27</v>
      </c>
      <c r="AL56" s="68">
        <v>5</v>
      </c>
      <c r="AM56" s="82"/>
    </row>
    <row r="57" spans="2:39" ht="14.25" customHeight="1" thickBot="1" x14ac:dyDescent="0.3">
      <c r="B57" s="67">
        <v>4</v>
      </c>
      <c r="C57" s="68">
        <v>28</v>
      </c>
      <c r="D57" s="68">
        <v>5</v>
      </c>
      <c r="F57" s="68">
        <v>55</v>
      </c>
      <c r="G57" s="68">
        <v>3.45</v>
      </c>
      <c r="H57" s="68">
        <v>1</v>
      </c>
      <c r="I57" s="68">
        <v>28</v>
      </c>
      <c r="J57" s="68">
        <v>5</v>
      </c>
      <c r="K57" s="83">
        <f>((G57-B57)^2+(G58-B58)^2) / 2</f>
        <v>4.59145</v>
      </c>
      <c r="M57" s="68">
        <v>173</v>
      </c>
      <c r="N57" s="68">
        <v>2.5</v>
      </c>
      <c r="O57" s="68">
        <v>2</v>
      </c>
      <c r="P57" s="68">
        <v>28</v>
      </c>
      <c r="Q57" s="68">
        <v>5</v>
      </c>
      <c r="R57" s="84">
        <f>((N57-B57)^2+(N58-B58)^2) / 2</f>
        <v>2.2202000000000002</v>
      </c>
      <c r="T57" s="68">
        <v>291</v>
      </c>
      <c r="U57" s="68">
        <v>2.98</v>
      </c>
      <c r="V57" s="68">
        <v>3</v>
      </c>
      <c r="W57" s="68">
        <v>28</v>
      </c>
      <c r="X57" s="68">
        <v>5</v>
      </c>
      <c r="Y57" s="84">
        <f>((U57-B57)^2+(U58-B58)^2) / 2</f>
        <v>3.00665</v>
      </c>
      <c r="AA57" s="68">
        <v>173</v>
      </c>
      <c r="AB57" s="68">
        <v>2.5</v>
      </c>
      <c r="AC57" s="68">
        <v>4</v>
      </c>
      <c r="AD57" s="68">
        <v>28</v>
      </c>
      <c r="AE57" s="68">
        <v>5</v>
      </c>
      <c r="AF57" s="84">
        <f>((AB57-B57)^2+(AB58-B58)^2) / 2</f>
        <v>2.2202000000000002</v>
      </c>
      <c r="AH57" s="68">
        <v>409</v>
      </c>
      <c r="AI57" s="70">
        <v>3.5016556291390701</v>
      </c>
      <c r="AJ57" s="68">
        <v>5</v>
      </c>
      <c r="AK57" s="68">
        <v>28</v>
      </c>
      <c r="AL57" s="68">
        <v>5</v>
      </c>
      <c r="AM57" s="84">
        <f>((AI57-B57)^2+(AI58-B58)^2) / 2</f>
        <v>4.5140859820198811</v>
      </c>
    </row>
    <row r="58" spans="2:39" ht="14.25" customHeight="1" thickBot="1" x14ac:dyDescent="0.3">
      <c r="B58" s="67">
        <v>1</v>
      </c>
      <c r="C58" s="68">
        <v>28</v>
      </c>
      <c r="D58" s="68">
        <v>7</v>
      </c>
      <c r="F58" s="68">
        <v>56</v>
      </c>
      <c r="G58" s="68">
        <v>3.98</v>
      </c>
      <c r="H58" s="68">
        <v>1</v>
      </c>
      <c r="I58" s="68">
        <v>28</v>
      </c>
      <c r="J58" s="68">
        <v>7</v>
      </c>
      <c r="K58" s="83"/>
      <c r="M58" s="68">
        <v>174</v>
      </c>
      <c r="N58" s="68">
        <v>2.48</v>
      </c>
      <c r="O58" s="68">
        <v>2</v>
      </c>
      <c r="P58" s="68">
        <v>28</v>
      </c>
      <c r="Q58" s="68">
        <v>7</v>
      </c>
      <c r="R58" s="84"/>
      <c r="T58" s="68">
        <v>292</v>
      </c>
      <c r="U58" s="68">
        <v>3.23</v>
      </c>
      <c r="V58" s="68">
        <v>3</v>
      </c>
      <c r="W58" s="68">
        <v>28</v>
      </c>
      <c r="X58" s="68">
        <v>7</v>
      </c>
      <c r="Y58" s="84"/>
      <c r="AA58" s="68">
        <v>174</v>
      </c>
      <c r="AB58" s="68">
        <v>2.48</v>
      </c>
      <c r="AC58" s="68">
        <v>4</v>
      </c>
      <c r="AD58" s="68">
        <v>28</v>
      </c>
      <c r="AE58" s="68">
        <v>7</v>
      </c>
      <c r="AF58" s="84"/>
      <c r="AH58" s="68">
        <v>410</v>
      </c>
      <c r="AI58" s="70">
        <v>3.9630769230769198</v>
      </c>
      <c r="AJ58" s="68">
        <v>5</v>
      </c>
      <c r="AK58" s="68">
        <v>28</v>
      </c>
      <c r="AL58" s="68">
        <v>7</v>
      </c>
      <c r="AM58" s="84"/>
    </row>
    <row r="59" spans="2:39" ht="14.25" customHeight="1" thickBot="1" x14ac:dyDescent="0.3">
      <c r="B59" s="67">
        <v>3</v>
      </c>
      <c r="C59" s="68">
        <v>29</v>
      </c>
      <c r="D59" s="68">
        <v>5</v>
      </c>
      <c r="F59" s="68">
        <v>57</v>
      </c>
      <c r="G59" s="68">
        <v>3.63</v>
      </c>
      <c r="H59" s="68">
        <v>1</v>
      </c>
      <c r="I59" s="68">
        <v>29</v>
      </c>
      <c r="J59" s="68">
        <v>5</v>
      </c>
      <c r="K59" s="85">
        <f>((G59-B59)^2+(G60-B60)^2) / 2</f>
        <v>0.34424999999999994</v>
      </c>
      <c r="M59" s="68">
        <v>175</v>
      </c>
      <c r="N59" s="68">
        <v>3.53</v>
      </c>
      <c r="O59" s="68">
        <v>2</v>
      </c>
      <c r="P59" s="68">
        <v>29</v>
      </c>
      <c r="Q59" s="68">
        <v>5</v>
      </c>
      <c r="R59" s="82">
        <f>((N59-B59)^2+(N60-B60)^2) / 2</f>
        <v>3.2156500000000001</v>
      </c>
      <c r="T59" s="68">
        <v>293</v>
      </c>
      <c r="U59" s="68">
        <v>3.58</v>
      </c>
      <c r="V59" s="68">
        <v>3</v>
      </c>
      <c r="W59" s="68">
        <v>29</v>
      </c>
      <c r="X59" s="68">
        <v>5</v>
      </c>
      <c r="Y59" s="82">
        <f>((U59-B59)^2+(U60-B60)^2) / 2</f>
        <v>1.3082499999999999</v>
      </c>
      <c r="AA59" s="68">
        <v>175</v>
      </c>
      <c r="AB59" s="68">
        <v>3.53</v>
      </c>
      <c r="AC59" s="68">
        <v>4</v>
      </c>
      <c r="AD59" s="68">
        <v>29</v>
      </c>
      <c r="AE59" s="68">
        <v>5</v>
      </c>
      <c r="AF59" s="82">
        <f>((AB59-B59)^2+(AB60-B60)^2) / 2</f>
        <v>3.2156500000000001</v>
      </c>
      <c r="AH59" s="68">
        <v>411</v>
      </c>
      <c r="AI59" s="70">
        <v>3.69163763066202</v>
      </c>
      <c r="AJ59" s="68">
        <v>5</v>
      </c>
      <c r="AK59" s="68">
        <v>29</v>
      </c>
      <c r="AL59" s="68">
        <v>5</v>
      </c>
      <c r="AM59" s="82">
        <f>((AI59-B59)^2+(AI60-B60)^2) / 2</f>
        <v>0.38466778185770589</v>
      </c>
    </row>
    <row r="60" spans="2:39" ht="14.25" customHeight="1" thickBot="1" x14ac:dyDescent="0.3">
      <c r="B60" s="67">
        <v>4</v>
      </c>
      <c r="C60" s="68">
        <v>29</v>
      </c>
      <c r="D60" s="68">
        <v>9</v>
      </c>
      <c r="F60" s="68">
        <v>58</v>
      </c>
      <c r="G60" s="68">
        <v>3.46</v>
      </c>
      <c r="H60" s="68">
        <v>1</v>
      </c>
      <c r="I60" s="68">
        <v>29</v>
      </c>
      <c r="J60" s="68">
        <v>9</v>
      </c>
      <c r="K60" s="85"/>
      <c r="M60" s="68">
        <v>176</v>
      </c>
      <c r="N60" s="68">
        <v>1.52</v>
      </c>
      <c r="O60" s="68">
        <v>2</v>
      </c>
      <c r="P60" s="68">
        <v>29</v>
      </c>
      <c r="Q60" s="68">
        <v>9</v>
      </c>
      <c r="R60" s="82"/>
      <c r="T60" s="68">
        <v>294</v>
      </c>
      <c r="U60" s="68">
        <v>2.4900000000000002</v>
      </c>
      <c r="V60" s="68">
        <v>3</v>
      </c>
      <c r="W60" s="68">
        <v>29</v>
      </c>
      <c r="X60" s="68">
        <v>9</v>
      </c>
      <c r="Y60" s="82"/>
      <c r="AA60" s="68">
        <v>176</v>
      </c>
      <c r="AB60" s="68">
        <v>1.52</v>
      </c>
      <c r="AC60" s="68">
        <v>4</v>
      </c>
      <c r="AD60" s="68">
        <v>29</v>
      </c>
      <c r="AE60" s="68">
        <v>9</v>
      </c>
      <c r="AF60" s="82"/>
      <c r="AH60" s="68">
        <v>412</v>
      </c>
      <c r="AI60" s="70">
        <v>3.4605809128630698</v>
      </c>
      <c r="AJ60" s="68">
        <v>5</v>
      </c>
      <c r="AK60" s="68">
        <v>29</v>
      </c>
      <c r="AL60" s="68">
        <v>9</v>
      </c>
      <c r="AM60" s="82"/>
    </row>
    <row r="61" spans="2:39" ht="14.25" customHeight="1" thickBot="1" x14ac:dyDescent="0.3">
      <c r="B61" s="67">
        <v>5</v>
      </c>
      <c r="C61" s="68">
        <v>30</v>
      </c>
      <c r="D61" s="68">
        <v>3</v>
      </c>
      <c r="F61" s="68">
        <v>59</v>
      </c>
      <c r="G61" s="68">
        <v>3.52</v>
      </c>
      <c r="H61" s="68">
        <v>1</v>
      </c>
      <c r="I61" s="68">
        <v>30</v>
      </c>
      <c r="J61" s="68">
        <v>3</v>
      </c>
      <c r="K61" s="83">
        <f>((G61-B61)^2+(G62-B62)^2) / 2</f>
        <v>2.4236499999999999</v>
      </c>
      <c r="M61" s="68">
        <v>177</v>
      </c>
      <c r="N61" s="68">
        <v>0.96</v>
      </c>
      <c r="O61" s="68">
        <v>2</v>
      </c>
      <c r="P61" s="68">
        <v>30</v>
      </c>
      <c r="Q61" s="68">
        <v>3</v>
      </c>
      <c r="R61" s="84">
        <f>((N61-B61)^2+(N62-B62)^2) / 2</f>
        <v>8.7880000000000003</v>
      </c>
      <c r="T61" s="68">
        <v>295</v>
      </c>
      <c r="U61" s="68">
        <v>2.2400000000000002</v>
      </c>
      <c r="V61" s="68">
        <v>3</v>
      </c>
      <c r="W61" s="68">
        <v>30</v>
      </c>
      <c r="X61" s="68">
        <v>3</v>
      </c>
      <c r="Y61" s="84">
        <f>((U61-B61)^2+(U62-B62)^2) / 2</f>
        <v>3.8425999999999991</v>
      </c>
      <c r="AA61" s="68">
        <v>177</v>
      </c>
      <c r="AB61" s="68">
        <v>0.96</v>
      </c>
      <c r="AC61" s="68">
        <v>4</v>
      </c>
      <c r="AD61" s="68">
        <v>30</v>
      </c>
      <c r="AE61" s="68">
        <v>3</v>
      </c>
      <c r="AF61" s="84">
        <f>((AB61-B61)^2+(AB62-B62)^2) / 2</f>
        <v>8.7880000000000003</v>
      </c>
      <c r="AH61" s="68">
        <v>413</v>
      </c>
      <c r="AI61" s="70">
        <v>3.5052790346907998</v>
      </c>
      <c r="AJ61" s="68">
        <v>5</v>
      </c>
      <c r="AK61" s="68">
        <v>30</v>
      </c>
      <c r="AL61" s="68">
        <v>3</v>
      </c>
      <c r="AM61" s="84">
        <f>((AI61-B61)^2+(AI62-B62)^2) / 2</f>
        <v>2.3760713176384125</v>
      </c>
    </row>
    <row r="62" spans="2:39" ht="14.25" customHeight="1" thickBot="1" x14ac:dyDescent="0.3">
      <c r="B62" s="67">
        <v>2</v>
      </c>
      <c r="C62" s="68">
        <v>30</v>
      </c>
      <c r="D62" s="68">
        <v>8</v>
      </c>
      <c r="F62" s="68">
        <v>60</v>
      </c>
      <c r="G62" s="68">
        <v>3.63</v>
      </c>
      <c r="H62" s="68">
        <v>1</v>
      </c>
      <c r="I62" s="68">
        <v>30</v>
      </c>
      <c r="J62" s="68">
        <v>8</v>
      </c>
      <c r="K62" s="83"/>
      <c r="M62" s="68">
        <v>178</v>
      </c>
      <c r="N62" s="68">
        <v>0.88</v>
      </c>
      <c r="O62" s="68">
        <v>2</v>
      </c>
      <c r="P62" s="68">
        <v>30</v>
      </c>
      <c r="Q62" s="68">
        <v>8</v>
      </c>
      <c r="R62" s="84"/>
      <c r="T62" s="68">
        <v>296</v>
      </c>
      <c r="U62" s="68">
        <v>2.2599999999999998</v>
      </c>
      <c r="V62" s="68">
        <v>3</v>
      </c>
      <c r="W62" s="68">
        <v>30</v>
      </c>
      <c r="X62" s="68">
        <v>8</v>
      </c>
      <c r="Y62" s="84"/>
      <c r="AA62" s="68">
        <v>178</v>
      </c>
      <c r="AB62" s="68">
        <v>0.88</v>
      </c>
      <c r="AC62" s="68">
        <v>4</v>
      </c>
      <c r="AD62" s="68">
        <v>30</v>
      </c>
      <c r="AE62" s="68">
        <v>8</v>
      </c>
      <c r="AF62" s="84"/>
      <c r="AH62" s="68">
        <v>414</v>
      </c>
      <c r="AI62" s="70">
        <v>3.58680555555555</v>
      </c>
      <c r="AJ62" s="68">
        <v>5</v>
      </c>
      <c r="AK62" s="68">
        <v>30</v>
      </c>
      <c r="AL62" s="68">
        <v>8</v>
      </c>
      <c r="AM62" s="84"/>
    </row>
    <row r="63" spans="2:39" ht="14.25" customHeight="1" thickBot="1" x14ac:dyDescent="0.3">
      <c r="B63" s="67">
        <v>3</v>
      </c>
      <c r="C63" s="68">
        <v>31</v>
      </c>
      <c r="D63" s="68">
        <v>5</v>
      </c>
      <c r="F63" s="68">
        <v>61</v>
      </c>
      <c r="G63" s="68">
        <v>3.51</v>
      </c>
      <c r="H63" s="68">
        <v>1</v>
      </c>
      <c r="I63" s="68">
        <v>31</v>
      </c>
      <c r="J63" s="68">
        <v>5</v>
      </c>
      <c r="K63" s="85">
        <f>((G63-B63)^2+(G64-B64)^2) / 2</f>
        <v>1.2700999999999998</v>
      </c>
      <c r="M63" s="68">
        <v>179</v>
      </c>
      <c r="N63" s="68">
        <v>2.99</v>
      </c>
      <c r="O63" s="68">
        <v>2</v>
      </c>
      <c r="P63" s="68">
        <v>31</v>
      </c>
      <c r="Q63" s="68">
        <v>5</v>
      </c>
      <c r="R63" s="82">
        <f>((N63-B63)^2+(N64-B64)^2) / 2</f>
        <v>5.5445000000000002</v>
      </c>
      <c r="T63" s="68">
        <v>297</v>
      </c>
      <c r="U63" s="68">
        <v>3.25</v>
      </c>
      <c r="V63" s="68">
        <v>3</v>
      </c>
      <c r="W63" s="68">
        <v>31</v>
      </c>
      <c r="X63" s="68">
        <v>5</v>
      </c>
      <c r="Y63" s="82">
        <f>((U63-B63)^2+(U64-B64)^2) / 2</f>
        <v>2.9594499999999999</v>
      </c>
      <c r="AA63" s="68">
        <v>179</v>
      </c>
      <c r="AB63" s="68">
        <v>2.99</v>
      </c>
      <c r="AC63" s="68">
        <v>4</v>
      </c>
      <c r="AD63" s="68">
        <v>31</v>
      </c>
      <c r="AE63" s="68">
        <v>5</v>
      </c>
      <c r="AF63" s="82">
        <f>((AB63-B63)^2+(AB64-B64)^2) / 2</f>
        <v>5.5445000000000002</v>
      </c>
      <c r="AH63" s="68">
        <v>415</v>
      </c>
      <c r="AI63" s="70">
        <v>3.5531531531531502</v>
      </c>
      <c r="AJ63" s="68">
        <v>5</v>
      </c>
      <c r="AK63" s="68">
        <v>31</v>
      </c>
      <c r="AL63" s="68">
        <v>5</v>
      </c>
      <c r="AM63" s="82">
        <f>((AI63-B63)^2+(AI64-B64)^2) / 2</f>
        <v>1.3122403429799285</v>
      </c>
    </row>
    <row r="64" spans="2:39" ht="14.25" customHeight="1" thickBot="1" x14ac:dyDescent="0.3">
      <c r="B64" s="67">
        <v>5</v>
      </c>
      <c r="C64" s="68">
        <v>31</v>
      </c>
      <c r="D64" s="68">
        <v>9</v>
      </c>
      <c r="F64" s="68">
        <v>62</v>
      </c>
      <c r="G64" s="68">
        <v>3.49</v>
      </c>
      <c r="H64" s="68">
        <v>1</v>
      </c>
      <c r="I64" s="68">
        <v>31</v>
      </c>
      <c r="J64" s="68">
        <v>9</v>
      </c>
      <c r="K64" s="85"/>
      <c r="M64" s="68">
        <v>180</v>
      </c>
      <c r="N64" s="68">
        <v>1.67</v>
      </c>
      <c r="O64" s="68">
        <v>2</v>
      </c>
      <c r="P64" s="68">
        <v>31</v>
      </c>
      <c r="Q64" s="68">
        <v>9</v>
      </c>
      <c r="R64" s="82"/>
      <c r="T64" s="68">
        <v>298</v>
      </c>
      <c r="U64" s="68">
        <v>2.58</v>
      </c>
      <c r="V64" s="68">
        <v>3</v>
      </c>
      <c r="W64" s="68">
        <v>31</v>
      </c>
      <c r="X64" s="68">
        <v>9</v>
      </c>
      <c r="Y64" s="82"/>
      <c r="AA64" s="68">
        <v>180</v>
      </c>
      <c r="AB64" s="68">
        <v>1.67</v>
      </c>
      <c r="AC64" s="68">
        <v>4</v>
      </c>
      <c r="AD64" s="68">
        <v>31</v>
      </c>
      <c r="AE64" s="68">
        <v>9</v>
      </c>
      <c r="AF64" s="82"/>
      <c r="AH64" s="68">
        <v>416</v>
      </c>
      <c r="AI64" s="70">
        <v>3.4773371104815798</v>
      </c>
      <c r="AJ64" s="68">
        <v>5</v>
      </c>
      <c r="AK64" s="68">
        <v>31</v>
      </c>
      <c r="AL64" s="68">
        <v>9</v>
      </c>
      <c r="AM64" s="82"/>
    </row>
    <row r="65" spans="2:39" ht="14.25" customHeight="1" thickBot="1" x14ac:dyDescent="0.3">
      <c r="B65" s="67">
        <v>3</v>
      </c>
      <c r="C65" s="68">
        <v>32</v>
      </c>
      <c r="D65" s="68">
        <v>3</v>
      </c>
      <c r="F65" s="68">
        <v>63</v>
      </c>
      <c r="G65" s="68">
        <v>3.67</v>
      </c>
      <c r="H65" s="68">
        <v>1</v>
      </c>
      <c r="I65" s="68">
        <v>32</v>
      </c>
      <c r="J65" s="68">
        <v>3</v>
      </c>
      <c r="K65" s="83">
        <f>((G65-B65)^2+(G66-B66)^2) / 2</f>
        <v>3.34945</v>
      </c>
      <c r="M65" s="68">
        <v>181</v>
      </c>
      <c r="N65" s="68">
        <v>1.66</v>
      </c>
      <c r="O65" s="68">
        <v>2</v>
      </c>
      <c r="P65" s="68">
        <v>32</v>
      </c>
      <c r="Q65" s="68">
        <v>3</v>
      </c>
      <c r="R65" s="84">
        <f>((N65-B65)^2+(N66-B66)^2) / 2</f>
        <v>0.95225000000000015</v>
      </c>
      <c r="T65" s="68">
        <v>299</v>
      </c>
      <c r="U65" s="68">
        <v>2.67</v>
      </c>
      <c r="V65" s="68">
        <v>3</v>
      </c>
      <c r="W65" s="68">
        <v>32</v>
      </c>
      <c r="X65" s="68">
        <v>3</v>
      </c>
      <c r="Y65" s="84">
        <f>((U65-B65)^2+(U66-B66)^2) / 2</f>
        <v>1.0626500000000001</v>
      </c>
      <c r="AA65" s="68">
        <v>181</v>
      </c>
      <c r="AB65" s="68">
        <v>1.66</v>
      </c>
      <c r="AC65" s="68">
        <v>4</v>
      </c>
      <c r="AD65" s="68">
        <v>32</v>
      </c>
      <c r="AE65" s="68">
        <v>3</v>
      </c>
      <c r="AF65" s="84">
        <f>((AB65-B65)^2+(AB66-B66)^2) / 2</f>
        <v>0.95225000000000015</v>
      </c>
      <c r="AH65" s="68">
        <v>417</v>
      </c>
      <c r="AI65" s="70">
        <v>3.6288056206089001</v>
      </c>
      <c r="AJ65" s="68">
        <v>5</v>
      </c>
      <c r="AK65" s="68">
        <v>32</v>
      </c>
      <c r="AL65" s="68">
        <v>3</v>
      </c>
      <c r="AM65" s="84">
        <f>((AI65-B65)^2+(AI66-B66)^2) / 2</f>
        <v>3.1948204610467368</v>
      </c>
    </row>
    <row r="66" spans="2:39" ht="14.25" customHeight="1" thickBot="1" x14ac:dyDescent="0.3">
      <c r="B66" s="67">
        <v>1</v>
      </c>
      <c r="C66" s="68">
        <v>32</v>
      </c>
      <c r="D66" s="68">
        <v>9</v>
      </c>
      <c r="F66" s="68">
        <v>64</v>
      </c>
      <c r="G66" s="68">
        <v>3.5</v>
      </c>
      <c r="H66" s="68">
        <v>1</v>
      </c>
      <c r="I66" s="68">
        <v>32</v>
      </c>
      <c r="J66" s="68">
        <v>9</v>
      </c>
      <c r="K66" s="83"/>
      <c r="M66" s="68">
        <v>182</v>
      </c>
      <c r="N66" s="68">
        <v>1.33</v>
      </c>
      <c r="O66" s="68">
        <v>2</v>
      </c>
      <c r="P66" s="68">
        <v>32</v>
      </c>
      <c r="Q66" s="68">
        <v>9</v>
      </c>
      <c r="R66" s="84"/>
      <c r="T66" s="68">
        <v>300</v>
      </c>
      <c r="U66" s="68">
        <v>2.42</v>
      </c>
      <c r="V66" s="68">
        <v>3</v>
      </c>
      <c r="W66" s="68">
        <v>32</v>
      </c>
      <c r="X66" s="68">
        <v>9</v>
      </c>
      <c r="Y66" s="84"/>
      <c r="AA66" s="68">
        <v>182</v>
      </c>
      <c r="AB66" s="68">
        <v>1.33</v>
      </c>
      <c r="AC66" s="68">
        <v>4</v>
      </c>
      <c r="AD66" s="68">
        <v>32</v>
      </c>
      <c r="AE66" s="68">
        <v>9</v>
      </c>
      <c r="AF66" s="84"/>
      <c r="AH66" s="68">
        <v>418</v>
      </c>
      <c r="AI66" s="70">
        <v>3.4483146067415702</v>
      </c>
      <c r="AJ66" s="68">
        <v>5</v>
      </c>
      <c r="AK66" s="68">
        <v>32</v>
      </c>
      <c r="AL66" s="68">
        <v>9</v>
      </c>
      <c r="AM66" s="84"/>
    </row>
    <row r="67" spans="2:39" ht="14.25" customHeight="1" thickBot="1" x14ac:dyDescent="0.3">
      <c r="B67" s="67">
        <v>5</v>
      </c>
      <c r="C67" s="68">
        <v>33</v>
      </c>
      <c r="D67" s="68">
        <v>5</v>
      </c>
      <c r="F67" s="68">
        <v>65</v>
      </c>
      <c r="G67" s="68">
        <v>3.56</v>
      </c>
      <c r="H67" s="68">
        <v>1</v>
      </c>
      <c r="I67" s="68">
        <v>33</v>
      </c>
      <c r="J67" s="68">
        <v>5</v>
      </c>
      <c r="K67" s="85">
        <f>((G67-B67)^2+(G68-B68)^2) / 2</f>
        <v>1.46</v>
      </c>
      <c r="M67" s="68">
        <v>183</v>
      </c>
      <c r="N67" s="68">
        <v>3.75</v>
      </c>
      <c r="O67" s="68">
        <v>2</v>
      </c>
      <c r="P67" s="68">
        <v>33</v>
      </c>
      <c r="Q67" s="68">
        <v>5</v>
      </c>
      <c r="R67" s="82">
        <f>((N67-B67)^2+(N68-B68)^2) / 2</f>
        <v>2.1757</v>
      </c>
      <c r="T67" s="68">
        <v>301</v>
      </c>
      <c r="U67" s="68">
        <v>3.66</v>
      </c>
      <c r="V67" s="68">
        <v>3</v>
      </c>
      <c r="W67" s="68">
        <v>33</v>
      </c>
      <c r="X67" s="68">
        <v>5</v>
      </c>
      <c r="Y67" s="82">
        <f>((U67-B67)^2+(U68-B68)^2) / 2</f>
        <v>1.7298499999999999</v>
      </c>
      <c r="AA67" s="68">
        <v>65</v>
      </c>
      <c r="AB67" s="68">
        <v>3.56</v>
      </c>
      <c r="AC67" s="68">
        <v>4</v>
      </c>
      <c r="AD67" s="68">
        <v>33</v>
      </c>
      <c r="AE67" s="68">
        <v>5</v>
      </c>
      <c r="AF67" s="82">
        <f>((AB67-B67)^2+(AB68-B68)^2) / 2</f>
        <v>2.4312499999999999</v>
      </c>
      <c r="AH67" s="68">
        <v>419</v>
      </c>
      <c r="AI67" s="70">
        <v>3.6111111111111098</v>
      </c>
      <c r="AJ67" s="68">
        <v>5</v>
      </c>
      <c r="AK67" s="68">
        <v>33</v>
      </c>
      <c r="AL67" s="68">
        <v>5</v>
      </c>
      <c r="AM67" s="82">
        <f>((AI67-B67)^2+(AI68-B68)^2) / 2</f>
        <v>1.3603350856901006</v>
      </c>
    </row>
    <row r="68" spans="2:39" ht="14.25" customHeight="1" thickBot="1" x14ac:dyDescent="0.3">
      <c r="B68" s="67">
        <v>5</v>
      </c>
      <c r="C68" s="68">
        <v>33</v>
      </c>
      <c r="D68" s="68">
        <v>7</v>
      </c>
      <c r="F68" s="68">
        <v>66</v>
      </c>
      <c r="G68" s="68">
        <v>4.08</v>
      </c>
      <c r="H68" s="68">
        <v>1</v>
      </c>
      <c r="I68" s="68">
        <v>33</v>
      </c>
      <c r="J68" s="68">
        <v>7</v>
      </c>
      <c r="K68" s="85"/>
      <c r="M68" s="68">
        <v>184</v>
      </c>
      <c r="N68" s="68">
        <v>3.33</v>
      </c>
      <c r="O68" s="68">
        <v>2</v>
      </c>
      <c r="P68" s="68">
        <v>33</v>
      </c>
      <c r="Q68" s="68">
        <v>7</v>
      </c>
      <c r="R68" s="82"/>
      <c r="T68" s="68">
        <v>302</v>
      </c>
      <c r="U68" s="68">
        <v>3.71</v>
      </c>
      <c r="V68" s="68">
        <v>3</v>
      </c>
      <c r="W68" s="68">
        <v>33</v>
      </c>
      <c r="X68" s="68">
        <v>7</v>
      </c>
      <c r="Y68" s="82"/>
      <c r="AA68" s="68">
        <v>184</v>
      </c>
      <c r="AB68" s="68">
        <v>3.33</v>
      </c>
      <c r="AC68" s="68">
        <v>4</v>
      </c>
      <c r="AD68" s="68">
        <v>33</v>
      </c>
      <c r="AE68" s="68">
        <v>7</v>
      </c>
      <c r="AF68" s="82"/>
      <c r="AH68" s="68">
        <v>420</v>
      </c>
      <c r="AI68" s="70">
        <v>4.1102484472049596</v>
      </c>
      <c r="AJ68" s="68">
        <v>5</v>
      </c>
      <c r="AK68" s="68">
        <v>33</v>
      </c>
      <c r="AL68" s="68">
        <v>7</v>
      </c>
      <c r="AM68" s="82"/>
    </row>
    <row r="69" spans="2:39" ht="14.25" customHeight="1" thickBot="1" x14ac:dyDescent="0.3">
      <c r="B69" s="67">
        <v>5</v>
      </c>
      <c r="C69" s="68">
        <v>34</v>
      </c>
      <c r="D69" s="68">
        <v>4</v>
      </c>
      <c r="F69" s="68">
        <v>67</v>
      </c>
      <c r="G69" s="68">
        <v>4.0199999999999996</v>
      </c>
      <c r="H69" s="68">
        <v>1</v>
      </c>
      <c r="I69" s="68">
        <v>34</v>
      </c>
      <c r="J69" s="68">
        <v>4</v>
      </c>
      <c r="K69" s="83">
        <f>((G69-B69)^2+(G70-B70)^2) / 2</f>
        <v>1.2366500000000005</v>
      </c>
      <c r="M69" s="68">
        <v>185</v>
      </c>
      <c r="N69" s="68">
        <v>3.75</v>
      </c>
      <c r="O69" s="68">
        <v>2</v>
      </c>
      <c r="P69" s="68">
        <v>34</v>
      </c>
      <c r="Q69" s="68">
        <v>4</v>
      </c>
      <c r="R69" s="84">
        <f>((N69-B69)^2+(N70-B70)^2) / 2</f>
        <v>0.78125</v>
      </c>
      <c r="T69" s="68">
        <v>303</v>
      </c>
      <c r="U69" s="68">
        <v>3.89</v>
      </c>
      <c r="V69" s="68">
        <v>3</v>
      </c>
      <c r="W69" s="68">
        <v>34</v>
      </c>
      <c r="X69" s="68">
        <v>4</v>
      </c>
      <c r="Y69" s="84">
        <f>((U69-B69)^2+(U70-B70)^2) / 2</f>
        <v>0.80210000000000004</v>
      </c>
      <c r="AA69" s="68">
        <v>185</v>
      </c>
      <c r="AB69" s="68">
        <v>3.75</v>
      </c>
      <c r="AC69" s="68">
        <v>4</v>
      </c>
      <c r="AD69" s="68">
        <v>34</v>
      </c>
      <c r="AE69" s="68">
        <v>4</v>
      </c>
      <c r="AF69" s="84">
        <f>((AB69-B69)^2+(AB70-B70)^2) / 2</f>
        <v>1.5377000000000001</v>
      </c>
      <c r="AH69" s="68">
        <v>421</v>
      </c>
      <c r="AI69" s="70">
        <v>4.0443686006825903</v>
      </c>
      <c r="AJ69" s="68">
        <v>5</v>
      </c>
      <c r="AK69" s="68">
        <v>34</v>
      </c>
      <c r="AL69" s="68">
        <v>4</v>
      </c>
      <c r="AM69" s="84">
        <f>((AI69-B69)^2+(AI70-B70)^2) / 2</f>
        <v>1.168962949924194</v>
      </c>
    </row>
    <row r="70" spans="2:39" ht="14.25" customHeight="1" thickBot="1" x14ac:dyDescent="0.3">
      <c r="B70" s="67">
        <v>5</v>
      </c>
      <c r="C70" s="68">
        <v>34</v>
      </c>
      <c r="D70" s="68">
        <v>6</v>
      </c>
      <c r="F70" s="68">
        <v>68</v>
      </c>
      <c r="G70" s="68">
        <v>3.77</v>
      </c>
      <c r="H70" s="68">
        <v>1</v>
      </c>
      <c r="I70" s="68">
        <v>34</v>
      </c>
      <c r="J70" s="68">
        <v>6</v>
      </c>
      <c r="K70" s="83"/>
      <c r="M70" s="68">
        <v>186</v>
      </c>
      <c r="N70" s="68">
        <v>5</v>
      </c>
      <c r="O70" s="68">
        <v>2</v>
      </c>
      <c r="P70" s="68">
        <v>34</v>
      </c>
      <c r="Q70" s="68">
        <v>6</v>
      </c>
      <c r="R70" s="84"/>
      <c r="T70" s="68">
        <v>304</v>
      </c>
      <c r="U70" s="68">
        <v>4.3899999999999997</v>
      </c>
      <c r="V70" s="68">
        <v>3</v>
      </c>
      <c r="W70" s="68">
        <v>34</v>
      </c>
      <c r="X70" s="68">
        <v>6</v>
      </c>
      <c r="Y70" s="84"/>
      <c r="AA70" s="68">
        <v>68</v>
      </c>
      <c r="AB70" s="68">
        <v>3.77</v>
      </c>
      <c r="AC70" s="68">
        <v>4</v>
      </c>
      <c r="AD70" s="68">
        <v>34</v>
      </c>
      <c r="AE70" s="68">
        <v>6</v>
      </c>
      <c r="AF70" s="84"/>
      <c r="AH70" s="68">
        <v>422</v>
      </c>
      <c r="AI70" s="70">
        <v>3.8063943161634</v>
      </c>
      <c r="AJ70" s="68">
        <v>5</v>
      </c>
      <c r="AK70" s="68">
        <v>34</v>
      </c>
      <c r="AL70" s="68">
        <v>6</v>
      </c>
      <c r="AM70" s="84"/>
    </row>
    <row r="71" spans="2:39" ht="14.25" customHeight="1" thickBot="1" x14ac:dyDescent="0.3">
      <c r="B71" s="67">
        <v>4</v>
      </c>
      <c r="C71" s="68">
        <v>35</v>
      </c>
      <c r="D71" s="68">
        <v>8</v>
      </c>
      <c r="F71" s="68">
        <v>69</v>
      </c>
      <c r="G71" s="68">
        <v>3.64</v>
      </c>
      <c r="H71" s="68">
        <v>1</v>
      </c>
      <c r="I71" s="68">
        <v>35</v>
      </c>
      <c r="J71" s="68">
        <v>8</v>
      </c>
      <c r="K71" s="85">
        <f>((G71-B71)^2+(G72-B72)^2) / 2</f>
        <v>0.31684999999999997</v>
      </c>
      <c r="M71" s="68">
        <v>187</v>
      </c>
      <c r="N71" s="68">
        <v>0.63</v>
      </c>
      <c r="O71" s="68">
        <v>2</v>
      </c>
      <c r="P71" s="68">
        <v>35</v>
      </c>
      <c r="Q71" s="68">
        <v>8</v>
      </c>
      <c r="R71" s="82">
        <f>((N71-B71)^2+(N72-B72)^2) / 2</f>
        <v>11.356900000000001</v>
      </c>
      <c r="T71" s="68">
        <v>305</v>
      </c>
      <c r="U71" s="68">
        <v>2.14</v>
      </c>
      <c r="V71" s="68">
        <v>3</v>
      </c>
      <c r="W71" s="68">
        <v>35</v>
      </c>
      <c r="X71" s="68">
        <v>8</v>
      </c>
      <c r="Y71" s="82">
        <f>((U71-B71)^2+(U72-B72)^2) / 2</f>
        <v>3.8106</v>
      </c>
      <c r="AA71" s="68">
        <v>187</v>
      </c>
      <c r="AB71" s="68">
        <v>0.63</v>
      </c>
      <c r="AC71" s="68">
        <v>4</v>
      </c>
      <c r="AD71" s="68">
        <v>35</v>
      </c>
      <c r="AE71" s="68">
        <v>8</v>
      </c>
      <c r="AF71" s="82">
        <f>((AB71-B71)^2+(AB72-B72)^2) / 2</f>
        <v>11.356900000000001</v>
      </c>
      <c r="AH71" s="68">
        <v>423</v>
      </c>
      <c r="AI71" s="70">
        <v>3.6134328358208898</v>
      </c>
      <c r="AJ71" s="68">
        <v>5</v>
      </c>
      <c r="AK71" s="68">
        <v>35</v>
      </c>
      <c r="AL71" s="68">
        <v>8</v>
      </c>
      <c r="AM71" s="82">
        <f>((AI71-B71)^2+(AI72-B72)^2) / 2</f>
        <v>0.34341503678582891</v>
      </c>
    </row>
    <row r="72" spans="2:39" ht="14.25" customHeight="1" thickBot="1" x14ac:dyDescent="0.3">
      <c r="B72" s="67">
        <v>4</v>
      </c>
      <c r="C72" s="68">
        <v>35</v>
      </c>
      <c r="D72" s="68">
        <v>10</v>
      </c>
      <c r="F72" s="68">
        <v>70</v>
      </c>
      <c r="G72" s="68">
        <v>3.29</v>
      </c>
      <c r="H72" s="68">
        <v>1</v>
      </c>
      <c r="I72" s="68">
        <v>35</v>
      </c>
      <c r="J72" s="68">
        <v>10</v>
      </c>
      <c r="K72" s="85"/>
      <c r="M72" s="68">
        <v>188</v>
      </c>
      <c r="N72" s="68">
        <v>0.63</v>
      </c>
      <c r="O72" s="68">
        <v>2</v>
      </c>
      <c r="P72" s="68">
        <v>35</v>
      </c>
      <c r="Q72" s="68">
        <v>10</v>
      </c>
      <c r="R72" s="82"/>
      <c r="T72" s="68">
        <v>306</v>
      </c>
      <c r="U72" s="68">
        <v>1.96</v>
      </c>
      <c r="V72" s="68">
        <v>3</v>
      </c>
      <c r="W72" s="68">
        <v>35</v>
      </c>
      <c r="X72" s="68">
        <v>10</v>
      </c>
      <c r="Y72" s="82"/>
      <c r="AA72" s="68">
        <v>188</v>
      </c>
      <c r="AB72" s="68">
        <v>0.63</v>
      </c>
      <c r="AC72" s="68">
        <v>4</v>
      </c>
      <c r="AD72" s="68">
        <v>35</v>
      </c>
      <c r="AE72" s="68">
        <v>10</v>
      </c>
      <c r="AF72" s="82"/>
      <c r="AH72" s="68">
        <v>424</v>
      </c>
      <c r="AI72" s="70">
        <v>3.2669270833333299</v>
      </c>
      <c r="AJ72" s="68">
        <v>5</v>
      </c>
      <c r="AK72" s="68">
        <v>35</v>
      </c>
      <c r="AL72" s="68">
        <v>10</v>
      </c>
      <c r="AM72" s="82"/>
    </row>
    <row r="73" spans="2:39" ht="14.25" customHeight="1" thickBot="1" x14ac:dyDescent="0.3">
      <c r="B73" s="67">
        <v>2</v>
      </c>
      <c r="C73" s="68">
        <v>36</v>
      </c>
      <c r="D73" s="68">
        <v>5</v>
      </c>
      <c r="F73" s="68">
        <v>71</v>
      </c>
      <c r="G73" s="68">
        <v>3.4</v>
      </c>
      <c r="H73" s="68">
        <v>1</v>
      </c>
      <c r="I73" s="68">
        <v>36</v>
      </c>
      <c r="J73" s="68">
        <v>5</v>
      </c>
      <c r="K73" s="83">
        <f>((G73-B73)^2+(G74-B74)^2) / 2</f>
        <v>1.5417999999999998</v>
      </c>
      <c r="M73" s="68">
        <v>189</v>
      </c>
      <c r="N73" s="68">
        <v>2.59</v>
      </c>
      <c r="O73" s="68">
        <v>2</v>
      </c>
      <c r="P73" s="68">
        <v>36</v>
      </c>
      <c r="Q73" s="68">
        <v>5</v>
      </c>
      <c r="R73" s="84">
        <f>((N73-B73)^2+(N74-B74)^2) / 2</f>
        <v>3.45085</v>
      </c>
      <c r="T73" s="68">
        <v>307</v>
      </c>
      <c r="U73" s="68">
        <v>3</v>
      </c>
      <c r="V73" s="68">
        <v>3</v>
      </c>
      <c r="W73" s="68">
        <v>36</v>
      </c>
      <c r="X73" s="68">
        <v>5</v>
      </c>
      <c r="Y73" s="84">
        <f>((U73-B73)^2+(U74-B74)^2) / 2</f>
        <v>2.1380499999999998</v>
      </c>
      <c r="AA73" s="68">
        <v>189</v>
      </c>
      <c r="AB73" s="68">
        <v>2.59</v>
      </c>
      <c r="AC73" s="68">
        <v>4</v>
      </c>
      <c r="AD73" s="68">
        <v>36</v>
      </c>
      <c r="AE73" s="68">
        <v>5</v>
      </c>
      <c r="AF73" s="84">
        <f>((AB73-B73)^2+(AB74-B74)^2) / 2</f>
        <v>3.45085</v>
      </c>
      <c r="AH73" s="68">
        <v>425</v>
      </c>
      <c r="AI73" s="70">
        <v>3.4405737704917998</v>
      </c>
      <c r="AJ73" s="68">
        <v>5</v>
      </c>
      <c r="AK73" s="68">
        <v>36</v>
      </c>
      <c r="AL73" s="68">
        <v>5</v>
      </c>
      <c r="AM73" s="84">
        <f>((AI73-B73)^2+(AI74-B74)^2) / 2</f>
        <v>1.6661847044909823</v>
      </c>
    </row>
    <row r="74" spans="2:39" ht="14.25" customHeight="1" thickBot="1" x14ac:dyDescent="0.3">
      <c r="B74" s="67">
        <v>5</v>
      </c>
      <c r="C74" s="68">
        <v>36</v>
      </c>
      <c r="D74" s="68">
        <v>7</v>
      </c>
      <c r="F74" s="68">
        <v>72</v>
      </c>
      <c r="G74" s="68">
        <v>3.94</v>
      </c>
      <c r="H74" s="68">
        <v>1</v>
      </c>
      <c r="I74" s="68">
        <v>36</v>
      </c>
      <c r="J74" s="68">
        <v>7</v>
      </c>
      <c r="K74" s="83"/>
      <c r="M74" s="68">
        <v>190</v>
      </c>
      <c r="N74" s="68">
        <v>2.44</v>
      </c>
      <c r="O74" s="68">
        <v>2</v>
      </c>
      <c r="P74" s="68">
        <v>36</v>
      </c>
      <c r="Q74" s="68">
        <v>7</v>
      </c>
      <c r="R74" s="84"/>
      <c r="T74" s="68">
        <v>308</v>
      </c>
      <c r="U74" s="68">
        <v>3.19</v>
      </c>
      <c r="V74" s="68">
        <v>3</v>
      </c>
      <c r="W74" s="68">
        <v>36</v>
      </c>
      <c r="X74" s="68">
        <v>7</v>
      </c>
      <c r="Y74" s="84"/>
      <c r="AA74" s="68">
        <v>190</v>
      </c>
      <c r="AB74" s="68">
        <v>2.44</v>
      </c>
      <c r="AC74" s="68">
        <v>4</v>
      </c>
      <c r="AD74" s="68">
        <v>36</v>
      </c>
      <c r="AE74" s="68">
        <v>7</v>
      </c>
      <c r="AF74" s="84"/>
      <c r="AH74" s="68">
        <v>426</v>
      </c>
      <c r="AI74" s="70">
        <v>3.87878787878787</v>
      </c>
      <c r="AJ74" s="68">
        <v>5</v>
      </c>
      <c r="AK74" s="68">
        <v>36</v>
      </c>
      <c r="AL74" s="68">
        <v>7</v>
      </c>
      <c r="AM74" s="84"/>
    </row>
    <row r="75" spans="2:39" ht="14.25" customHeight="1" thickBot="1" x14ac:dyDescent="0.3">
      <c r="B75" s="67">
        <v>5</v>
      </c>
      <c r="C75" s="68">
        <v>37</v>
      </c>
      <c r="D75" s="68">
        <v>4</v>
      </c>
      <c r="F75" s="68">
        <v>73</v>
      </c>
      <c r="G75" s="68">
        <v>4.03</v>
      </c>
      <c r="H75" s="68">
        <v>1</v>
      </c>
      <c r="I75" s="68">
        <v>37</v>
      </c>
      <c r="J75" s="68">
        <v>4</v>
      </c>
      <c r="K75" s="85">
        <f>((G75-B75)^2+(G76-B76)^2) / 2</f>
        <v>1.2768999999999997</v>
      </c>
      <c r="M75" s="68">
        <v>191</v>
      </c>
      <c r="N75" s="68">
        <v>3</v>
      </c>
      <c r="O75" s="68">
        <v>2</v>
      </c>
      <c r="P75" s="68">
        <v>37</v>
      </c>
      <c r="Q75" s="68">
        <v>4</v>
      </c>
      <c r="R75" s="82">
        <f>((N75-B75)^2+(N76-B76)^2) / 2</f>
        <v>9.03125</v>
      </c>
      <c r="T75" s="68">
        <v>309</v>
      </c>
      <c r="U75" s="68">
        <v>3.52</v>
      </c>
      <c r="V75" s="68">
        <v>3</v>
      </c>
      <c r="W75" s="68">
        <v>37</v>
      </c>
      <c r="X75" s="68">
        <v>4</v>
      </c>
      <c r="Y75" s="82">
        <f>((U75-B75)^2+(U76-B76)^2) / 2</f>
        <v>4.2452499999999995</v>
      </c>
      <c r="AA75" s="68">
        <v>191</v>
      </c>
      <c r="AB75" s="68">
        <v>3</v>
      </c>
      <c r="AC75" s="68">
        <v>4</v>
      </c>
      <c r="AD75" s="68">
        <v>37</v>
      </c>
      <c r="AE75" s="68">
        <v>4</v>
      </c>
      <c r="AF75" s="82">
        <f>((AB75-B75)^2+(AB76-B76)^2) / 2</f>
        <v>9.03125</v>
      </c>
      <c r="AH75" s="68">
        <v>427</v>
      </c>
      <c r="AI75" s="70">
        <v>4.0624169986719698</v>
      </c>
      <c r="AJ75" s="68">
        <v>5</v>
      </c>
      <c r="AK75" s="68">
        <v>37</v>
      </c>
      <c r="AL75" s="68">
        <v>4</v>
      </c>
      <c r="AM75" s="82">
        <f>((AI75-B75)^2+(AI76-B76)^2) / 2</f>
        <v>1.2540219394195626</v>
      </c>
    </row>
    <row r="76" spans="2:39" ht="14.25" customHeight="1" thickBot="1" x14ac:dyDescent="0.3">
      <c r="B76" s="67">
        <v>5</v>
      </c>
      <c r="C76" s="68">
        <v>37</v>
      </c>
      <c r="D76" s="68">
        <v>8</v>
      </c>
      <c r="F76" s="68">
        <v>74</v>
      </c>
      <c r="G76" s="68">
        <v>3.73</v>
      </c>
      <c r="H76" s="68">
        <v>1</v>
      </c>
      <c r="I76" s="68">
        <v>37</v>
      </c>
      <c r="J76" s="68">
        <v>8</v>
      </c>
      <c r="K76" s="85"/>
      <c r="M76" s="68">
        <v>192</v>
      </c>
      <c r="N76" s="68">
        <v>1.25</v>
      </c>
      <c r="O76" s="68">
        <v>2</v>
      </c>
      <c r="P76" s="68">
        <v>37</v>
      </c>
      <c r="Q76" s="68">
        <v>8</v>
      </c>
      <c r="R76" s="82"/>
      <c r="T76" s="68">
        <v>310</v>
      </c>
      <c r="U76" s="68">
        <v>2.4900000000000002</v>
      </c>
      <c r="V76" s="68">
        <v>3</v>
      </c>
      <c r="W76" s="68">
        <v>37</v>
      </c>
      <c r="X76" s="68">
        <v>8</v>
      </c>
      <c r="Y76" s="82"/>
      <c r="AA76" s="68">
        <v>192</v>
      </c>
      <c r="AB76" s="68">
        <v>1.25</v>
      </c>
      <c r="AC76" s="68">
        <v>4</v>
      </c>
      <c r="AD76" s="68">
        <v>37</v>
      </c>
      <c r="AE76" s="68">
        <v>8</v>
      </c>
      <c r="AF76" s="82"/>
      <c r="AH76" s="68">
        <v>428</v>
      </c>
      <c r="AI76" s="70">
        <v>3.7236842105263102</v>
      </c>
      <c r="AJ76" s="68">
        <v>5</v>
      </c>
      <c r="AK76" s="68">
        <v>37</v>
      </c>
      <c r="AL76" s="68">
        <v>8</v>
      </c>
      <c r="AM76" s="82"/>
    </row>
    <row r="77" spans="2:39" ht="14.25" customHeight="1" thickBot="1" x14ac:dyDescent="0.3">
      <c r="B77" s="67">
        <v>5</v>
      </c>
      <c r="C77" s="68">
        <v>38</v>
      </c>
      <c r="D77" s="68">
        <v>4</v>
      </c>
      <c r="F77" s="68">
        <v>75</v>
      </c>
      <c r="G77" s="68">
        <v>3.98</v>
      </c>
      <c r="H77" s="68">
        <v>1</v>
      </c>
      <c r="I77" s="68">
        <v>38</v>
      </c>
      <c r="J77" s="68">
        <v>4</v>
      </c>
      <c r="K77" s="83">
        <f>((G77-B77)^2+(G78-B78)^2) / 2</f>
        <v>2.1222500000000002</v>
      </c>
      <c r="M77" s="68">
        <v>193</v>
      </c>
      <c r="N77" s="68">
        <v>3.37</v>
      </c>
      <c r="O77" s="68">
        <v>2</v>
      </c>
      <c r="P77" s="68">
        <v>38</v>
      </c>
      <c r="Q77" s="68">
        <v>4</v>
      </c>
      <c r="R77" s="84">
        <f>((N77-B77)^2+(N78-B78)^2) / 2</f>
        <v>12.6097</v>
      </c>
      <c r="T77" s="68">
        <v>311</v>
      </c>
      <c r="U77" s="68">
        <v>3.68</v>
      </c>
      <c r="V77" s="68">
        <v>3</v>
      </c>
      <c r="W77" s="68">
        <v>38</v>
      </c>
      <c r="X77" s="68">
        <v>4</v>
      </c>
      <c r="Y77" s="84">
        <f>((U77-B77)^2+(U78-B78)^2) / 2</f>
        <v>6.2176499999999999</v>
      </c>
      <c r="AA77" s="68">
        <v>193</v>
      </c>
      <c r="AB77" s="68">
        <v>3.37</v>
      </c>
      <c r="AC77" s="68">
        <v>4</v>
      </c>
      <c r="AD77" s="68">
        <v>38</v>
      </c>
      <c r="AE77" s="68">
        <v>4</v>
      </c>
      <c r="AF77" s="84">
        <f>((AB77-B77)^2+(AB78-B78)^2) / 2</f>
        <v>12.6097</v>
      </c>
      <c r="AH77" s="68">
        <v>429</v>
      </c>
      <c r="AI77" s="70">
        <v>3.9641255605381098</v>
      </c>
      <c r="AJ77" s="68">
        <v>5</v>
      </c>
      <c r="AK77" s="68">
        <v>38</v>
      </c>
      <c r="AL77" s="68">
        <v>4</v>
      </c>
      <c r="AM77" s="84">
        <f>((AI77-B77)^2+(AI78-B78)^2) / 2</f>
        <v>2.2164107377580788</v>
      </c>
    </row>
    <row r="78" spans="2:39" ht="14.25" customHeight="1" thickBot="1" x14ac:dyDescent="0.3">
      <c r="B78" s="67">
        <v>5</v>
      </c>
      <c r="C78" s="68">
        <v>38</v>
      </c>
      <c r="D78" s="68">
        <v>10</v>
      </c>
      <c r="F78" s="68">
        <v>76</v>
      </c>
      <c r="G78" s="68">
        <v>3.21</v>
      </c>
      <c r="H78" s="68">
        <v>1</v>
      </c>
      <c r="I78" s="68">
        <v>38</v>
      </c>
      <c r="J78" s="68">
        <v>10</v>
      </c>
      <c r="K78" s="83"/>
      <c r="M78" s="68">
        <v>194</v>
      </c>
      <c r="N78" s="68">
        <v>0.25</v>
      </c>
      <c r="O78" s="68">
        <v>2</v>
      </c>
      <c r="P78" s="68">
        <v>38</v>
      </c>
      <c r="Q78" s="68">
        <v>10</v>
      </c>
      <c r="R78" s="84"/>
      <c r="T78" s="68">
        <v>312</v>
      </c>
      <c r="U78" s="68">
        <v>1.73</v>
      </c>
      <c r="V78" s="68">
        <v>3</v>
      </c>
      <c r="W78" s="68">
        <v>38</v>
      </c>
      <c r="X78" s="68">
        <v>10</v>
      </c>
      <c r="Y78" s="84"/>
      <c r="AA78" s="68">
        <v>194</v>
      </c>
      <c r="AB78" s="68">
        <v>0.25</v>
      </c>
      <c r="AC78" s="68">
        <v>4</v>
      </c>
      <c r="AD78" s="68">
        <v>38</v>
      </c>
      <c r="AE78" s="68">
        <v>10</v>
      </c>
      <c r="AF78" s="84"/>
      <c r="AH78" s="68">
        <v>430</v>
      </c>
      <c r="AI78" s="70">
        <v>3.1670281995661602</v>
      </c>
      <c r="AJ78" s="68">
        <v>5</v>
      </c>
      <c r="AK78" s="68">
        <v>38</v>
      </c>
      <c r="AL78" s="68">
        <v>10</v>
      </c>
      <c r="AM78" s="84"/>
    </row>
    <row r="79" spans="2:39" ht="14.25" customHeight="1" thickBot="1" x14ac:dyDescent="0.3">
      <c r="B79" s="67">
        <v>4</v>
      </c>
      <c r="C79" s="68">
        <v>39</v>
      </c>
      <c r="D79" s="68">
        <v>7</v>
      </c>
      <c r="F79" s="68">
        <v>77</v>
      </c>
      <c r="G79" s="68">
        <v>4.01</v>
      </c>
      <c r="H79" s="68">
        <v>1</v>
      </c>
      <c r="I79" s="68">
        <v>39</v>
      </c>
      <c r="J79" s="68">
        <v>7</v>
      </c>
      <c r="K79" s="85">
        <f>((G79-B79)^2+(G80-B80)^2) / 2</f>
        <v>3.3282500000000002</v>
      </c>
      <c r="M79" s="68">
        <v>195</v>
      </c>
      <c r="N79" s="68">
        <v>2.85</v>
      </c>
      <c r="O79" s="68">
        <v>2</v>
      </c>
      <c r="P79" s="68">
        <v>39</v>
      </c>
      <c r="Q79" s="68">
        <v>7</v>
      </c>
      <c r="R79" s="82">
        <f>((N79-B79)^2+(N80-B80)^2) / 2</f>
        <v>0.69249999999999989</v>
      </c>
      <c r="T79" s="68">
        <v>313</v>
      </c>
      <c r="U79" s="68">
        <v>3.43</v>
      </c>
      <c r="V79" s="68">
        <v>3</v>
      </c>
      <c r="W79" s="68">
        <v>39</v>
      </c>
      <c r="X79" s="68">
        <v>7</v>
      </c>
      <c r="Y79" s="82">
        <f>((U79-B79)^2+(U80-B80)^2) / 2</f>
        <v>0.84689999999999976</v>
      </c>
      <c r="AA79" s="68">
        <v>195</v>
      </c>
      <c r="AB79" s="68">
        <v>2.85</v>
      </c>
      <c r="AC79" s="68">
        <v>4</v>
      </c>
      <c r="AD79" s="68">
        <v>39</v>
      </c>
      <c r="AE79" s="68">
        <v>7</v>
      </c>
      <c r="AF79" s="82">
        <f>((AB79-B79)^2+(AB80-B80)^2) / 2</f>
        <v>0.69249999999999989</v>
      </c>
      <c r="AH79" s="68">
        <v>431</v>
      </c>
      <c r="AI79" s="70">
        <v>4.0100574712643597</v>
      </c>
      <c r="AJ79" s="68">
        <v>5</v>
      </c>
      <c r="AK79" s="68">
        <v>39</v>
      </c>
      <c r="AL79" s="68">
        <v>7</v>
      </c>
      <c r="AM79" s="82">
        <f>((AI79-B79)^2+(AI80-B80)^2) / 2</f>
        <v>3.1718914652529895</v>
      </c>
    </row>
    <row r="80" spans="2:39" ht="14.25" customHeight="1" thickBot="1" x14ac:dyDescent="0.3">
      <c r="B80" s="67">
        <v>1</v>
      </c>
      <c r="C80" s="68">
        <v>39</v>
      </c>
      <c r="D80" s="68">
        <v>8</v>
      </c>
      <c r="F80" s="68">
        <v>78</v>
      </c>
      <c r="G80" s="68">
        <v>3.58</v>
      </c>
      <c r="H80" s="68">
        <v>1</v>
      </c>
      <c r="I80" s="68">
        <v>39</v>
      </c>
      <c r="J80" s="68">
        <v>8</v>
      </c>
      <c r="K80" s="85"/>
      <c r="M80" s="68">
        <v>196</v>
      </c>
      <c r="N80" s="68">
        <v>0.75</v>
      </c>
      <c r="O80" s="68">
        <v>2</v>
      </c>
      <c r="P80" s="68">
        <v>39</v>
      </c>
      <c r="Q80" s="68">
        <v>8</v>
      </c>
      <c r="R80" s="82"/>
      <c r="T80" s="68">
        <v>314</v>
      </c>
      <c r="U80" s="68">
        <v>2.17</v>
      </c>
      <c r="V80" s="68">
        <v>3</v>
      </c>
      <c r="W80" s="68">
        <v>39</v>
      </c>
      <c r="X80" s="68">
        <v>8</v>
      </c>
      <c r="Y80" s="82"/>
      <c r="AA80" s="68">
        <v>196</v>
      </c>
      <c r="AB80" s="68">
        <v>0.75</v>
      </c>
      <c r="AC80" s="68">
        <v>4</v>
      </c>
      <c r="AD80" s="68">
        <v>39</v>
      </c>
      <c r="AE80" s="68">
        <v>8</v>
      </c>
      <c r="AF80" s="82"/>
      <c r="AH80" s="68">
        <v>432</v>
      </c>
      <c r="AI80" s="70">
        <v>3.5186666666666602</v>
      </c>
      <c r="AJ80" s="68">
        <v>5</v>
      </c>
      <c r="AK80" s="68">
        <v>39</v>
      </c>
      <c r="AL80" s="68">
        <v>8</v>
      </c>
      <c r="AM80" s="82"/>
    </row>
    <row r="81" spans="2:39" ht="14.25" customHeight="1" thickBot="1" x14ac:dyDescent="0.3">
      <c r="B81" s="67">
        <v>5</v>
      </c>
      <c r="C81" s="68">
        <v>40</v>
      </c>
      <c r="D81" s="68">
        <v>5</v>
      </c>
      <c r="F81" s="68">
        <v>79</v>
      </c>
      <c r="G81" s="68">
        <v>3.49</v>
      </c>
      <c r="H81" s="68">
        <v>1</v>
      </c>
      <c r="I81" s="68">
        <v>40</v>
      </c>
      <c r="J81" s="68">
        <v>5</v>
      </c>
      <c r="K81" s="83">
        <f>((G81-B81)^2+(G82-B82)^2) / 2</f>
        <v>2.1061000000000001</v>
      </c>
      <c r="M81" s="68">
        <v>197</v>
      </c>
      <c r="N81" s="68">
        <v>3.12</v>
      </c>
      <c r="O81" s="68">
        <v>2</v>
      </c>
      <c r="P81" s="68">
        <v>40</v>
      </c>
      <c r="Q81" s="68">
        <v>5</v>
      </c>
      <c r="R81" s="84">
        <f>((N81-B81)^2+(N82-B82)^2) / 2</f>
        <v>11.847250000000003</v>
      </c>
      <c r="T81" s="68">
        <v>315</v>
      </c>
      <c r="U81" s="68">
        <v>3.31</v>
      </c>
      <c r="V81" s="68">
        <v>3</v>
      </c>
      <c r="W81" s="68">
        <v>40</v>
      </c>
      <c r="X81" s="68">
        <v>5</v>
      </c>
      <c r="Y81" s="84">
        <f>((U81-B81)^2+(U82-B82)^2) / 2</f>
        <v>5.7498499999999995</v>
      </c>
      <c r="AA81" s="68">
        <v>197</v>
      </c>
      <c r="AB81" s="68">
        <v>3.12</v>
      </c>
      <c r="AC81" s="68">
        <v>4</v>
      </c>
      <c r="AD81" s="68">
        <v>40</v>
      </c>
      <c r="AE81" s="68">
        <v>5</v>
      </c>
      <c r="AF81" s="84">
        <f>((AB81-B81)^2+(AB82-B82)^2) / 2</f>
        <v>11.847250000000003</v>
      </c>
      <c r="AH81" s="68">
        <v>433</v>
      </c>
      <c r="AI81" s="70">
        <v>3.5069124423963101</v>
      </c>
      <c r="AJ81" s="68">
        <v>5</v>
      </c>
      <c r="AK81" s="68">
        <v>40</v>
      </c>
      <c r="AL81" s="68">
        <v>5</v>
      </c>
      <c r="AM81" s="84">
        <f>((AI81-B81)^2+(AI82-B82)^2) / 2</f>
        <v>2.1133300802625019</v>
      </c>
    </row>
    <row r="82" spans="2:39" ht="14.25" customHeight="1" thickBot="1" x14ac:dyDescent="0.3">
      <c r="B82" s="67">
        <v>5</v>
      </c>
      <c r="C82" s="68">
        <v>40</v>
      </c>
      <c r="D82" s="68">
        <v>8</v>
      </c>
      <c r="F82" s="68">
        <v>80</v>
      </c>
      <c r="G82" s="68">
        <v>3.61</v>
      </c>
      <c r="H82" s="68">
        <v>1</v>
      </c>
      <c r="I82" s="68">
        <v>40</v>
      </c>
      <c r="J82" s="68">
        <v>8</v>
      </c>
      <c r="K82" s="83"/>
      <c r="M82" s="68">
        <v>198</v>
      </c>
      <c r="N82" s="68">
        <v>0.51</v>
      </c>
      <c r="O82" s="68">
        <v>2</v>
      </c>
      <c r="P82" s="68">
        <v>40</v>
      </c>
      <c r="Q82" s="68">
        <v>8</v>
      </c>
      <c r="R82" s="84"/>
      <c r="T82" s="68">
        <v>316</v>
      </c>
      <c r="U82" s="68">
        <v>2.06</v>
      </c>
      <c r="V82" s="68">
        <v>3</v>
      </c>
      <c r="W82" s="68">
        <v>40</v>
      </c>
      <c r="X82" s="68">
        <v>8</v>
      </c>
      <c r="Y82" s="84"/>
      <c r="AA82" s="68">
        <v>198</v>
      </c>
      <c r="AB82" s="68">
        <v>0.51</v>
      </c>
      <c r="AC82" s="68">
        <v>4</v>
      </c>
      <c r="AD82" s="68">
        <v>40</v>
      </c>
      <c r="AE82" s="68">
        <v>8</v>
      </c>
      <c r="AF82" s="84"/>
      <c r="AH82" s="68">
        <v>434</v>
      </c>
      <c r="AI82" s="70">
        <v>3.58672376873661</v>
      </c>
      <c r="AJ82" s="68">
        <v>5</v>
      </c>
      <c r="AK82" s="68">
        <v>40</v>
      </c>
      <c r="AL82" s="68">
        <v>8</v>
      </c>
      <c r="AM82" s="84"/>
    </row>
    <row r="83" spans="2:39" ht="14.25" customHeight="1" thickBot="1" x14ac:dyDescent="0.3">
      <c r="B83" s="67">
        <v>5</v>
      </c>
      <c r="C83" s="68">
        <v>41</v>
      </c>
      <c r="D83" s="68">
        <v>5</v>
      </c>
      <c r="F83" s="68">
        <v>81</v>
      </c>
      <c r="G83" s="68">
        <v>3.56</v>
      </c>
      <c r="H83" s="68">
        <v>1</v>
      </c>
      <c r="I83" s="68">
        <v>41</v>
      </c>
      <c r="J83" s="68">
        <v>5</v>
      </c>
      <c r="K83" s="85">
        <f>((G83-B83)^2+(G84-B84)^2) / 2</f>
        <v>1.0495999999999999</v>
      </c>
      <c r="M83" s="68">
        <v>199</v>
      </c>
      <c r="N83" s="68">
        <v>3.52</v>
      </c>
      <c r="O83" s="68">
        <v>2</v>
      </c>
      <c r="P83" s="68">
        <v>41</v>
      </c>
      <c r="Q83" s="68">
        <v>5</v>
      </c>
      <c r="R83" s="82">
        <f>((N83-B83)^2+(N84-B84)^2) / 2</f>
        <v>3.4496500000000001</v>
      </c>
      <c r="T83" s="68">
        <v>317</v>
      </c>
      <c r="U83" s="68">
        <v>3.54</v>
      </c>
      <c r="V83" s="68">
        <v>3</v>
      </c>
      <c r="W83" s="68">
        <v>41</v>
      </c>
      <c r="X83" s="68">
        <v>5</v>
      </c>
      <c r="Y83" s="82">
        <f>((U83-B83)^2+(U84-B84)^2) / 2</f>
        <v>1.5657999999999999</v>
      </c>
      <c r="AA83" s="68">
        <v>199</v>
      </c>
      <c r="AB83" s="68">
        <v>3.52</v>
      </c>
      <c r="AC83" s="68">
        <v>4</v>
      </c>
      <c r="AD83" s="68">
        <v>41</v>
      </c>
      <c r="AE83" s="68">
        <v>5</v>
      </c>
      <c r="AF83" s="82">
        <f>((AB83-B83)^2+(AB84-B84)^2) / 2</f>
        <v>3.4496500000000001</v>
      </c>
      <c r="AH83" s="68">
        <v>435</v>
      </c>
      <c r="AI83" s="70">
        <v>3.6457055214723901</v>
      </c>
      <c r="AJ83" s="68">
        <v>5</v>
      </c>
      <c r="AK83" s="68">
        <v>41</v>
      </c>
      <c r="AL83" s="68">
        <v>5</v>
      </c>
      <c r="AM83" s="82">
        <f>((AI83-B83)^2+(AI84-B84)^2) / 2</f>
        <v>0.92956261321316214</v>
      </c>
    </row>
    <row r="84" spans="2:39" ht="14.25" customHeight="1" thickBot="1" x14ac:dyDescent="0.3">
      <c r="B84" s="67">
        <v>3</v>
      </c>
      <c r="C84" s="68">
        <v>41</v>
      </c>
      <c r="D84" s="68">
        <v>10</v>
      </c>
      <c r="F84" s="68">
        <v>82</v>
      </c>
      <c r="G84" s="68">
        <v>3.16</v>
      </c>
      <c r="H84" s="68">
        <v>1</v>
      </c>
      <c r="I84" s="68">
        <v>41</v>
      </c>
      <c r="J84" s="68">
        <v>10</v>
      </c>
      <c r="K84" s="85"/>
      <c r="M84" s="68">
        <v>200</v>
      </c>
      <c r="N84" s="68">
        <v>0.83</v>
      </c>
      <c r="O84" s="68">
        <v>2</v>
      </c>
      <c r="P84" s="68">
        <v>41</v>
      </c>
      <c r="Q84" s="68">
        <v>10</v>
      </c>
      <c r="R84" s="82"/>
      <c r="T84" s="68">
        <v>318</v>
      </c>
      <c r="U84" s="68">
        <v>2</v>
      </c>
      <c r="V84" s="68">
        <v>3</v>
      </c>
      <c r="W84" s="68">
        <v>41</v>
      </c>
      <c r="X84" s="68">
        <v>10</v>
      </c>
      <c r="Y84" s="82"/>
      <c r="AA84" s="68">
        <v>200</v>
      </c>
      <c r="AB84" s="68">
        <v>0.83</v>
      </c>
      <c r="AC84" s="68">
        <v>4</v>
      </c>
      <c r="AD84" s="68">
        <v>41</v>
      </c>
      <c r="AE84" s="68">
        <v>10</v>
      </c>
      <c r="AF84" s="82"/>
      <c r="AH84" s="68">
        <v>436</v>
      </c>
      <c r="AI84" s="70">
        <v>3.1581508515815</v>
      </c>
      <c r="AJ84" s="68">
        <v>5</v>
      </c>
      <c r="AK84" s="68">
        <v>41</v>
      </c>
      <c r="AL84" s="68">
        <v>10</v>
      </c>
      <c r="AM84" s="82"/>
    </row>
    <row r="85" spans="2:39" ht="14.25" customHeight="1" thickBot="1" x14ac:dyDescent="0.3">
      <c r="B85" s="67">
        <v>5</v>
      </c>
      <c r="C85" s="68">
        <v>42</v>
      </c>
      <c r="D85" s="68">
        <v>5</v>
      </c>
      <c r="F85" s="68">
        <v>83</v>
      </c>
      <c r="G85" s="68">
        <v>3.57</v>
      </c>
      <c r="H85" s="68">
        <v>1</v>
      </c>
      <c r="I85" s="68">
        <v>42</v>
      </c>
      <c r="J85" s="68">
        <v>5</v>
      </c>
      <c r="K85" s="83">
        <f>((G85-B85)^2+(G86-B86)^2) / 2</f>
        <v>1.7545000000000002</v>
      </c>
      <c r="M85" s="68">
        <v>201</v>
      </c>
      <c r="N85" s="68">
        <v>3.69</v>
      </c>
      <c r="O85" s="68">
        <v>2</v>
      </c>
      <c r="P85" s="68">
        <v>42</v>
      </c>
      <c r="Q85" s="68">
        <v>5</v>
      </c>
      <c r="R85" s="84">
        <f>((N85-B85)^2+(N86-B86)^2) / 2</f>
        <v>0.85985000000000011</v>
      </c>
      <c r="T85" s="68">
        <v>319</v>
      </c>
      <c r="U85" s="68">
        <v>3.63</v>
      </c>
      <c r="V85" s="68">
        <v>3</v>
      </c>
      <c r="W85" s="68">
        <v>42</v>
      </c>
      <c r="X85" s="68">
        <v>5</v>
      </c>
      <c r="Y85" s="84">
        <f>((U85-B85)^2+(U86-B86)^2) / 2</f>
        <v>1.1369</v>
      </c>
      <c r="AA85" s="68">
        <v>83</v>
      </c>
      <c r="AB85" s="68">
        <v>3.57</v>
      </c>
      <c r="AC85" s="68">
        <v>4</v>
      </c>
      <c r="AD85" s="68">
        <v>42</v>
      </c>
      <c r="AE85" s="68">
        <v>5</v>
      </c>
      <c r="AF85" s="84">
        <f>((AB85-B85)^2+(AB86-B86)^2) / 2</f>
        <v>1.7545000000000002</v>
      </c>
      <c r="AH85" s="68">
        <v>437</v>
      </c>
      <c r="AI85" s="70">
        <v>3.6321839080459699</v>
      </c>
      <c r="AJ85" s="68">
        <v>5</v>
      </c>
      <c r="AK85" s="68">
        <v>42</v>
      </c>
      <c r="AL85" s="68">
        <v>5</v>
      </c>
      <c r="AM85" s="84">
        <f>((AI85-B85)^2+(AI86-B86)^2) / 2</f>
        <v>1.5724022019696793</v>
      </c>
    </row>
    <row r="86" spans="2:39" ht="14.25" customHeight="1" thickBot="1" x14ac:dyDescent="0.3">
      <c r="B86" s="67">
        <v>5</v>
      </c>
      <c r="C86" s="68">
        <v>42</v>
      </c>
      <c r="D86" s="68">
        <v>6</v>
      </c>
      <c r="F86" s="68">
        <v>84</v>
      </c>
      <c r="G86" s="68">
        <v>3.79</v>
      </c>
      <c r="H86" s="68">
        <v>1</v>
      </c>
      <c r="I86" s="68">
        <v>42</v>
      </c>
      <c r="J86" s="68">
        <v>6</v>
      </c>
      <c r="K86" s="83"/>
      <c r="M86" s="68">
        <v>202</v>
      </c>
      <c r="N86" s="68">
        <v>4.9400000000000004</v>
      </c>
      <c r="O86" s="68">
        <v>2</v>
      </c>
      <c r="P86" s="68">
        <v>42</v>
      </c>
      <c r="Q86" s="68">
        <v>6</v>
      </c>
      <c r="R86" s="84"/>
      <c r="T86" s="68">
        <v>320</v>
      </c>
      <c r="U86" s="68">
        <v>4.37</v>
      </c>
      <c r="V86" s="68">
        <v>3</v>
      </c>
      <c r="W86" s="68">
        <v>42</v>
      </c>
      <c r="X86" s="68">
        <v>6</v>
      </c>
      <c r="Y86" s="84"/>
      <c r="AA86" s="68">
        <v>84</v>
      </c>
      <c r="AB86" s="68">
        <v>3.79</v>
      </c>
      <c r="AC86" s="68">
        <v>4</v>
      </c>
      <c r="AD86" s="68">
        <v>42</v>
      </c>
      <c r="AE86" s="68">
        <v>6</v>
      </c>
      <c r="AF86" s="84"/>
      <c r="AH86" s="68">
        <v>438</v>
      </c>
      <c r="AI86" s="70">
        <v>3.8713355048859901</v>
      </c>
      <c r="AJ86" s="68">
        <v>5</v>
      </c>
      <c r="AK86" s="68">
        <v>42</v>
      </c>
      <c r="AL86" s="68">
        <v>6</v>
      </c>
      <c r="AM86" s="84"/>
    </row>
    <row r="87" spans="2:39" ht="14.25" customHeight="1" thickBot="1" x14ac:dyDescent="0.3">
      <c r="B87" s="67">
        <v>2</v>
      </c>
      <c r="C87" s="68">
        <v>43</v>
      </c>
      <c r="D87" s="68">
        <v>7</v>
      </c>
      <c r="F87" s="68">
        <v>85</v>
      </c>
      <c r="G87" s="68">
        <v>3.84</v>
      </c>
      <c r="H87" s="68">
        <v>1</v>
      </c>
      <c r="I87" s="68">
        <v>43</v>
      </c>
      <c r="J87" s="68">
        <v>7</v>
      </c>
      <c r="K87" s="85">
        <f>((G87-B87)^2+(G88-B88)^2) / 2</f>
        <v>2.5639999999999992</v>
      </c>
      <c r="M87" s="68">
        <v>203</v>
      </c>
      <c r="N87" s="68">
        <v>1.58</v>
      </c>
      <c r="O87" s="68">
        <v>2</v>
      </c>
      <c r="P87" s="68">
        <v>43</v>
      </c>
      <c r="Q87" s="68">
        <v>7</v>
      </c>
      <c r="R87" s="82">
        <f>((N87-B87)^2+(N88-B88)^2) / 2</f>
        <v>8.0482500000000012</v>
      </c>
      <c r="T87" s="68">
        <v>321</v>
      </c>
      <c r="U87" s="68">
        <v>2.71</v>
      </c>
      <c r="V87" s="68">
        <v>3</v>
      </c>
      <c r="W87" s="68">
        <v>43</v>
      </c>
      <c r="X87" s="68">
        <v>7</v>
      </c>
      <c r="Y87" s="82">
        <f>((U87-B87)^2+(U88-B88)^2) / 2</f>
        <v>3.7633000000000001</v>
      </c>
      <c r="AA87" s="68">
        <v>203</v>
      </c>
      <c r="AB87" s="68">
        <v>1.58</v>
      </c>
      <c r="AC87" s="68">
        <v>4</v>
      </c>
      <c r="AD87" s="68">
        <v>43</v>
      </c>
      <c r="AE87" s="68">
        <v>7</v>
      </c>
      <c r="AF87" s="82">
        <f>((AB87-B87)^2+(AB88-B88)^2) / 2</f>
        <v>8.0482500000000012</v>
      </c>
      <c r="AH87" s="68">
        <v>439</v>
      </c>
      <c r="AI87" s="70">
        <v>3.7748917748917701</v>
      </c>
      <c r="AJ87" s="68">
        <v>5</v>
      </c>
      <c r="AK87" s="68">
        <v>43</v>
      </c>
      <c r="AL87" s="68">
        <v>7</v>
      </c>
      <c r="AM87" s="82">
        <f>((AI87-B87)^2+(AI88-B88)^2) / 2</f>
        <v>2.453637834990003</v>
      </c>
    </row>
    <row r="88" spans="2:39" ht="14.25" customHeight="1" thickBot="1" x14ac:dyDescent="0.3">
      <c r="B88" s="67">
        <v>5</v>
      </c>
      <c r="C88" s="68">
        <v>43</v>
      </c>
      <c r="D88" s="68">
        <v>8</v>
      </c>
      <c r="F88" s="68">
        <v>86</v>
      </c>
      <c r="G88" s="68">
        <v>3.68</v>
      </c>
      <c r="H88" s="68">
        <v>1</v>
      </c>
      <c r="I88" s="68">
        <v>43</v>
      </c>
      <c r="J88" s="68">
        <v>8</v>
      </c>
      <c r="K88" s="85"/>
      <c r="M88" s="68">
        <v>204</v>
      </c>
      <c r="N88" s="68">
        <v>1.01</v>
      </c>
      <c r="O88" s="68">
        <v>2</v>
      </c>
      <c r="P88" s="68">
        <v>43</v>
      </c>
      <c r="Q88" s="68">
        <v>8</v>
      </c>
      <c r="R88" s="82"/>
      <c r="T88" s="68">
        <v>322</v>
      </c>
      <c r="U88" s="68">
        <v>2.35</v>
      </c>
      <c r="V88" s="68">
        <v>3</v>
      </c>
      <c r="W88" s="68">
        <v>43</v>
      </c>
      <c r="X88" s="68">
        <v>8</v>
      </c>
      <c r="Y88" s="82"/>
      <c r="AA88" s="68">
        <v>204</v>
      </c>
      <c r="AB88" s="68">
        <v>1.01</v>
      </c>
      <c r="AC88" s="68">
        <v>4</v>
      </c>
      <c r="AD88" s="68">
        <v>43</v>
      </c>
      <c r="AE88" s="68">
        <v>8</v>
      </c>
      <c r="AF88" s="82"/>
      <c r="AH88" s="68">
        <v>440</v>
      </c>
      <c r="AI88" s="70">
        <v>3.6744680851063798</v>
      </c>
      <c r="AJ88" s="68">
        <v>5</v>
      </c>
      <c r="AK88" s="68">
        <v>43</v>
      </c>
      <c r="AL88" s="68">
        <v>8</v>
      </c>
      <c r="AM88" s="82"/>
    </row>
    <row r="89" spans="2:39" ht="14.25" customHeight="1" thickBot="1" x14ac:dyDescent="0.3">
      <c r="B89" s="67">
        <v>5</v>
      </c>
      <c r="C89" s="68">
        <v>44</v>
      </c>
      <c r="D89" s="68">
        <v>3</v>
      </c>
      <c r="F89" s="68">
        <v>87</v>
      </c>
      <c r="G89" s="68">
        <v>3.61</v>
      </c>
      <c r="H89" s="68">
        <v>1</v>
      </c>
      <c r="I89" s="68">
        <v>44</v>
      </c>
      <c r="J89" s="68">
        <v>3</v>
      </c>
      <c r="K89" s="83">
        <f>((G89-B89)^2+(G90-B90)^2) / 2</f>
        <v>1.6741000000000001</v>
      </c>
      <c r="M89" s="68">
        <v>205</v>
      </c>
      <c r="N89" s="68">
        <v>1.94</v>
      </c>
      <c r="O89" s="68">
        <v>2</v>
      </c>
      <c r="P89" s="68">
        <v>44</v>
      </c>
      <c r="Q89" s="68">
        <v>3</v>
      </c>
      <c r="R89" s="84">
        <f>((N89-B89)^2+(N90-B90)^2) / 2</f>
        <v>5.2542499999999999</v>
      </c>
      <c r="T89" s="68">
        <v>323</v>
      </c>
      <c r="U89" s="68">
        <v>2.78</v>
      </c>
      <c r="V89" s="68">
        <v>3</v>
      </c>
      <c r="W89" s="68">
        <v>44</v>
      </c>
      <c r="X89" s="68">
        <v>3</v>
      </c>
      <c r="Y89" s="84">
        <f>((U89-B89)^2+(U90-B90)^2) / 2</f>
        <v>3.1026500000000001</v>
      </c>
      <c r="AA89" s="68">
        <v>205</v>
      </c>
      <c r="AB89" s="68">
        <v>1.94</v>
      </c>
      <c r="AC89" s="68">
        <v>4</v>
      </c>
      <c r="AD89" s="68">
        <v>44</v>
      </c>
      <c r="AE89" s="68">
        <v>3</v>
      </c>
      <c r="AF89" s="84">
        <f>((AB89-B89)^2+(AB90-B90)^2) / 2</f>
        <v>5.38985</v>
      </c>
      <c r="AH89" s="68">
        <v>441</v>
      </c>
      <c r="AI89" s="70">
        <v>3.6536912751677799</v>
      </c>
      <c r="AJ89" s="68">
        <v>5</v>
      </c>
      <c r="AK89" s="68">
        <v>44</v>
      </c>
      <c r="AL89" s="68">
        <v>3</v>
      </c>
      <c r="AM89" s="84">
        <f>((AI89-B89)^2+(AI90-B90)^2) / 2</f>
        <v>1.6133590551219128</v>
      </c>
    </row>
    <row r="90" spans="2:39" ht="14.25" customHeight="1" thickBot="1" x14ac:dyDescent="0.3">
      <c r="B90" s="67">
        <v>5</v>
      </c>
      <c r="C90" s="68">
        <v>44</v>
      </c>
      <c r="D90" s="68">
        <v>6</v>
      </c>
      <c r="F90" s="68">
        <v>88</v>
      </c>
      <c r="G90" s="68">
        <v>3.81</v>
      </c>
      <c r="H90" s="68">
        <v>1</v>
      </c>
      <c r="I90" s="68">
        <v>44</v>
      </c>
      <c r="J90" s="68">
        <v>6</v>
      </c>
      <c r="K90" s="83"/>
      <c r="M90" s="68">
        <v>206</v>
      </c>
      <c r="N90" s="68">
        <v>3.93</v>
      </c>
      <c r="O90" s="68">
        <v>2</v>
      </c>
      <c r="P90" s="68">
        <v>44</v>
      </c>
      <c r="Q90" s="68">
        <v>6</v>
      </c>
      <c r="R90" s="84"/>
      <c r="T90" s="68">
        <v>324</v>
      </c>
      <c r="U90" s="68">
        <v>3.87</v>
      </c>
      <c r="V90" s="68">
        <v>3</v>
      </c>
      <c r="W90" s="68">
        <v>44</v>
      </c>
      <c r="X90" s="68">
        <v>6</v>
      </c>
      <c r="Y90" s="84"/>
      <c r="AA90" s="68">
        <v>88</v>
      </c>
      <c r="AB90" s="68">
        <v>3.81</v>
      </c>
      <c r="AC90" s="68">
        <v>4</v>
      </c>
      <c r="AD90" s="68">
        <v>44</v>
      </c>
      <c r="AE90" s="68">
        <v>6</v>
      </c>
      <c r="AF90" s="84"/>
      <c r="AH90" s="68">
        <v>442</v>
      </c>
      <c r="AI90" s="70">
        <v>3.8108108108107999</v>
      </c>
      <c r="AJ90" s="68">
        <v>5</v>
      </c>
      <c r="AK90" s="68">
        <v>44</v>
      </c>
      <c r="AL90" s="68">
        <v>6</v>
      </c>
      <c r="AM90" s="84"/>
    </row>
    <row r="91" spans="2:39" ht="14.25" customHeight="1" thickBot="1" x14ac:dyDescent="0.3">
      <c r="B91" s="67">
        <v>1</v>
      </c>
      <c r="C91" s="68">
        <v>45</v>
      </c>
      <c r="D91" s="68">
        <v>9</v>
      </c>
      <c r="F91" s="68">
        <v>89</v>
      </c>
      <c r="G91" s="68">
        <v>3.47</v>
      </c>
      <c r="H91" s="68">
        <v>1</v>
      </c>
      <c r="I91" s="68">
        <v>45</v>
      </c>
      <c r="J91" s="68">
        <v>9</v>
      </c>
      <c r="K91" s="85">
        <f>((G91-B91)^2+(G92-B92)^2) / 2</f>
        <v>5.4266500000000004</v>
      </c>
      <c r="M91" s="68">
        <v>207</v>
      </c>
      <c r="N91" s="68">
        <v>1.67</v>
      </c>
      <c r="O91" s="68">
        <v>2</v>
      </c>
      <c r="P91" s="68">
        <v>45</v>
      </c>
      <c r="Q91" s="68">
        <v>9</v>
      </c>
      <c r="R91" s="82">
        <f>((N91-B91)^2+(N92-B92)^2) / 2</f>
        <v>0.35449999999999993</v>
      </c>
      <c r="T91" s="68">
        <v>325</v>
      </c>
      <c r="U91" s="68">
        <v>2.57</v>
      </c>
      <c r="V91" s="68">
        <v>3</v>
      </c>
      <c r="W91" s="68">
        <v>45</v>
      </c>
      <c r="X91" s="68">
        <v>9</v>
      </c>
      <c r="Y91" s="82">
        <f>((U91-B91)^2+(U92-B92)^2) / 2</f>
        <v>1.5852499999999998</v>
      </c>
      <c r="AA91" s="68">
        <v>207</v>
      </c>
      <c r="AB91" s="68">
        <v>1.67</v>
      </c>
      <c r="AC91" s="68">
        <v>4</v>
      </c>
      <c r="AD91" s="68">
        <v>45</v>
      </c>
      <c r="AE91" s="68">
        <v>9</v>
      </c>
      <c r="AF91" s="82">
        <f>((AB91-B91)^2+(AB92-B92)^2) / 2</f>
        <v>0.35449999999999993</v>
      </c>
      <c r="AH91" s="68">
        <v>443</v>
      </c>
      <c r="AI91" s="70">
        <v>3.4773082942097</v>
      </c>
      <c r="AJ91" s="68">
        <v>5</v>
      </c>
      <c r="AK91" s="68">
        <v>45</v>
      </c>
      <c r="AL91" s="68">
        <v>9</v>
      </c>
      <c r="AM91" s="82">
        <f>((AI91-B91)^2+(AI92-B92)^2) / 2</f>
        <v>5.3122386389258844</v>
      </c>
    </row>
    <row r="92" spans="2:39" ht="14.25" customHeight="1" thickBot="1" x14ac:dyDescent="0.3">
      <c r="B92" s="67">
        <v>1</v>
      </c>
      <c r="C92" s="68">
        <v>45</v>
      </c>
      <c r="D92" s="68">
        <v>10</v>
      </c>
      <c r="F92" s="68">
        <v>90</v>
      </c>
      <c r="G92" s="68">
        <v>3.18</v>
      </c>
      <c r="H92" s="68">
        <v>1</v>
      </c>
      <c r="I92" s="68">
        <v>45</v>
      </c>
      <c r="J92" s="68">
        <v>10</v>
      </c>
      <c r="K92" s="85"/>
      <c r="M92" s="68">
        <v>208</v>
      </c>
      <c r="N92" s="68">
        <v>0.49</v>
      </c>
      <c r="O92" s="68">
        <v>2</v>
      </c>
      <c r="P92" s="68">
        <v>45</v>
      </c>
      <c r="Q92" s="68">
        <v>10</v>
      </c>
      <c r="R92" s="82"/>
      <c r="T92" s="68">
        <v>326</v>
      </c>
      <c r="U92" s="68">
        <v>1.84</v>
      </c>
      <c r="V92" s="68">
        <v>3</v>
      </c>
      <c r="W92" s="68">
        <v>45</v>
      </c>
      <c r="X92" s="68">
        <v>10</v>
      </c>
      <c r="Y92" s="82"/>
      <c r="AA92" s="68">
        <v>208</v>
      </c>
      <c r="AB92" s="68">
        <v>0.49</v>
      </c>
      <c r="AC92" s="68">
        <v>4</v>
      </c>
      <c r="AD92" s="68">
        <v>45</v>
      </c>
      <c r="AE92" s="68">
        <v>10</v>
      </c>
      <c r="AF92" s="82"/>
      <c r="AH92" s="68">
        <v>444</v>
      </c>
      <c r="AI92" s="70">
        <v>3.1183533447684302</v>
      </c>
      <c r="AJ92" s="68">
        <v>5</v>
      </c>
      <c r="AK92" s="68">
        <v>45</v>
      </c>
      <c r="AL92" s="68">
        <v>10</v>
      </c>
      <c r="AM92" s="82"/>
    </row>
    <row r="93" spans="2:39" ht="14.25" customHeight="1" thickBot="1" x14ac:dyDescent="0.3">
      <c r="B93" s="67">
        <v>4</v>
      </c>
      <c r="C93" s="68">
        <v>46</v>
      </c>
      <c r="D93" s="68">
        <v>7</v>
      </c>
      <c r="F93" s="68">
        <v>91</v>
      </c>
      <c r="G93" s="68">
        <v>3.89</v>
      </c>
      <c r="H93" s="68">
        <v>1</v>
      </c>
      <c r="I93" s="68">
        <v>46</v>
      </c>
      <c r="J93" s="68">
        <v>7</v>
      </c>
      <c r="K93" s="83">
        <f>((G93-B93)^2+(G94-B94)^2) / 2</f>
        <v>0.90384999999999982</v>
      </c>
      <c r="M93" s="68">
        <v>209</v>
      </c>
      <c r="N93" s="68">
        <v>2</v>
      </c>
      <c r="O93" s="68">
        <v>2</v>
      </c>
      <c r="P93" s="68">
        <v>46</v>
      </c>
      <c r="Q93" s="68">
        <v>7</v>
      </c>
      <c r="R93" s="84">
        <f>((N93-B93)^2+(N94-B94)^2) / 2</f>
        <v>10.4872</v>
      </c>
      <c r="T93" s="68">
        <v>327</v>
      </c>
      <c r="U93" s="68">
        <v>2.95</v>
      </c>
      <c r="V93" s="68">
        <v>3</v>
      </c>
      <c r="W93" s="68">
        <v>46</v>
      </c>
      <c r="X93" s="68">
        <v>7</v>
      </c>
      <c r="Y93" s="84">
        <f>((U93-B93)^2+(U94-B94)^2) / 2</f>
        <v>4.2776999999999994</v>
      </c>
      <c r="AA93" s="68">
        <v>209</v>
      </c>
      <c r="AB93" s="68">
        <v>2</v>
      </c>
      <c r="AC93" s="68">
        <v>4</v>
      </c>
      <c r="AD93" s="68">
        <v>46</v>
      </c>
      <c r="AE93" s="68">
        <v>7</v>
      </c>
      <c r="AF93" s="84">
        <f>((AB93-B93)^2+(AB94-B94)^2) / 2</f>
        <v>10.4872</v>
      </c>
      <c r="AH93" s="68">
        <v>445</v>
      </c>
      <c r="AI93" s="70">
        <v>3.7964743589743501</v>
      </c>
      <c r="AJ93" s="68">
        <v>5</v>
      </c>
      <c r="AK93" s="68">
        <v>46</v>
      </c>
      <c r="AL93" s="68">
        <v>7</v>
      </c>
      <c r="AM93" s="84">
        <f>((AI93-B93)^2+(AI94-B94)^2) / 2</f>
        <v>0.94162971062439327</v>
      </c>
    </row>
    <row r="94" spans="2:39" ht="14.25" customHeight="1" thickBot="1" x14ac:dyDescent="0.3">
      <c r="B94" s="67">
        <v>5</v>
      </c>
      <c r="C94" s="68">
        <v>46</v>
      </c>
      <c r="D94" s="68">
        <v>8</v>
      </c>
      <c r="F94" s="68">
        <v>92</v>
      </c>
      <c r="G94" s="68">
        <v>3.66</v>
      </c>
      <c r="H94" s="68">
        <v>1</v>
      </c>
      <c r="I94" s="68">
        <v>46</v>
      </c>
      <c r="J94" s="68">
        <v>8</v>
      </c>
      <c r="K94" s="83"/>
      <c r="M94" s="68">
        <v>210</v>
      </c>
      <c r="N94" s="68">
        <v>0.88</v>
      </c>
      <c r="O94" s="68">
        <v>2</v>
      </c>
      <c r="P94" s="68">
        <v>46</v>
      </c>
      <c r="Q94" s="68">
        <v>8</v>
      </c>
      <c r="R94" s="84"/>
      <c r="T94" s="68">
        <v>328</v>
      </c>
      <c r="U94" s="68">
        <v>2.27</v>
      </c>
      <c r="V94" s="68">
        <v>3</v>
      </c>
      <c r="W94" s="68">
        <v>46</v>
      </c>
      <c r="X94" s="68">
        <v>8</v>
      </c>
      <c r="Y94" s="84"/>
      <c r="AA94" s="68">
        <v>210</v>
      </c>
      <c r="AB94" s="68">
        <v>0.88</v>
      </c>
      <c r="AC94" s="68">
        <v>4</v>
      </c>
      <c r="AD94" s="68">
        <v>46</v>
      </c>
      <c r="AE94" s="68">
        <v>8</v>
      </c>
      <c r="AF94" s="84"/>
      <c r="AH94" s="68">
        <v>446</v>
      </c>
      <c r="AI94" s="70">
        <v>3.6428571428571401</v>
      </c>
      <c r="AJ94" s="68">
        <v>5</v>
      </c>
      <c r="AK94" s="68">
        <v>46</v>
      </c>
      <c r="AL94" s="68">
        <v>8</v>
      </c>
      <c r="AM94" s="84"/>
    </row>
    <row r="95" spans="2:39" ht="14.25" customHeight="1" thickBot="1" x14ac:dyDescent="0.3">
      <c r="B95" s="67">
        <v>5</v>
      </c>
      <c r="C95" s="68">
        <v>47</v>
      </c>
      <c r="D95" s="68">
        <v>5</v>
      </c>
      <c r="F95" s="68">
        <v>93</v>
      </c>
      <c r="G95" s="68">
        <v>3.49</v>
      </c>
      <c r="H95" s="68">
        <v>1</v>
      </c>
      <c r="I95" s="68">
        <v>47</v>
      </c>
      <c r="J95" s="68">
        <v>5</v>
      </c>
      <c r="K95" s="85">
        <f>((G95-B95)^2+(G96-B96)^2) / 2</f>
        <v>1.7560999999999996</v>
      </c>
      <c r="M95" s="68">
        <v>211</v>
      </c>
      <c r="N95" s="68">
        <v>3</v>
      </c>
      <c r="O95" s="68">
        <v>2</v>
      </c>
      <c r="P95" s="68">
        <v>47</v>
      </c>
      <c r="Q95" s="68">
        <v>5</v>
      </c>
      <c r="R95" s="82">
        <f>((N95-B95)^2+(N96-B96)^2) / 2</f>
        <v>5.1500499999999994</v>
      </c>
      <c r="T95" s="68">
        <v>329</v>
      </c>
      <c r="U95" s="68">
        <v>3.25</v>
      </c>
      <c r="V95" s="68">
        <v>3</v>
      </c>
      <c r="W95" s="68">
        <v>47</v>
      </c>
      <c r="X95" s="68">
        <v>5</v>
      </c>
      <c r="Y95" s="82">
        <f>((U95-B95)^2+(U96-B96)^2) / 2</f>
        <v>3.1692999999999998</v>
      </c>
      <c r="AA95" s="68">
        <v>211</v>
      </c>
      <c r="AB95" s="68">
        <v>3</v>
      </c>
      <c r="AC95" s="68">
        <v>4</v>
      </c>
      <c r="AD95" s="68">
        <v>47</v>
      </c>
      <c r="AE95" s="68">
        <v>5</v>
      </c>
      <c r="AF95" s="82">
        <f>((AB95-B95)^2+(AB96-B96)^2) / 2</f>
        <v>5.1500499999999994</v>
      </c>
      <c r="AH95" s="68">
        <v>447</v>
      </c>
      <c r="AI95" s="70">
        <v>3.58908045977011</v>
      </c>
      <c r="AJ95" s="68">
        <v>5</v>
      </c>
      <c r="AK95" s="68">
        <v>47</v>
      </c>
      <c r="AL95" s="68">
        <v>5</v>
      </c>
      <c r="AM95" s="82">
        <f>((AI95-B95)^2+(AI96-B96)^2) / 2</f>
        <v>1.6449193196938907</v>
      </c>
    </row>
    <row r="96" spans="2:39" ht="14.25" customHeight="1" thickBot="1" x14ac:dyDescent="0.3">
      <c r="B96" s="67">
        <v>5</v>
      </c>
      <c r="C96" s="68">
        <v>47</v>
      </c>
      <c r="D96" s="68">
        <v>7</v>
      </c>
      <c r="F96" s="68">
        <v>94</v>
      </c>
      <c r="G96" s="68">
        <v>3.89</v>
      </c>
      <c r="H96" s="68">
        <v>1</v>
      </c>
      <c r="I96" s="68">
        <v>47</v>
      </c>
      <c r="J96" s="68">
        <v>7</v>
      </c>
      <c r="K96" s="85"/>
      <c r="M96" s="68">
        <v>212</v>
      </c>
      <c r="N96" s="68">
        <v>2.4900000000000002</v>
      </c>
      <c r="O96" s="68">
        <v>2</v>
      </c>
      <c r="P96" s="68">
        <v>47</v>
      </c>
      <c r="Q96" s="68">
        <v>7</v>
      </c>
      <c r="R96" s="82"/>
      <c r="T96" s="68">
        <v>330</v>
      </c>
      <c r="U96" s="68">
        <v>3.19</v>
      </c>
      <c r="V96" s="68">
        <v>3</v>
      </c>
      <c r="W96" s="68">
        <v>47</v>
      </c>
      <c r="X96" s="68">
        <v>7</v>
      </c>
      <c r="Y96" s="82"/>
      <c r="AA96" s="68">
        <v>212</v>
      </c>
      <c r="AB96" s="68">
        <v>2.4900000000000002</v>
      </c>
      <c r="AC96" s="68">
        <v>4</v>
      </c>
      <c r="AD96" s="68">
        <v>47</v>
      </c>
      <c r="AE96" s="68">
        <v>7</v>
      </c>
      <c r="AF96" s="82"/>
      <c r="AH96" s="68">
        <v>448</v>
      </c>
      <c r="AI96" s="70">
        <v>3.86019971469329</v>
      </c>
      <c r="AJ96" s="68">
        <v>5</v>
      </c>
      <c r="AK96" s="68">
        <v>47</v>
      </c>
      <c r="AL96" s="68">
        <v>7</v>
      </c>
      <c r="AM96" s="82"/>
    </row>
    <row r="97" spans="2:39" ht="14.25" customHeight="1" thickBot="1" x14ac:dyDescent="0.3">
      <c r="B97" s="67">
        <v>3</v>
      </c>
      <c r="C97" s="68">
        <v>48</v>
      </c>
      <c r="D97" s="68">
        <v>4</v>
      </c>
      <c r="F97" s="68">
        <v>95</v>
      </c>
      <c r="G97" s="68">
        <v>3.94</v>
      </c>
      <c r="H97" s="68">
        <v>1</v>
      </c>
      <c r="I97" s="68">
        <v>48</v>
      </c>
      <c r="J97" s="68">
        <v>4</v>
      </c>
      <c r="K97" s="83">
        <f>((G97-B97)^2+(G98-B98)^2) / 2</f>
        <v>0.56185000000000007</v>
      </c>
      <c r="M97" s="68">
        <v>213</v>
      </c>
      <c r="N97" s="68">
        <v>2.88</v>
      </c>
      <c r="O97" s="68">
        <v>2</v>
      </c>
      <c r="P97" s="68">
        <v>48</v>
      </c>
      <c r="Q97" s="68">
        <v>4</v>
      </c>
      <c r="R97" s="84">
        <f>((N97-B97)^2+(N98-B98)^2) / 2</f>
        <v>0.63440000000000007</v>
      </c>
      <c r="T97" s="68">
        <v>331</v>
      </c>
      <c r="U97" s="68">
        <v>3.41</v>
      </c>
      <c r="V97" s="68">
        <v>3</v>
      </c>
      <c r="W97" s="68">
        <v>48</v>
      </c>
      <c r="X97" s="68">
        <v>4</v>
      </c>
      <c r="Y97" s="84">
        <f>((U97-B97)^2+(U98-B98)^2) / 2</f>
        <v>0.40404999999999991</v>
      </c>
      <c r="AA97" s="68">
        <v>213</v>
      </c>
      <c r="AB97" s="68">
        <v>2.88</v>
      </c>
      <c r="AC97" s="68">
        <v>4</v>
      </c>
      <c r="AD97" s="68">
        <v>48</v>
      </c>
      <c r="AE97" s="68">
        <v>4</v>
      </c>
      <c r="AF97" s="84">
        <f>((AB97-B97)^2+(AB98-B98)^2) / 2</f>
        <v>0.63440000000000007</v>
      </c>
      <c r="AH97" s="68">
        <v>449</v>
      </c>
      <c r="AI97" s="70">
        <v>3.94950911640953</v>
      </c>
      <c r="AJ97" s="68">
        <v>5</v>
      </c>
      <c r="AK97" s="68">
        <v>48</v>
      </c>
      <c r="AL97" s="68">
        <v>4</v>
      </c>
      <c r="AM97" s="84">
        <f>((AI97-B97)^2+(AI98-B98)^2) / 2</f>
        <v>0.55401708362703506</v>
      </c>
    </row>
    <row r="98" spans="2:39" ht="14.25" customHeight="1" thickBot="1" x14ac:dyDescent="0.3">
      <c r="B98" s="67">
        <v>4</v>
      </c>
      <c r="C98" s="68">
        <v>48</v>
      </c>
      <c r="D98" s="68">
        <v>5</v>
      </c>
      <c r="F98" s="68">
        <v>96</v>
      </c>
      <c r="G98" s="68">
        <v>3.51</v>
      </c>
      <c r="H98" s="68">
        <v>1</v>
      </c>
      <c r="I98" s="68">
        <v>48</v>
      </c>
      <c r="J98" s="68">
        <v>5</v>
      </c>
      <c r="K98" s="83"/>
      <c r="M98" s="68">
        <v>214</v>
      </c>
      <c r="N98" s="68">
        <v>2.88</v>
      </c>
      <c r="O98" s="68">
        <v>2</v>
      </c>
      <c r="P98" s="68">
        <v>48</v>
      </c>
      <c r="Q98" s="68">
        <v>5</v>
      </c>
      <c r="R98" s="84"/>
      <c r="T98" s="68">
        <v>332</v>
      </c>
      <c r="U98" s="68">
        <v>3.2</v>
      </c>
      <c r="V98" s="68">
        <v>3</v>
      </c>
      <c r="W98" s="68">
        <v>48</v>
      </c>
      <c r="X98" s="68">
        <v>5</v>
      </c>
      <c r="Y98" s="84"/>
      <c r="AA98" s="68">
        <v>214</v>
      </c>
      <c r="AB98" s="68">
        <v>2.88</v>
      </c>
      <c r="AC98" s="68">
        <v>4</v>
      </c>
      <c r="AD98" s="68">
        <v>48</v>
      </c>
      <c r="AE98" s="68">
        <v>5</v>
      </c>
      <c r="AF98" s="84"/>
      <c r="AH98" s="68">
        <v>450</v>
      </c>
      <c r="AI98" s="70">
        <v>3.5456140350877199</v>
      </c>
      <c r="AJ98" s="68">
        <v>5</v>
      </c>
      <c r="AK98" s="68">
        <v>48</v>
      </c>
      <c r="AL98" s="68">
        <v>5</v>
      </c>
      <c r="AM98" s="84"/>
    </row>
    <row r="99" spans="2:39" ht="14.25" customHeight="1" thickBot="1" x14ac:dyDescent="0.3">
      <c r="B99" s="67">
        <v>5</v>
      </c>
      <c r="C99" s="68">
        <v>49</v>
      </c>
      <c r="D99" s="68">
        <v>7</v>
      </c>
      <c r="F99" s="68">
        <v>97</v>
      </c>
      <c r="G99" s="68">
        <v>3.84</v>
      </c>
      <c r="H99" s="68">
        <v>1</v>
      </c>
      <c r="I99" s="68">
        <v>49</v>
      </c>
      <c r="J99" s="68">
        <v>7</v>
      </c>
      <c r="K99" s="85">
        <f>((G99-B99)^2+(G100-B100)^2) / 2</f>
        <v>3.0928000000000004</v>
      </c>
      <c r="M99" s="68">
        <v>215</v>
      </c>
      <c r="N99" s="68">
        <v>2.29</v>
      </c>
      <c r="O99" s="68">
        <v>2</v>
      </c>
      <c r="P99" s="68">
        <v>49</v>
      </c>
      <c r="Q99" s="68">
        <v>7</v>
      </c>
      <c r="R99" s="82">
        <f>((N99-B99)^2+(N100-B100)^2) / 2</f>
        <v>3.71705</v>
      </c>
      <c r="T99" s="68">
        <v>333</v>
      </c>
      <c r="U99" s="68">
        <v>3.07</v>
      </c>
      <c r="V99" s="68">
        <v>3</v>
      </c>
      <c r="W99" s="68">
        <v>49</v>
      </c>
      <c r="X99" s="68">
        <v>7</v>
      </c>
      <c r="Y99" s="82">
        <f>((U99-B99)^2+(U100-B100)^2) / 2</f>
        <v>2.3137000000000003</v>
      </c>
      <c r="AA99" s="68">
        <v>215</v>
      </c>
      <c r="AB99" s="68">
        <v>2.29</v>
      </c>
      <c r="AC99" s="68">
        <v>4</v>
      </c>
      <c r="AD99" s="68">
        <v>49</v>
      </c>
      <c r="AE99" s="68">
        <v>7</v>
      </c>
      <c r="AF99" s="82">
        <f>((AB99-B99)^2+(AB100-B100)^2) / 2</f>
        <v>3.71705</v>
      </c>
      <c r="AH99" s="68">
        <v>451</v>
      </c>
      <c r="AI99" s="70">
        <v>3.7906197654941298</v>
      </c>
      <c r="AJ99" s="68">
        <v>5</v>
      </c>
      <c r="AK99" s="68">
        <v>49</v>
      </c>
      <c r="AL99" s="68">
        <v>7</v>
      </c>
      <c r="AM99" s="82">
        <f>((AI99-B99)^2+(AI100-B100)^2) / 2</f>
        <v>3.2018472145822408</v>
      </c>
    </row>
    <row r="100" spans="2:39" ht="14.25" customHeight="1" thickBot="1" x14ac:dyDescent="0.3">
      <c r="B100" s="67">
        <v>1</v>
      </c>
      <c r="C100" s="68">
        <v>49</v>
      </c>
      <c r="D100" s="68">
        <v>10</v>
      </c>
      <c r="F100" s="68">
        <v>98</v>
      </c>
      <c r="G100" s="68">
        <v>3.2</v>
      </c>
      <c r="H100" s="68">
        <v>1</v>
      </c>
      <c r="I100" s="68">
        <v>49</v>
      </c>
      <c r="J100" s="68">
        <v>10</v>
      </c>
      <c r="K100" s="85"/>
      <c r="M100" s="68">
        <v>216</v>
      </c>
      <c r="N100" s="68">
        <v>0.7</v>
      </c>
      <c r="O100" s="68">
        <v>2</v>
      </c>
      <c r="P100" s="68">
        <v>49</v>
      </c>
      <c r="Q100" s="68">
        <v>10</v>
      </c>
      <c r="R100" s="82"/>
      <c r="T100" s="68">
        <v>334</v>
      </c>
      <c r="U100" s="68">
        <v>1.95</v>
      </c>
      <c r="V100" s="68">
        <v>3</v>
      </c>
      <c r="W100" s="68">
        <v>49</v>
      </c>
      <c r="X100" s="68">
        <v>10</v>
      </c>
      <c r="Y100" s="82"/>
      <c r="AA100" s="68">
        <v>216</v>
      </c>
      <c r="AB100" s="68">
        <v>0.7</v>
      </c>
      <c r="AC100" s="68">
        <v>4</v>
      </c>
      <c r="AD100" s="68">
        <v>49</v>
      </c>
      <c r="AE100" s="68">
        <v>10</v>
      </c>
      <c r="AF100" s="82"/>
      <c r="AH100" s="68">
        <v>452</v>
      </c>
      <c r="AI100" s="70">
        <v>3.2228571428571402</v>
      </c>
      <c r="AJ100" s="68">
        <v>5</v>
      </c>
      <c r="AK100" s="68">
        <v>49</v>
      </c>
      <c r="AL100" s="68">
        <v>10</v>
      </c>
      <c r="AM100" s="82"/>
    </row>
    <row r="101" spans="2:39" ht="14.25" customHeight="1" thickBot="1" x14ac:dyDescent="0.3">
      <c r="B101" s="67">
        <v>4</v>
      </c>
      <c r="C101" s="68">
        <v>50</v>
      </c>
      <c r="D101" s="68">
        <v>2</v>
      </c>
      <c r="F101" s="68">
        <v>99</v>
      </c>
      <c r="G101" s="68">
        <v>3.56</v>
      </c>
      <c r="H101" s="68">
        <v>1</v>
      </c>
      <c r="I101" s="68">
        <v>50</v>
      </c>
      <c r="J101" s="68">
        <v>2</v>
      </c>
      <c r="K101" s="83">
        <f>((G101-B101)^2+(G102-B102)^2) / 2</f>
        <v>0.19359999999999997</v>
      </c>
      <c r="M101" s="68">
        <v>217</v>
      </c>
      <c r="N101" s="68">
        <v>1.3</v>
      </c>
      <c r="O101" s="68">
        <v>2</v>
      </c>
      <c r="P101" s="68">
        <v>50</v>
      </c>
      <c r="Q101" s="68">
        <v>2</v>
      </c>
      <c r="R101" s="84">
        <f>((N101-B101)^2+(N102-B102)^2) / 2</f>
        <v>8.2052000000000014</v>
      </c>
      <c r="T101" s="68">
        <v>335</v>
      </c>
      <c r="U101" s="68">
        <v>2.4300000000000002</v>
      </c>
      <c r="V101" s="68">
        <v>3</v>
      </c>
      <c r="W101" s="68">
        <v>50</v>
      </c>
      <c r="X101" s="68">
        <v>2</v>
      </c>
      <c r="Y101" s="84">
        <f>((U101-B101)^2+(U102-B102)^2) / 2</f>
        <v>2.7288999999999999</v>
      </c>
      <c r="AA101" s="68">
        <v>217</v>
      </c>
      <c r="AB101" s="68">
        <v>1.3</v>
      </c>
      <c r="AC101" s="68">
        <v>4</v>
      </c>
      <c r="AD101" s="68">
        <v>50</v>
      </c>
      <c r="AE101" s="68">
        <v>2</v>
      </c>
      <c r="AF101" s="84">
        <f>((AB101-B101)^2+(AB102-B102)^2) / 2</f>
        <v>8.2052000000000014</v>
      </c>
      <c r="AH101" s="68">
        <v>453</v>
      </c>
      <c r="AI101" s="70">
        <v>3.5846905537459199</v>
      </c>
      <c r="AJ101" s="68">
        <v>5</v>
      </c>
      <c r="AK101" s="68">
        <v>50</v>
      </c>
      <c r="AL101" s="68">
        <v>2</v>
      </c>
      <c r="AM101" s="84">
        <f>((AI101-B101)^2+(AI102-B102)^2) / 2</f>
        <v>0.18532995583513884</v>
      </c>
    </row>
    <row r="102" spans="2:39" ht="14.25" customHeight="1" thickBot="1" x14ac:dyDescent="0.3">
      <c r="B102" s="67">
        <v>4</v>
      </c>
      <c r="C102" s="68">
        <v>50</v>
      </c>
      <c r="D102" s="68">
        <v>8</v>
      </c>
      <c r="F102" s="68">
        <v>100</v>
      </c>
      <c r="G102" s="68">
        <v>3.56</v>
      </c>
      <c r="H102" s="68">
        <v>1</v>
      </c>
      <c r="I102" s="68">
        <v>50</v>
      </c>
      <c r="J102" s="68">
        <v>8</v>
      </c>
      <c r="K102" s="83"/>
      <c r="M102" s="68">
        <v>218</v>
      </c>
      <c r="N102" s="68">
        <v>0.98</v>
      </c>
      <c r="O102" s="68">
        <v>2</v>
      </c>
      <c r="P102" s="68">
        <v>50</v>
      </c>
      <c r="Q102" s="68">
        <v>8</v>
      </c>
      <c r="R102" s="84"/>
      <c r="T102" s="68">
        <v>336</v>
      </c>
      <c r="U102" s="68">
        <v>2.27</v>
      </c>
      <c r="V102" s="68">
        <v>3</v>
      </c>
      <c r="W102" s="68">
        <v>50</v>
      </c>
      <c r="X102" s="68">
        <v>8</v>
      </c>
      <c r="Y102" s="84"/>
      <c r="AA102" s="68">
        <v>218</v>
      </c>
      <c r="AB102" s="68">
        <v>0.98</v>
      </c>
      <c r="AC102" s="68">
        <v>4</v>
      </c>
      <c r="AD102" s="68">
        <v>50</v>
      </c>
      <c r="AE102" s="68">
        <v>8</v>
      </c>
      <c r="AF102" s="84"/>
      <c r="AH102" s="68">
        <v>454</v>
      </c>
      <c r="AI102" s="70">
        <v>3.5548281505728299</v>
      </c>
      <c r="AJ102" s="68">
        <v>5</v>
      </c>
      <c r="AK102" s="68">
        <v>50</v>
      </c>
      <c r="AL102" s="68">
        <v>8</v>
      </c>
      <c r="AM102" s="84"/>
    </row>
    <row r="103" spans="2:39" ht="14.25" customHeight="1" thickBot="1" x14ac:dyDescent="0.3">
      <c r="B103" s="67">
        <v>1</v>
      </c>
      <c r="C103" s="68">
        <v>51</v>
      </c>
      <c r="D103" s="68">
        <v>3</v>
      </c>
      <c r="F103" s="68">
        <v>101</v>
      </c>
      <c r="G103" s="68">
        <v>3.45</v>
      </c>
      <c r="H103" s="68">
        <v>1</v>
      </c>
      <c r="I103" s="68">
        <v>51</v>
      </c>
      <c r="J103" s="68">
        <v>3</v>
      </c>
      <c r="K103" s="85">
        <f>((G103-B103)^2+(G104-B104)^2) / 2</f>
        <v>4.2812500000000009</v>
      </c>
      <c r="M103" s="68">
        <v>219</v>
      </c>
      <c r="N103" s="68">
        <v>1</v>
      </c>
      <c r="O103" s="68">
        <v>2</v>
      </c>
      <c r="P103" s="68">
        <v>51</v>
      </c>
      <c r="Q103" s="68">
        <v>3</v>
      </c>
      <c r="R103" s="82">
        <f>((N103-B103)^2+(N104-B104)^2) / 2</f>
        <v>0.5</v>
      </c>
      <c r="T103" s="68">
        <v>337</v>
      </c>
      <c r="U103" s="68">
        <v>2.23</v>
      </c>
      <c r="V103" s="68">
        <v>3</v>
      </c>
      <c r="W103" s="68">
        <v>51</v>
      </c>
      <c r="X103" s="68">
        <v>3</v>
      </c>
      <c r="Y103" s="82">
        <f>((U103-B103)^2+(U104-B104)^2) / 2</f>
        <v>0.80144999999999988</v>
      </c>
      <c r="AA103" s="68">
        <v>219</v>
      </c>
      <c r="AB103" s="68">
        <v>1</v>
      </c>
      <c r="AC103" s="68">
        <v>4</v>
      </c>
      <c r="AD103" s="68">
        <v>51</v>
      </c>
      <c r="AE103" s="68">
        <v>3</v>
      </c>
      <c r="AF103" s="82">
        <f>((AB103-B103)^2+(AB104-B104)^2) / 2</f>
        <v>0.5</v>
      </c>
      <c r="AH103" s="68">
        <v>455</v>
      </c>
      <c r="AI103" s="70">
        <v>3.4516129032257998</v>
      </c>
      <c r="AJ103" s="68">
        <v>5</v>
      </c>
      <c r="AK103" s="68">
        <v>51</v>
      </c>
      <c r="AL103" s="68">
        <v>3</v>
      </c>
      <c r="AM103" s="82">
        <f>((AI103-B103)^2+(AI104-B104)^2) / 2</f>
        <v>4.3813706104872967</v>
      </c>
    </row>
    <row r="104" spans="2:39" ht="14.25" customHeight="1" thickBot="1" x14ac:dyDescent="0.3">
      <c r="B104" s="67">
        <v>2</v>
      </c>
      <c r="C104" s="68">
        <v>51</v>
      </c>
      <c r="D104" s="68">
        <v>8</v>
      </c>
      <c r="F104" s="68">
        <v>102</v>
      </c>
      <c r="G104" s="68">
        <v>3.6</v>
      </c>
      <c r="H104" s="68">
        <v>1</v>
      </c>
      <c r="I104" s="68">
        <v>51</v>
      </c>
      <c r="J104" s="68">
        <v>8</v>
      </c>
      <c r="K104" s="85"/>
      <c r="M104" s="68">
        <v>220</v>
      </c>
      <c r="N104" s="68">
        <v>1</v>
      </c>
      <c r="O104" s="68">
        <v>2</v>
      </c>
      <c r="P104" s="68">
        <v>51</v>
      </c>
      <c r="Q104" s="68">
        <v>8</v>
      </c>
      <c r="R104" s="82"/>
      <c r="T104" s="68">
        <v>338</v>
      </c>
      <c r="U104" s="68">
        <v>2.2999999999999998</v>
      </c>
      <c r="V104" s="68">
        <v>3</v>
      </c>
      <c r="W104" s="68">
        <v>51</v>
      </c>
      <c r="X104" s="68">
        <v>8</v>
      </c>
      <c r="Y104" s="82"/>
      <c r="AA104" s="68">
        <v>220</v>
      </c>
      <c r="AB104" s="68">
        <v>1</v>
      </c>
      <c r="AC104" s="68">
        <v>4</v>
      </c>
      <c r="AD104" s="68">
        <v>51</v>
      </c>
      <c r="AE104" s="68">
        <v>8</v>
      </c>
      <c r="AF104" s="82"/>
      <c r="AH104" s="68">
        <v>456</v>
      </c>
      <c r="AI104" s="70">
        <v>3.6590163934426201</v>
      </c>
      <c r="AJ104" s="68">
        <v>5</v>
      </c>
      <c r="AK104" s="68">
        <v>51</v>
      </c>
      <c r="AL104" s="68">
        <v>8</v>
      </c>
      <c r="AM104" s="82"/>
    </row>
    <row r="105" spans="2:39" ht="14.25" customHeight="1" thickBot="1" x14ac:dyDescent="0.3">
      <c r="B105" s="67">
        <v>4</v>
      </c>
      <c r="C105" s="68">
        <v>52</v>
      </c>
      <c r="D105" s="68">
        <v>2</v>
      </c>
      <c r="F105" s="68">
        <v>103</v>
      </c>
      <c r="G105" s="68">
        <v>3.59</v>
      </c>
      <c r="H105" s="68">
        <v>1</v>
      </c>
      <c r="I105" s="68">
        <v>52</v>
      </c>
      <c r="J105" s="68">
        <v>2</v>
      </c>
      <c r="K105" s="83">
        <f>((G105-B105)^2+(G106-B106)^2) / 2</f>
        <v>1.1498499999999998</v>
      </c>
      <c r="M105" s="68">
        <v>221</v>
      </c>
      <c r="N105" s="68">
        <v>1</v>
      </c>
      <c r="O105" s="68">
        <v>2</v>
      </c>
      <c r="P105" s="68">
        <v>52</v>
      </c>
      <c r="Q105" s="68">
        <v>2</v>
      </c>
      <c r="R105" s="84">
        <f>((N105-B105)^2+(N106-B106)^2) / 2</f>
        <v>10.730450000000001</v>
      </c>
      <c r="T105" s="68">
        <v>339</v>
      </c>
      <c r="U105" s="68">
        <v>2.2999999999999998</v>
      </c>
      <c r="V105" s="68">
        <v>3</v>
      </c>
      <c r="W105" s="68">
        <v>52</v>
      </c>
      <c r="X105" s="68">
        <v>2</v>
      </c>
      <c r="Y105" s="84">
        <f>((U105-B105)^2+(U106-B106)^2) / 2</f>
        <v>4.5450500000000007</v>
      </c>
      <c r="AA105" s="68">
        <v>221</v>
      </c>
      <c r="AB105" s="68">
        <v>1</v>
      </c>
      <c r="AC105" s="68">
        <v>4</v>
      </c>
      <c r="AD105" s="68">
        <v>52</v>
      </c>
      <c r="AE105" s="68">
        <v>2</v>
      </c>
      <c r="AF105" s="84">
        <f>((AB105-B105)^2+(AB106-B106)^2) / 2</f>
        <v>10.730450000000001</v>
      </c>
      <c r="AH105" s="68">
        <v>457</v>
      </c>
      <c r="AI105" s="70">
        <v>3.57706093189964</v>
      </c>
      <c r="AJ105" s="68">
        <v>5</v>
      </c>
      <c r="AK105" s="68">
        <v>52</v>
      </c>
      <c r="AL105" s="68">
        <v>2</v>
      </c>
      <c r="AM105" s="84">
        <f>((AI105-B105)^2+(AI106-B106)^2) / 2</f>
        <v>1.1219067645533161</v>
      </c>
    </row>
    <row r="106" spans="2:39" ht="14.25" customHeight="1" thickBot="1" x14ac:dyDescent="0.3">
      <c r="B106" s="67">
        <v>5</v>
      </c>
      <c r="C106" s="68">
        <v>52</v>
      </c>
      <c r="D106" s="68">
        <v>3</v>
      </c>
      <c r="F106" s="68">
        <v>104</v>
      </c>
      <c r="G106" s="68">
        <v>3.54</v>
      </c>
      <c r="H106" s="68">
        <v>1</v>
      </c>
      <c r="I106" s="68">
        <v>52</v>
      </c>
      <c r="J106" s="68">
        <v>3</v>
      </c>
      <c r="K106" s="83"/>
      <c r="M106" s="68">
        <v>222</v>
      </c>
      <c r="N106" s="68">
        <v>1.47</v>
      </c>
      <c r="O106" s="68">
        <v>2</v>
      </c>
      <c r="P106" s="68">
        <v>52</v>
      </c>
      <c r="Q106" s="68">
        <v>3</v>
      </c>
      <c r="R106" s="84"/>
      <c r="T106" s="68">
        <v>340</v>
      </c>
      <c r="U106" s="68">
        <v>2.5099999999999998</v>
      </c>
      <c r="V106" s="68">
        <v>3</v>
      </c>
      <c r="W106" s="68">
        <v>52</v>
      </c>
      <c r="X106" s="68">
        <v>3</v>
      </c>
      <c r="Y106" s="84"/>
      <c r="AA106" s="68">
        <v>222</v>
      </c>
      <c r="AB106" s="68">
        <v>1.47</v>
      </c>
      <c r="AC106" s="68">
        <v>4</v>
      </c>
      <c r="AD106" s="68">
        <v>52</v>
      </c>
      <c r="AE106" s="68">
        <v>3</v>
      </c>
      <c r="AF106" s="84"/>
      <c r="AH106" s="68">
        <v>458</v>
      </c>
      <c r="AI106" s="70">
        <v>3.5630114566284701</v>
      </c>
      <c r="AJ106" s="68">
        <v>5</v>
      </c>
      <c r="AK106" s="68">
        <v>52</v>
      </c>
      <c r="AL106" s="68">
        <v>3</v>
      </c>
      <c r="AM106" s="84"/>
    </row>
    <row r="107" spans="2:39" ht="14.25" customHeight="1" thickBot="1" x14ac:dyDescent="0.3">
      <c r="B107" s="67">
        <v>2</v>
      </c>
      <c r="C107" s="68">
        <v>53</v>
      </c>
      <c r="D107" s="68">
        <v>7</v>
      </c>
      <c r="F107" s="68">
        <v>105</v>
      </c>
      <c r="G107" s="68">
        <v>4.01</v>
      </c>
      <c r="H107" s="68">
        <v>1</v>
      </c>
      <c r="I107" s="68">
        <v>53</v>
      </c>
      <c r="J107" s="68">
        <v>7</v>
      </c>
      <c r="K107" s="85">
        <f>((G107-B107)^2+(G108-B108)^2) / 2</f>
        <v>4.3528500000000001</v>
      </c>
      <c r="M107" s="68">
        <v>223</v>
      </c>
      <c r="N107" s="68">
        <v>3.06</v>
      </c>
      <c r="O107" s="68">
        <v>2</v>
      </c>
      <c r="P107" s="68">
        <v>53</v>
      </c>
      <c r="Q107" s="68">
        <v>7</v>
      </c>
      <c r="R107" s="82">
        <f>((N107-B107)^2+(N108-B108)^2) / 2</f>
        <v>0.58180000000000009</v>
      </c>
      <c r="T107" s="68">
        <v>341</v>
      </c>
      <c r="U107" s="68">
        <v>3.54</v>
      </c>
      <c r="V107" s="68">
        <v>3</v>
      </c>
      <c r="W107" s="68">
        <v>53</v>
      </c>
      <c r="X107" s="68">
        <v>7</v>
      </c>
      <c r="Y107" s="82">
        <f>((U107-B107)^2+(U108-B108)^2) / 2</f>
        <v>1.6659999999999999</v>
      </c>
      <c r="AA107" s="68">
        <v>223</v>
      </c>
      <c r="AB107" s="68">
        <v>3.06</v>
      </c>
      <c r="AC107" s="68">
        <v>4</v>
      </c>
      <c r="AD107" s="68">
        <v>53</v>
      </c>
      <c r="AE107" s="68">
        <v>7</v>
      </c>
      <c r="AF107" s="82">
        <f>((AB107-B107)^2+(AB108-B108)^2) / 2</f>
        <v>0.58180000000000009</v>
      </c>
      <c r="AH107" s="68">
        <v>459</v>
      </c>
      <c r="AI107" s="70">
        <v>3.9914089347078998</v>
      </c>
      <c r="AJ107" s="68">
        <v>5</v>
      </c>
      <c r="AK107" s="68">
        <v>53</v>
      </c>
      <c r="AL107" s="68">
        <v>7</v>
      </c>
      <c r="AM107" s="82">
        <f>((AI107-B107)^2+(AI108-B108)^2) / 2</f>
        <v>4.3306300306441337</v>
      </c>
    </row>
    <row r="108" spans="2:39" ht="14.25" customHeight="1" thickBot="1" x14ac:dyDescent="0.3">
      <c r="B108" s="67">
        <v>1</v>
      </c>
      <c r="C108" s="68">
        <v>53</v>
      </c>
      <c r="D108" s="68">
        <v>10</v>
      </c>
      <c r="F108" s="68">
        <v>106</v>
      </c>
      <c r="G108" s="68">
        <v>3.16</v>
      </c>
      <c r="H108" s="68">
        <v>1</v>
      </c>
      <c r="I108" s="68">
        <v>53</v>
      </c>
      <c r="J108" s="68">
        <v>10</v>
      </c>
      <c r="K108" s="85"/>
      <c r="M108" s="68">
        <v>224</v>
      </c>
      <c r="N108" s="68">
        <v>0.8</v>
      </c>
      <c r="O108" s="68">
        <v>2</v>
      </c>
      <c r="P108" s="68">
        <v>53</v>
      </c>
      <c r="Q108" s="68">
        <v>10</v>
      </c>
      <c r="R108" s="82"/>
      <c r="T108" s="68">
        <v>342</v>
      </c>
      <c r="U108" s="68">
        <v>1.98</v>
      </c>
      <c r="V108" s="68">
        <v>3</v>
      </c>
      <c r="W108" s="68">
        <v>53</v>
      </c>
      <c r="X108" s="68">
        <v>10</v>
      </c>
      <c r="Y108" s="82"/>
      <c r="AA108" s="68">
        <v>224</v>
      </c>
      <c r="AB108" s="68">
        <v>0.8</v>
      </c>
      <c r="AC108" s="68">
        <v>4</v>
      </c>
      <c r="AD108" s="68">
        <v>53</v>
      </c>
      <c r="AE108" s="68">
        <v>10</v>
      </c>
      <c r="AF108" s="82"/>
      <c r="AH108" s="68">
        <v>460</v>
      </c>
      <c r="AI108" s="70">
        <v>3.1669218989280199</v>
      </c>
      <c r="AJ108" s="68">
        <v>5</v>
      </c>
      <c r="AK108" s="68">
        <v>53</v>
      </c>
      <c r="AL108" s="68">
        <v>10</v>
      </c>
      <c r="AM108" s="82"/>
    </row>
    <row r="109" spans="2:39" ht="14.25" customHeight="1" thickBot="1" x14ac:dyDescent="0.3">
      <c r="B109" s="67">
        <v>3</v>
      </c>
      <c r="C109" s="68">
        <v>54</v>
      </c>
      <c r="D109" s="68">
        <v>6</v>
      </c>
      <c r="F109" s="68">
        <v>107</v>
      </c>
      <c r="G109" s="68">
        <v>3.74</v>
      </c>
      <c r="H109" s="68">
        <v>1</v>
      </c>
      <c r="I109" s="68">
        <v>54</v>
      </c>
      <c r="J109" s="68">
        <v>6</v>
      </c>
      <c r="K109" s="83">
        <f>((G109-B109)^2+(G110-B110)^2) / 2</f>
        <v>0.28825000000000012</v>
      </c>
      <c r="M109" s="68">
        <v>225</v>
      </c>
      <c r="N109" s="68">
        <v>2.4700000000000002</v>
      </c>
      <c r="O109" s="68">
        <v>2</v>
      </c>
      <c r="P109" s="68">
        <v>54</v>
      </c>
      <c r="Q109" s="68">
        <v>6</v>
      </c>
      <c r="R109" s="84">
        <f>((N109-B109)^2+(N110-B110)^2) / 2</f>
        <v>2.9489000000000001</v>
      </c>
      <c r="T109" s="68">
        <v>343</v>
      </c>
      <c r="U109" s="68">
        <v>3.11</v>
      </c>
      <c r="V109" s="68">
        <v>3</v>
      </c>
      <c r="W109" s="68">
        <v>54</v>
      </c>
      <c r="X109" s="68">
        <v>6</v>
      </c>
      <c r="Y109" s="84">
        <f>((U109-B109)^2+(U110-B110)^2) / 2</f>
        <v>0.8125</v>
      </c>
      <c r="AA109" s="68">
        <v>225</v>
      </c>
      <c r="AB109" s="68">
        <v>2.4700000000000002</v>
      </c>
      <c r="AC109" s="68">
        <v>4</v>
      </c>
      <c r="AD109" s="68">
        <v>54</v>
      </c>
      <c r="AE109" s="68">
        <v>6</v>
      </c>
      <c r="AF109" s="84">
        <f>((AB109-B109)^2+(AB110-B110)^2) / 2</f>
        <v>2.9489000000000001</v>
      </c>
      <c r="AH109" s="68">
        <v>461</v>
      </c>
      <c r="AI109" s="70">
        <v>3.6900175131348498</v>
      </c>
      <c r="AJ109" s="68">
        <v>5</v>
      </c>
      <c r="AK109" s="68">
        <v>54</v>
      </c>
      <c r="AL109" s="68">
        <v>6</v>
      </c>
      <c r="AM109" s="84">
        <f>((AI109-B109)^2+(AI110-B110)^2) / 2</f>
        <v>0.26077799348768366</v>
      </c>
    </row>
    <row r="110" spans="2:39" ht="14.25" customHeight="1" thickBot="1" x14ac:dyDescent="0.3">
      <c r="B110" s="67">
        <v>4</v>
      </c>
      <c r="C110" s="68">
        <v>54</v>
      </c>
      <c r="D110" s="68">
        <v>7</v>
      </c>
      <c r="F110" s="68">
        <v>108</v>
      </c>
      <c r="G110" s="68">
        <v>3.83</v>
      </c>
      <c r="H110" s="68">
        <v>1</v>
      </c>
      <c r="I110" s="68">
        <v>54</v>
      </c>
      <c r="J110" s="68">
        <v>7</v>
      </c>
      <c r="K110" s="83"/>
      <c r="M110" s="68">
        <v>226</v>
      </c>
      <c r="N110" s="68">
        <v>1.63</v>
      </c>
      <c r="O110" s="68">
        <v>2</v>
      </c>
      <c r="P110" s="68">
        <v>54</v>
      </c>
      <c r="Q110" s="68">
        <v>7</v>
      </c>
      <c r="R110" s="84"/>
      <c r="T110" s="68">
        <v>344</v>
      </c>
      <c r="U110" s="68">
        <v>2.73</v>
      </c>
      <c r="V110" s="68">
        <v>3</v>
      </c>
      <c r="W110" s="68">
        <v>54</v>
      </c>
      <c r="X110" s="68">
        <v>7</v>
      </c>
      <c r="Y110" s="84"/>
      <c r="AA110" s="68">
        <v>226</v>
      </c>
      <c r="AB110" s="68">
        <v>1.63</v>
      </c>
      <c r="AC110" s="68">
        <v>4</v>
      </c>
      <c r="AD110" s="68">
        <v>54</v>
      </c>
      <c r="AE110" s="68">
        <v>7</v>
      </c>
      <c r="AF110" s="84"/>
      <c r="AH110" s="68">
        <v>462</v>
      </c>
      <c r="AI110" s="70">
        <v>3.78685258964143</v>
      </c>
      <c r="AJ110" s="68">
        <v>5</v>
      </c>
      <c r="AK110" s="68">
        <v>54</v>
      </c>
      <c r="AL110" s="68">
        <v>7</v>
      </c>
      <c r="AM110" s="84"/>
    </row>
    <row r="111" spans="2:39" ht="14.25" customHeight="1" thickBot="1" x14ac:dyDescent="0.3">
      <c r="B111" s="67">
        <v>3</v>
      </c>
      <c r="C111" s="68">
        <v>55</v>
      </c>
      <c r="D111" s="68">
        <v>2</v>
      </c>
      <c r="F111" s="68">
        <v>109</v>
      </c>
      <c r="G111" s="68">
        <v>3.75</v>
      </c>
      <c r="H111" s="68">
        <v>1</v>
      </c>
      <c r="I111" s="68">
        <v>55</v>
      </c>
      <c r="J111" s="68">
        <v>2</v>
      </c>
      <c r="K111" s="85">
        <f>((G111-B111)^2+(G112-B112)^2) / 2</f>
        <v>0.4013000000000001</v>
      </c>
      <c r="M111" s="68">
        <v>227</v>
      </c>
      <c r="N111" s="68">
        <v>1</v>
      </c>
      <c r="O111" s="68">
        <v>2</v>
      </c>
      <c r="P111" s="68">
        <v>55</v>
      </c>
      <c r="Q111" s="68">
        <v>2</v>
      </c>
      <c r="R111" s="82">
        <f>((N111-B111)^2+(N112-B112)^2) / 2</f>
        <v>5.3800000000000008</v>
      </c>
      <c r="T111" s="68">
        <v>345</v>
      </c>
      <c r="U111" s="68">
        <v>2.38</v>
      </c>
      <c r="V111" s="68">
        <v>3</v>
      </c>
      <c r="W111" s="68">
        <v>55</v>
      </c>
      <c r="X111" s="68">
        <v>2</v>
      </c>
      <c r="Y111" s="82">
        <f>((U111-B111)^2+(U112-B112)^2) / 2</f>
        <v>1.3780000000000001</v>
      </c>
      <c r="AA111" s="68">
        <v>227</v>
      </c>
      <c r="AB111" s="68">
        <v>1</v>
      </c>
      <c r="AC111" s="68">
        <v>4</v>
      </c>
      <c r="AD111" s="68">
        <v>55</v>
      </c>
      <c r="AE111" s="68">
        <v>2</v>
      </c>
      <c r="AF111" s="82">
        <f>((AB111-B111)^2+(AB112-B112)^2) / 2</f>
        <v>5.3800000000000008</v>
      </c>
      <c r="AH111" s="68">
        <v>463</v>
      </c>
      <c r="AI111" s="70">
        <v>3.7055476529160698</v>
      </c>
      <c r="AJ111" s="68">
        <v>5</v>
      </c>
      <c r="AK111" s="68">
        <v>55</v>
      </c>
      <c r="AL111" s="68">
        <v>2</v>
      </c>
      <c r="AM111" s="82">
        <f>((AI111-B111)^2+(AI112-B112)^2) / 2</f>
        <v>0.36197808054268615</v>
      </c>
    </row>
    <row r="112" spans="2:39" ht="14.25" customHeight="1" thickBot="1" x14ac:dyDescent="0.3">
      <c r="B112" s="67">
        <v>4</v>
      </c>
      <c r="C112" s="68">
        <v>55</v>
      </c>
      <c r="D112" s="68">
        <v>3</v>
      </c>
      <c r="F112" s="68">
        <v>110</v>
      </c>
      <c r="G112" s="68">
        <v>3.51</v>
      </c>
      <c r="H112" s="68">
        <v>1</v>
      </c>
      <c r="I112" s="68">
        <v>55</v>
      </c>
      <c r="J112" s="68">
        <v>3</v>
      </c>
      <c r="K112" s="85"/>
      <c r="M112" s="68">
        <v>228</v>
      </c>
      <c r="N112" s="68">
        <v>1.4</v>
      </c>
      <c r="O112" s="68">
        <v>2</v>
      </c>
      <c r="P112" s="68">
        <v>55</v>
      </c>
      <c r="Q112" s="68">
        <v>3</v>
      </c>
      <c r="R112" s="82"/>
      <c r="T112" s="68">
        <v>346</v>
      </c>
      <c r="U112" s="68">
        <v>2.46</v>
      </c>
      <c r="V112" s="68">
        <v>3</v>
      </c>
      <c r="W112" s="68">
        <v>55</v>
      </c>
      <c r="X112" s="68">
        <v>3</v>
      </c>
      <c r="Y112" s="82"/>
      <c r="AA112" s="68">
        <v>228</v>
      </c>
      <c r="AB112" s="68">
        <v>1.4</v>
      </c>
      <c r="AC112" s="68">
        <v>4</v>
      </c>
      <c r="AD112" s="68">
        <v>55</v>
      </c>
      <c r="AE112" s="68">
        <v>3</v>
      </c>
      <c r="AF112" s="82"/>
      <c r="AH112" s="68">
        <v>464</v>
      </c>
      <c r="AI112" s="70">
        <v>3.52443857331571</v>
      </c>
      <c r="AJ112" s="68">
        <v>5</v>
      </c>
      <c r="AK112" s="68">
        <v>55</v>
      </c>
      <c r="AL112" s="68">
        <v>3</v>
      </c>
      <c r="AM112" s="82"/>
    </row>
    <row r="113" spans="2:39" ht="14.25" customHeight="1" thickBot="1" x14ac:dyDescent="0.3">
      <c r="B113" s="67">
        <v>4</v>
      </c>
      <c r="C113" s="68">
        <v>56</v>
      </c>
      <c r="D113" s="68">
        <v>3</v>
      </c>
      <c r="F113" s="68">
        <v>111</v>
      </c>
      <c r="G113" s="68">
        <v>3.63</v>
      </c>
      <c r="H113" s="68">
        <v>1</v>
      </c>
      <c r="I113" s="68">
        <v>56</v>
      </c>
      <c r="J113" s="68">
        <v>3</v>
      </c>
      <c r="K113" s="83">
        <f>((G113-B113)^2+(G114-B114)^2) / 2</f>
        <v>8.845000000000007E-2</v>
      </c>
      <c r="M113" s="68">
        <v>229</v>
      </c>
      <c r="N113" s="68">
        <v>1.66</v>
      </c>
      <c r="O113" s="68">
        <v>2</v>
      </c>
      <c r="P113" s="68">
        <v>56</v>
      </c>
      <c r="Q113" s="68">
        <v>3</v>
      </c>
      <c r="R113" s="84">
        <f>((N113-B113)^2+(N114-B114)^2) / 2</f>
        <v>3.2377999999999996</v>
      </c>
      <c r="T113" s="68">
        <v>347</v>
      </c>
      <c r="U113" s="68">
        <v>2.65</v>
      </c>
      <c r="V113" s="68">
        <v>3</v>
      </c>
      <c r="W113" s="68">
        <v>56</v>
      </c>
      <c r="X113" s="68">
        <v>3</v>
      </c>
      <c r="Y113" s="84">
        <f>((U113-B113)^2+(U114-B114)^2) / 2</f>
        <v>0.9912500000000003</v>
      </c>
      <c r="AA113" s="68">
        <v>229</v>
      </c>
      <c r="AB113" s="68">
        <v>1.66</v>
      </c>
      <c r="AC113" s="68">
        <v>4</v>
      </c>
      <c r="AD113" s="68">
        <v>56</v>
      </c>
      <c r="AE113" s="68">
        <v>3</v>
      </c>
      <c r="AF113" s="84">
        <f>((AB113-B113)^2+(AB114-B114)^2) / 2</f>
        <v>2.7577999999999996</v>
      </c>
      <c r="AH113" s="68">
        <v>465</v>
      </c>
      <c r="AI113" s="70">
        <v>3.6332417582417502</v>
      </c>
      <c r="AJ113" s="68">
        <v>5</v>
      </c>
      <c r="AK113" s="68">
        <v>56</v>
      </c>
      <c r="AL113" s="68">
        <v>3</v>
      </c>
      <c r="AM113" s="84">
        <f>((AI113-B113)^2+(AI114-B114)^2) / 2</f>
        <v>7.876908682325505E-2</v>
      </c>
    </row>
    <row r="114" spans="2:39" ht="14.25" customHeight="1" thickBot="1" x14ac:dyDescent="0.3">
      <c r="B114" s="67">
        <v>4</v>
      </c>
      <c r="C114" s="68">
        <v>56</v>
      </c>
      <c r="D114" s="68">
        <v>6</v>
      </c>
      <c r="F114" s="68">
        <v>112</v>
      </c>
      <c r="G114" s="68">
        <v>3.8</v>
      </c>
      <c r="H114" s="68">
        <v>1</v>
      </c>
      <c r="I114" s="68">
        <v>56</v>
      </c>
      <c r="J114" s="68">
        <v>6</v>
      </c>
      <c r="K114" s="83"/>
      <c r="M114" s="68">
        <v>230</v>
      </c>
      <c r="N114" s="68">
        <v>5</v>
      </c>
      <c r="O114" s="68">
        <v>2</v>
      </c>
      <c r="P114" s="68">
        <v>56</v>
      </c>
      <c r="Q114" s="68">
        <v>6</v>
      </c>
      <c r="R114" s="84"/>
      <c r="T114" s="68">
        <v>348</v>
      </c>
      <c r="U114" s="68">
        <v>4.4000000000000004</v>
      </c>
      <c r="V114" s="68">
        <v>3</v>
      </c>
      <c r="W114" s="68">
        <v>56</v>
      </c>
      <c r="X114" s="68">
        <v>6</v>
      </c>
      <c r="Y114" s="84"/>
      <c r="AA114" s="68">
        <v>112</v>
      </c>
      <c r="AB114" s="68">
        <v>3.8</v>
      </c>
      <c r="AC114" s="68">
        <v>4</v>
      </c>
      <c r="AD114" s="68">
        <v>56</v>
      </c>
      <c r="AE114" s="68">
        <v>6</v>
      </c>
      <c r="AF114" s="84"/>
      <c r="AH114" s="68">
        <v>466</v>
      </c>
      <c r="AI114" s="70">
        <v>3.8482549317147101</v>
      </c>
      <c r="AJ114" s="68">
        <v>5</v>
      </c>
      <c r="AK114" s="68">
        <v>56</v>
      </c>
      <c r="AL114" s="68">
        <v>6</v>
      </c>
      <c r="AM114" s="84"/>
    </row>
    <row r="115" spans="2:39" ht="14.25" customHeight="1" thickBot="1" x14ac:dyDescent="0.3">
      <c r="B115" s="67">
        <v>3</v>
      </c>
      <c r="C115" s="68">
        <v>57</v>
      </c>
      <c r="D115" s="68">
        <v>4</v>
      </c>
      <c r="F115" s="68">
        <v>113</v>
      </c>
      <c r="G115" s="68">
        <v>3.96</v>
      </c>
      <c r="H115" s="68">
        <v>1</v>
      </c>
      <c r="I115" s="68">
        <v>57</v>
      </c>
      <c r="J115" s="68">
        <v>4</v>
      </c>
      <c r="K115" s="85">
        <f>((G115-B115)^2+(G116-B116)^2) / 2</f>
        <v>0.56659999999999999</v>
      </c>
      <c r="M115" s="68">
        <v>231</v>
      </c>
      <c r="N115" s="68">
        <v>2.4500000000000002</v>
      </c>
      <c r="O115" s="68">
        <v>2</v>
      </c>
      <c r="P115" s="68">
        <v>57</v>
      </c>
      <c r="Q115" s="68">
        <v>4</v>
      </c>
      <c r="R115" s="82">
        <f>((N115-B115)^2+(N116-B116)^2) / 2</f>
        <v>0.30249999999999982</v>
      </c>
      <c r="T115" s="68">
        <v>349</v>
      </c>
      <c r="U115" s="68">
        <v>3.21</v>
      </c>
      <c r="V115" s="68">
        <v>3</v>
      </c>
      <c r="W115" s="68">
        <v>57</v>
      </c>
      <c r="X115" s="68">
        <v>4</v>
      </c>
      <c r="Y115" s="82">
        <f>((U115-B115)^2+(U116-B116)^2) / 2</f>
        <v>2.2849999999999995E-2</v>
      </c>
      <c r="AA115" s="68">
        <v>231</v>
      </c>
      <c r="AB115" s="68">
        <v>2.4500000000000002</v>
      </c>
      <c r="AC115" s="68">
        <v>4</v>
      </c>
      <c r="AD115" s="68">
        <v>57</v>
      </c>
      <c r="AE115" s="68">
        <v>4</v>
      </c>
      <c r="AF115" s="82">
        <f>((AB115-B115)^2+(AB116-B116)^2) / 2</f>
        <v>0.30249999999999982</v>
      </c>
      <c r="AH115" s="68">
        <v>467</v>
      </c>
      <c r="AI115" s="70">
        <v>3.96</v>
      </c>
      <c r="AJ115" s="68">
        <v>5</v>
      </c>
      <c r="AK115" s="68">
        <v>57</v>
      </c>
      <c r="AL115" s="68">
        <v>4</v>
      </c>
      <c r="AM115" s="82">
        <f>((AI115-B115)^2+(AI116-B116)^2) / 2</f>
        <v>0.5798152442445822</v>
      </c>
    </row>
    <row r="116" spans="2:39" ht="14.25" customHeight="1" thickBot="1" x14ac:dyDescent="0.3">
      <c r="B116" s="67">
        <v>3</v>
      </c>
      <c r="C116" s="68">
        <v>57</v>
      </c>
      <c r="D116" s="68">
        <v>5</v>
      </c>
      <c r="F116" s="68">
        <v>114</v>
      </c>
      <c r="G116" s="68">
        <v>3.46</v>
      </c>
      <c r="H116" s="68">
        <v>1</v>
      </c>
      <c r="I116" s="68">
        <v>57</v>
      </c>
      <c r="J116" s="68">
        <v>5</v>
      </c>
      <c r="K116" s="85"/>
      <c r="M116" s="68">
        <v>232</v>
      </c>
      <c r="N116" s="68">
        <v>2.4500000000000002</v>
      </c>
      <c r="O116" s="68">
        <v>2</v>
      </c>
      <c r="P116" s="68">
        <v>57</v>
      </c>
      <c r="Q116" s="68">
        <v>5</v>
      </c>
      <c r="R116" s="82"/>
      <c r="T116" s="68">
        <v>350</v>
      </c>
      <c r="U116" s="68">
        <v>2.96</v>
      </c>
      <c r="V116" s="68">
        <v>3</v>
      </c>
      <c r="W116" s="68">
        <v>57</v>
      </c>
      <c r="X116" s="68">
        <v>5</v>
      </c>
      <c r="Y116" s="82"/>
      <c r="AA116" s="68">
        <v>232</v>
      </c>
      <c r="AB116" s="68">
        <v>2.4500000000000002</v>
      </c>
      <c r="AC116" s="68">
        <v>4</v>
      </c>
      <c r="AD116" s="68">
        <v>57</v>
      </c>
      <c r="AE116" s="68">
        <v>5</v>
      </c>
      <c r="AF116" s="82"/>
      <c r="AH116" s="68">
        <v>468</v>
      </c>
      <c r="AI116" s="70">
        <v>3.4878836833602498</v>
      </c>
      <c r="AJ116" s="68">
        <v>5</v>
      </c>
      <c r="AK116" s="68">
        <v>57</v>
      </c>
      <c r="AL116" s="68">
        <v>5</v>
      </c>
      <c r="AM116" s="82"/>
    </row>
    <row r="117" spans="2:39" ht="14.25" customHeight="1" thickBot="1" x14ac:dyDescent="0.3">
      <c r="B117" s="67">
        <v>3</v>
      </c>
      <c r="C117" s="68">
        <v>58</v>
      </c>
      <c r="D117" s="68">
        <v>5</v>
      </c>
      <c r="F117" s="68">
        <v>115</v>
      </c>
      <c r="G117" s="68">
        <v>3.52</v>
      </c>
      <c r="H117" s="68">
        <v>1</v>
      </c>
      <c r="I117" s="68">
        <v>58</v>
      </c>
      <c r="J117" s="68">
        <v>5</v>
      </c>
      <c r="K117" s="83">
        <f>((G117-B117)^2+(G118-B118)^2) / 2</f>
        <v>0.13645000000000002</v>
      </c>
      <c r="M117" s="68">
        <v>233</v>
      </c>
      <c r="N117" s="68">
        <v>2.86</v>
      </c>
      <c r="O117" s="68">
        <v>2</v>
      </c>
      <c r="P117" s="68">
        <v>58</v>
      </c>
      <c r="Q117" s="68">
        <v>5</v>
      </c>
      <c r="R117" s="84">
        <f>((N117-B117)^2+(N118-B118)^2) / 2</f>
        <v>1.2422499999999999</v>
      </c>
      <c r="T117" s="68">
        <v>351</v>
      </c>
      <c r="U117" s="68">
        <v>3.19</v>
      </c>
      <c r="V117" s="68">
        <v>3</v>
      </c>
      <c r="W117" s="68">
        <v>58</v>
      </c>
      <c r="X117" s="68">
        <v>5</v>
      </c>
      <c r="Y117" s="84">
        <f>((U117-B117)^2+(U118-B118)^2) / 2</f>
        <v>0.34610000000000007</v>
      </c>
      <c r="AA117" s="68">
        <v>233</v>
      </c>
      <c r="AB117" s="68">
        <v>2.86</v>
      </c>
      <c r="AC117" s="68">
        <v>4</v>
      </c>
      <c r="AD117" s="68">
        <v>58</v>
      </c>
      <c r="AE117" s="68">
        <v>5</v>
      </c>
      <c r="AF117" s="84">
        <f>((AB117-B117)^2+(AB118-B118)^2) / 2</f>
        <v>1.2422499999999999</v>
      </c>
      <c r="AH117" s="68">
        <v>469</v>
      </c>
      <c r="AI117" s="70">
        <v>3.5435435435435401</v>
      </c>
      <c r="AJ117" s="68">
        <v>5</v>
      </c>
      <c r="AK117" s="68">
        <v>58</v>
      </c>
      <c r="AL117" s="68">
        <v>5</v>
      </c>
      <c r="AM117" s="84">
        <f>((AI117-B117)^2+(AI118-B118)^2) / 2</f>
        <v>0.15429312651734214</v>
      </c>
    </row>
    <row r="118" spans="2:39" ht="14.25" customHeight="1" thickBot="1" x14ac:dyDescent="0.3">
      <c r="B118" s="67">
        <v>4</v>
      </c>
      <c r="C118" s="68">
        <v>58</v>
      </c>
      <c r="D118" s="68">
        <v>7</v>
      </c>
      <c r="F118" s="68">
        <v>116</v>
      </c>
      <c r="G118" s="68">
        <v>3.95</v>
      </c>
      <c r="H118" s="68">
        <v>1</v>
      </c>
      <c r="I118" s="68">
        <v>58</v>
      </c>
      <c r="J118" s="68">
        <v>7</v>
      </c>
      <c r="K118" s="83"/>
      <c r="M118" s="68">
        <v>234</v>
      </c>
      <c r="N118" s="68">
        <v>2.4300000000000002</v>
      </c>
      <c r="O118" s="68">
        <v>2</v>
      </c>
      <c r="P118" s="68">
        <v>58</v>
      </c>
      <c r="Q118" s="68">
        <v>7</v>
      </c>
      <c r="R118" s="84"/>
      <c r="T118" s="68">
        <v>352</v>
      </c>
      <c r="U118" s="68">
        <v>3.19</v>
      </c>
      <c r="V118" s="68">
        <v>3</v>
      </c>
      <c r="W118" s="68">
        <v>58</v>
      </c>
      <c r="X118" s="68">
        <v>7</v>
      </c>
      <c r="Y118" s="84"/>
      <c r="AA118" s="68">
        <v>234</v>
      </c>
      <c r="AB118" s="68">
        <v>2.4300000000000002</v>
      </c>
      <c r="AC118" s="68">
        <v>4</v>
      </c>
      <c r="AD118" s="68">
        <v>58</v>
      </c>
      <c r="AE118" s="68">
        <v>7</v>
      </c>
      <c r="AF118" s="84"/>
      <c r="AH118" s="68">
        <v>470</v>
      </c>
      <c r="AI118" s="70">
        <v>3.8853410740203098</v>
      </c>
      <c r="AJ118" s="68">
        <v>5</v>
      </c>
      <c r="AK118" s="68">
        <v>58</v>
      </c>
      <c r="AL118" s="68">
        <v>7</v>
      </c>
      <c r="AM118" s="84"/>
    </row>
    <row r="119" spans="2:39" ht="14.25" customHeight="1" thickBot="1" x14ac:dyDescent="0.3">
      <c r="B119" s="67">
        <v>5</v>
      </c>
      <c r="C119" s="68">
        <v>59</v>
      </c>
      <c r="D119" s="68">
        <v>6</v>
      </c>
      <c r="F119" s="68">
        <v>117</v>
      </c>
      <c r="G119" s="68">
        <v>3.75</v>
      </c>
      <c r="H119" s="68">
        <v>1</v>
      </c>
      <c r="I119" s="68">
        <v>59</v>
      </c>
      <c r="J119" s="68">
        <v>6</v>
      </c>
      <c r="K119" s="85">
        <f>((G119-B119)^2+(G120-B120)^2) / 2</f>
        <v>1.0404500000000001</v>
      </c>
      <c r="M119" s="68">
        <v>235</v>
      </c>
      <c r="N119" s="68">
        <v>5</v>
      </c>
      <c r="O119" s="68">
        <v>2</v>
      </c>
      <c r="P119" s="68">
        <v>59</v>
      </c>
      <c r="Q119" s="68">
        <v>6</v>
      </c>
      <c r="R119" s="82">
        <f>((N119-B119)^2+(N120-B120)^2) / 2</f>
        <v>1.7671999999999999</v>
      </c>
      <c r="T119" s="68">
        <v>353</v>
      </c>
      <c r="U119" s="68">
        <v>4.38</v>
      </c>
      <c r="V119" s="68">
        <v>3</v>
      </c>
      <c r="W119" s="68">
        <v>59</v>
      </c>
      <c r="X119" s="68">
        <v>6</v>
      </c>
      <c r="Y119" s="82">
        <f>((U119-B119)^2+(U120-B120)^2) / 2</f>
        <v>0.36040000000000011</v>
      </c>
      <c r="AA119" s="68">
        <v>117</v>
      </c>
      <c r="AB119" s="68">
        <v>3.75</v>
      </c>
      <c r="AC119" s="68">
        <v>4</v>
      </c>
      <c r="AD119" s="68">
        <v>59</v>
      </c>
      <c r="AE119" s="68">
        <v>6</v>
      </c>
      <c r="AF119" s="82">
        <f>((AB119-B119)^2+(AB120-B120)^2) / 2</f>
        <v>2.5484499999999999</v>
      </c>
      <c r="AH119" s="68">
        <v>471</v>
      </c>
      <c r="AI119" s="70">
        <v>3.78979907264296</v>
      </c>
      <c r="AJ119" s="68">
        <v>5</v>
      </c>
      <c r="AK119" s="68">
        <v>59</v>
      </c>
      <c r="AL119" s="68">
        <v>6</v>
      </c>
      <c r="AM119" s="82">
        <f>((AI119-B119)^2+(AI120-B120)^2) / 2</f>
        <v>0.98203729653495886</v>
      </c>
    </row>
    <row r="120" spans="2:39" ht="14.25" customHeight="1" thickBot="1" x14ac:dyDescent="0.3">
      <c r="B120" s="67">
        <v>3</v>
      </c>
      <c r="C120" s="68">
        <v>59</v>
      </c>
      <c r="D120" s="68">
        <v>8</v>
      </c>
      <c r="F120" s="68">
        <v>118</v>
      </c>
      <c r="G120" s="68">
        <v>3.72</v>
      </c>
      <c r="H120" s="68">
        <v>1</v>
      </c>
      <c r="I120" s="68">
        <v>59</v>
      </c>
      <c r="J120" s="68">
        <v>8</v>
      </c>
      <c r="K120" s="85"/>
      <c r="M120" s="68">
        <v>236</v>
      </c>
      <c r="N120" s="68">
        <v>1.1200000000000001</v>
      </c>
      <c r="O120" s="68">
        <v>2</v>
      </c>
      <c r="P120" s="68">
        <v>59</v>
      </c>
      <c r="Q120" s="68">
        <v>8</v>
      </c>
      <c r="R120" s="82"/>
      <c r="T120" s="68">
        <v>354</v>
      </c>
      <c r="U120" s="68">
        <v>2.42</v>
      </c>
      <c r="V120" s="68">
        <v>3</v>
      </c>
      <c r="W120" s="68">
        <v>59</v>
      </c>
      <c r="X120" s="68">
        <v>8</v>
      </c>
      <c r="Y120" s="82"/>
      <c r="AA120" s="68">
        <v>236</v>
      </c>
      <c r="AB120" s="68">
        <v>1.1200000000000001</v>
      </c>
      <c r="AC120" s="68">
        <v>4</v>
      </c>
      <c r="AD120" s="68">
        <v>59</v>
      </c>
      <c r="AE120" s="68">
        <v>8</v>
      </c>
      <c r="AF120" s="82"/>
      <c r="AH120" s="68">
        <v>472</v>
      </c>
      <c r="AI120" s="70">
        <v>3.70674486803519</v>
      </c>
      <c r="AJ120" s="68">
        <v>5</v>
      </c>
      <c r="AK120" s="68">
        <v>59</v>
      </c>
      <c r="AL120" s="68">
        <v>8</v>
      </c>
      <c r="AM120" s="82"/>
    </row>
    <row r="121" spans="2:39" ht="14.25" customHeight="1" thickBot="1" x14ac:dyDescent="0.3">
      <c r="F121" s="100" t="s">
        <v>7</v>
      </c>
      <c r="G121" s="100"/>
      <c r="H121" s="100"/>
      <c r="I121" s="98">
        <f>AVERAGE(K3,K7,K11,K15,K19,K23,K27,K31,K35,K39,K43,K47,K51,K55,K59,K63,K67,K71,K75,K79,K83,K87,K91,K95,K99,K103,K107,K111,K115,K119)</f>
        <v>1.5814699999999999</v>
      </c>
      <c r="J121" s="99">
        <f>AVERAGE(K5,K9,K13,K17,K21,K25,K29,K33,K37,K41,K45,K49,K53,K57,K61,K65,K69,K73,K77,K81,K85,K89,K93,K97,K101,K105,K109,K113,K117)</f>
        <v>1.7293862068965518</v>
      </c>
      <c r="K121" s="65"/>
      <c r="M121" s="100" t="s">
        <v>7</v>
      </c>
      <c r="N121" s="100"/>
      <c r="O121" s="100"/>
      <c r="P121" s="98">
        <f>AVERAGE(R3,R7,R11,R15,R19,R23,R27,R31,R35,R39,R43,R47,R51,R55,R59,R63,R67,R71,R75,R79,R83,R87,R91,R95,R99,R103,R107,R111,R115,R119)</f>
        <v>4.5238649999999998</v>
      </c>
      <c r="Q121" s="99">
        <f>AVERAGE(R5,R9,R13,R17,R21,R25,R29,R33,R37,R41,R45,R49,R53,R57,R61,R65,R69,R73,R77,R81,R85,R89,R93,R97,R101,R105,R109,R113,R117)</f>
        <v>4.3910310344827579</v>
      </c>
      <c r="R121" s="65"/>
      <c r="T121" s="100" t="s">
        <v>7</v>
      </c>
      <c r="U121" s="100"/>
      <c r="V121" s="100"/>
      <c r="W121" s="98">
        <f>AVERAGE(Y3,Y7,Y11,Y15,Y19,Y23,Y27,Y31,Y35,Y39,Y43,Y47,Y51,Y55,Y59,Y63,Y67,Y71,Y75,Y79,Y83,Y87,Y91,Y95,Y99,Y103,Y107,Y111,Y115,Y119)</f>
        <v>2.1018266666666663</v>
      </c>
      <c r="X121" s="99">
        <f>AVERAGE(Y5,Y9,Y13,Y17,Y21,Y25,Y29,Y33,Y37,Y41,Y45,Y49,Y53,Y57,Y61,Y65,Y69,Y73,Y77,Y81,Y85,Y89,Y93,Y97,Y101,Y105,Y109,Y113,Y117)</f>
        <v>2.2090000000000001</v>
      </c>
      <c r="Y121" s="65"/>
      <c r="AA121" s="100" t="s">
        <v>7</v>
      </c>
      <c r="AB121" s="100"/>
      <c r="AC121" s="100"/>
      <c r="AD121" s="98">
        <f>AVERAGE(AF3,AF7,AF11,AF15,AF19,AF23,AF27,AF31,AF35,AF39,AF43,AF47,AF51,AF55,AF59,AF63,AF67,AF71,AF75,AF79,AF83,AF87,AF91,AF95,AF99,AF103,AF107,AF111,AF115,AF119)</f>
        <v>4.5903249999999991</v>
      </c>
      <c r="AE121" s="99">
        <f>AVERAGE(AF5,AF9,AF13,AF17,AF21,AF25,AF29,AF33,AF37,AF41,AF45,AF49,AF53,AF57,AF61,AF65,AF69,AF73,AF77,AF81,AF85,AF89,AF93,AF97,AF101,AF105,AF109,AF113,AF117)</f>
        <v>4.4375396551724133</v>
      </c>
      <c r="AF121" s="65"/>
      <c r="AH121" s="100" t="s">
        <v>7</v>
      </c>
      <c r="AI121" s="100"/>
      <c r="AJ121" s="100"/>
      <c r="AK121" s="98">
        <f>AVERAGE(AM3,AM7,AM11,AM15,AM19,AM23,AM27,AM31,AM35,AM39,AM43,AM47,AM51,AM55,AM59,AM63,AM67,AM71,AM75,AM79,AM83,AM87,AM91,AM95,AM99,AM103,AM107,AM111,AM115,AM119)</f>
        <v>1.5530439777873442</v>
      </c>
      <c r="AL121" s="99">
        <f>AVERAGE(AM5,AM9,AM13,AM17,AM21,AM25,AM29,AM33,AM37,AM41,AM45,AM49,AM53,AM57,AM61,AM65,AM69,AM73,AM77,AM81,AM85,AM89,AM93,AM97,AM101,AM105,AM109,AM113,AM117)</f>
        <v>1.709117591217058</v>
      </c>
      <c r="AM121" s="65"/>
    </row>
    <row r="122" spans="2:39" ht="14.25" customHeight="1" x14ac:dyDescent="0.25">
      <c r="F122" s="96" t="s">
        <v>10</v>
      </c>
      <c r="G122" s="96"/>
      <c r="H122" s="96"/>
      <c r="I122" s="97">
        <f>_xlfn.VAR.P(I121,J121)</f>
        <v>5.4698010656658814E-3</v>
      </c>
      <c r="J122" s="97"/>
      <c r="K122" s="65"/>
      <c r="M122" s="96" t="s">
        <v>10</v>
      </c>
      <c r="N122" s="96"/>
      <c r="O122" s="96"/>
      <c r="P122" s="97">
        <f>_xlfn.VAR.P(P121,Q121)</f>
        <v>4.4112155987589535E-3</v>
      </c>
      <c r="Q122" s="97"/>
      <c r="R122" s="65"/>
      <c r="T122" s="96" t="s">
        <v>10</v>
      </c>
      <c r="U122" s="96"/>
      <c r="V122" s="96"/>
      <c r="W122" s="97">
        <f>_xlfn.VAR.P(W121,X121)</f>
        <v>2.871530844444469E-3</v>
      </c>
      <c r="X122" s="97"/>
      <c r="Y122" s="65"/>
      <c r="AA122" s="96" t="s">
        <v>10</v>
      </c>
      <c r="AB122" s="96"/>
      <c r="AC122" s="96"/>
      <c r="AD122" s="97">
        <f>_xlfn.VAR.P(AD121,AE121)</f>
        <v>5.8358403985210722E-3</v>
      </c>
      <c r="AE122" s="97"/>
      <c r="AF122" s="65"/>
      <c r="AH122" s="96" t="s">
        <v>10</v>
      </c>
      <c r="AI122" s="96"/>
      <c r="AJ122" s="96"/>
      <c r="AK122" s="97">
        <f>_xlfn.VAR.P(AK121,AL121)</f>
        <v>6.0897432022519364E-3</v>
      </c>
      <c r="AL122" s="97"/>
      <c r="AM122" s="65"/>
    </row>
  </sheetData>
  <mergeCells count="328">
    <mergeCell ref="AH121:AJ121"/>
    <mergeCell ref="AH122:AJ122"/>
    <mergeCell ref="R117:R118"/>
    <mergeCell ref="R119:R120"/>
    <mergeCell ref="AM89:AM90"/>
    <mergeCell ref="AM91:AM92"/>
    <mergeCell ref="AM111:AM112"/>
    <mergeCell ref="AM113:AM114"/>
    <mergeCell ref="AM115:AM116"/>
    <mergeCell ref="AM117:AM118"/>
    <mergeCell ref="AM119:AM120"/>
    <mergeCell ref="AF101:AF102"/>
    <mergeCell ref="Y103:Y104"/>
    <mergeCell ref="AF103:AF104"/>
    <mergeCell ref="Y105:Y106"/>
    <mergeCell ref="AF105:AF106"/>
    <mergeCell ref="Y107:Y108"/>
    <mergeCell ref="AF107:AF108"/>
    <mergeCell ref="Y109:Y110"/>
    <mergeCell ref="AF109:AF110"/>
    <mergeCell ref="Y111:Y112"/>
    <mergeCell ref="AF111:AF112"/>
    <mergeCell ref="Y113:Y114"/>
    <mergeCell ref="AF113:AF114"/>
    <mergeCell ref="Y115:Y116"/>
    <mergeCell ref="AF115:AF116"/>
    <mergeCell ref="R111:R112"/>
    <mergeCell ref="R113:R114"/>
    <mergeCell ref="R115:R116"/>
    <mergeCell ref="Y95:Y96"/>
    <mergeCell ref="AF95:AF96"/>
    <mergeCell ref="Y97:Y98"/>
    <mergeCell ref="AF97:AF98"/>
    <mergeCell ref="Y99:Y100"/>
    <mergeCell ref="AF99:AF100"/>
    <mergeCell ref="Y101:Y102"/>
    <mergeCell ref="AM99:AM100"/>
    <mergeCell ref="AM101:AM102"/>
    <mergeCell ref="AM103:AM104"/>
    <mergeCell ref="AM105:AM106"/>
    <mergeCell ref="AM107:AM108"/>
    <mergeCell ref="AM109:AM110"/>
    <mergeCell ref="R103:R104"/>
    <mergeCell ref="R105:R106"/>
    <mergeCell ref="R107:R108"/>
    <mergeCell ref="R109:R110"/>
    <mergeCell ref="AM77:AM78"/>
    <mergeCell ref="AM79:AM80"/>
    <mergeCell ref="AM81:AM82"/>
    <mergeCell ref="AM83:AM84"/>
    <mergeCell ref="AM85:AM86"/>
    <mergeCell ref="AM87:AM88"/>
    <mergeCell ref="AM93:AM94"/>
    <mergeCell ref="AM95:AM96"/>
    <mergeCell ref="AM97:AM98"/>
    <mergeCell ref="AM59:AM60"/>
    <mergeCell ref="AM61:AM62"/>
    <mergeCell ref="AM63:AM64"/>
    <mergeCell ref="AM65:AM66"/>
    <mergeCell ref="AM67:AM68"/>
    <mergeCell ref="AM69:AM70"/>
    <mergeCell ref="AM71:AM72"/>
    <mergeCell ref="AM73:AM74"/>
    <mergeCell ref="AM75:AM76"/>
    <mergeCell ref="AM41:AM42"/>
    <mergeCell ref="AM43:AM44"/>
    <mergeCell ref="AM45:AM46"/>
    <mergeCell ref="AM47:AM48"/>
    <mergeCell ref="AM49:AM50"/>
    <mergeCell ref="AM51:AM52"/>
    <mergeCell ref="AM53:AM54"/>
    <mergeCell ref="AM55:AM56"/>
    <mergeCell ref="AM57:AM58"/>
    <mergeCell ref="R93:R94"/>
    <mergeCell ref="R95:R96"/>
    <mergeCell ref="R97:R98"/>
    <mergeCell ref="R99:R100"/>
    <mergeCell ref="R101:R102"/>
    <mergeCell ref="AM3:AM4"/>
    <mergeCell ref="AM5:AM6"/>
    <mergeCell ref="AM7:AM8"/>
    <mergeCell ref="AM9:AM10"/>
    <mergeCell ref="AM11:AM12"/>
    <mergeCell ref="AM13:AM14"/>
    <mergeCell ref="AM15:AM16"/>
    <mergeCell ref="AM17:AM18"/>
    <mergeCell ref="AM19:AM20"/>
    <mergeCell ref="AM21:AM22"/>
    <mergeCell ref="AM23:AM24"/>
    <mergeCell ref="AM25:AM26"/>
    <mergeCell ref="AM27:AM28"/>
    <mergeCell ref="AM29:AM30"/>
    <mergeCell ref="AM31:AM32"/>
    <mergeCell ref="AM33:AM34"/>
    <mergeCell ref="AM35:AM36"/>
    <mergeCell ref="AM37:AM38"/>
    <mergeCell ref="AM39:AM40"/>
    <mergeCell ref="R75:R76"/>
    <mergeCell ref="R77:R78"/>
    <mergeCell ref="R79:R80"/>
    <mergeCell ref="R81:R82"/>
    <mergeCell ref="R83:R84"/>
    <mergeCell ref="R85:R86"/>
    <mergeCell ref="R87:R88"/>
    <mergeCell ref="R89:R90"/>
    <mergeCell ref="R91:R92"/>
    <mergeCell ref="R5:R6"/>
    <mergeCell ref="R7:R8"/>
    <mergeCell ref="R9:R10"/>
    <mergeCell ref="R11:R12"/>
    <mergeCell ref="R13:R14"/>
    <mergeCell ref="R15:R16"/>
    <mergeCell ref="R17:R18"/>
    <mergeCell ref="R19:R20"/>
    <mergeCell ref="R49:R5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R41:R42"/>
    <mergeCell ref="R43:R44"/>
    <mergeCell ref="R45:R46"/>
    <mergeCell ref="R47:R48"/>
    <mergeCell ref="F122:H122"/>
    <mergeCell ref="I122:J122"/>
    <mergeCell ref="F121:H121"/>
    <mergeCell ref="K121:K122"/>
    <mergeCell ref="M121:O121"/>
    <mergeCell ref="M122:O122"/>
    <mergeCell ref="P122:Q122"/>
    <mergeCell ref="T121:V121"/>
    <mergeCell ref="T122:V122"/>
    <mergeCell ref="W122:X122"/>
    <mergeCell ref="K119:K120"/>
    <mergeCell ref="AP7:AU7"/>
    <mergeCell ref="AQ12:AU12"/>
    <mergeCell ref="AQ11:AU11"/>
    <mergeCell ref="K113:K114"/>
    <mergeCell ref="K115:K116"/>
    <mergeCell ref="K117:K118"/>
    <mergeCell ref="R121:R122"/>
    <mergeCell ref="AF121:AF122"/>
    <mergeCell ref="R51:R52"/>
    <mergeCell ref="R53:R54"/>
    <mergeCell ref="R55:R56"/>
    <mergeCell ref="R57:R58"/>
    <mergeCell ref="R59:R60"/>
    <mergeCell ref="R61:R62"/>
    <mergeCell ref="R63:R64"/>
    <mergeCell ref="R65:R66"/>
    <mergeCell ref="R67:R68"/>
    <mergeCell ref="R69:R70"/>
    <mergeCell ref="R71:R72"/>
    <mergeCell ref="R73:R74"/>
    <mergeCell ref="K107:K108"/>
    <mergeCell ref="K109:K110"/>
    <mergeCell ref="K111:K112"/>
    <mergeCell ref="K101:K102"/>
    <mergeCell ref="K103:K104"/>
    <mergeCell ref="K105:K106"/>
    <mergeCell ref="K95:K96"/>
    <mergeCell ref="K97:K98"/>
    <mergeCell ref="K99:K100"/>
    <mergeCell ref="K89:K90"/>
    <mergeCell ref="K91:K92"/>
    <mergeCell ref="K93:K94"/>
    <mergeCell ref="K83:K84"/>
    <mergeCell ref="K85:K86"/>
    <mergeCell ref="K87:K88"/>
    <mergeCell ref="K77:K78"/>
    <mergeCell ref="K79:K80"/>
    <mergeCell ref="K81:K82"/>
    <mergeCell ref="K71:K72"/>
    <mergeCell ref="K73:K74"/>
    <mergeCell ref="K75:K76"/>
    <mergeCell ref="K65:K66"/>
    <mergeCell ref="K67:K68"/>
    <mergeCell ref="K69:K70"/>
    <mergeCell ref="K59:K60"/>
    <mergeCell ref="K61:K62"/>
    <mergeCell ref="K63:K64"/>
    <mergeCell ref="K53:K54"/>
    <mergeCell ref="K55:K56"/>
    <mergeCell ref="K57:K58"/>
    <mergeCell ref="K47:K48"/>
    <mergeCell ref="K49:K50"/>
    <mergeCell ref="K51:K52"/>
    <mergeCell ref="K41:K42"/>
    <mergeCell ref="K43:K44"/>
    <mergeCell ref="K45:K46"/>
    <mergeCell ref="K35:K36"/>
    <mergeCell ref="K37:K38"/>
    <mergeCell ref="K39:K40"/>
    <mergeCell ref="K29:K30"/>
    <mergeCell ref="K31:K32"/>
    <mergeCell ref="K33:K34"/>
    <mergeCell ref="K23:K24"/>
    <mergeCell ref="K25:K26"/>
    <mergeCell ref="K27:K28"/>
    <mergeCell ref="K17:K18"/>
    <mergeCell ref="K19:K20"/>
    <mergeCell ref="K21:K22"/>
    <mergeCell ref="K11:K12"/>
    <mergeCell ref="K13:K14"/>
    <mergeCell ref="K15:K16"/>
    <mergeCell ref="K5:K6"/>
    <mergeCell ref="K7:K8"/>
    <mergeCell ref="K9:K10"/>
    <mergeCell ref="A1:A2"/>
    <mergeCell ref="F1:K1"/>
    <mergeCell ref="M1:Q1"/>
    <mergeCell ref="K3:K4"/>
    <mergeCell ref="T1:X1"/>
    <mergeCell ref="AA1:AE1"/>
    <mergeCell ref="AH1:AL1"/>
    <mergeCell ref="Y3:Y4"/>
    <mergeCell ref="AF3:AF4"/>
    <mergeCell ref="R3:R4"/>
    <mergeCell ref="Y5:Y6"/>
    <mergeCell ref="AF5:AF6"/>
    <mergeCell ref="Y7:Y8"/>
    <mergeCell ref="AF7:AF8"/>
    <mergeCell ref="Y9:Y10"/>
    <mergeCell ref="AF9:AF10"/>
    <mergeCell ref="Y11:Y12"/>
    <mergeCell ref="AF11:AF12"/>
    <mergeCell ref="Y13:Y14"/>
    <mergeCell ref="AF13:AF14"/>
    <mergeCell ref="Y15:Y16"/>
    <mergeCell ref="AF15:AF16"/>
    <mergeCell ref="Y17:Y18"/>
    <mergeCell ref="AF17:AF18"/>
    <mergeCell ref="Y19:Y20"/>
    <mergeCell ref="AF19:AF20"/>
    <mergeCell ref="Y21:Y22"/>
    <mergeCell ref="AF21:AF22"/>
    <mergeCell ref="Y23:Y24"/>
    <mergeCell ref="AF23:AF24"/>
    <mergeCell ref="Y25:Y26"/>
    <mergeCell ref="AF25:AF26"/>
    <mergeCell ref="Y27:Y28"/>
    <mergeCell ref="AF27:AF28"/>
    <mergeCell ref="Y29:Y30"/>
    <mergeCell ref="AF29:AF30"/>
    <mergeCell ref="Y31:Y32"/>
    <mergeCell ref="AF31:AF32"/>
    <mergeCell ref="Y33:Y34"/>
    <mergeCell ref="AF33:AF34"/>
    <mergeCell ref="Y35:Y36"/>
    <mergeCell ref="AF35:AF36"/>
    <mergeCell ref="Y37:Y38"/>
    <mergeCell ref="AF37:AF38"/>
    <mergeCell ref="Y39:Y40"/>
    <mergeCell ref="AF39:AF40"/>
    <mergeCell ref="Y41:Y42"/>
    <mergeCell ref="AF41:AF42"/>
    <mergeCell ref="Y43:Y44"/>
    <mergeCell ref="AF43:AF44"/>
    <mergeCell ref="Y45:Y46"/>
    <mergeCell ref="AF45:AF46"/>
    <mergeCell ref="Y47:Y48"/>
    <mergeCell ref="AF47:AF48"/>
    <mergeCell ref="Y49:Y50"/>
    <mergeCell ref="AF49:AF50"/>
    <mergeCell ref="Y51:Y52"/>
    <mergeCell ref="AF51:AF52"/>
    <mergeCell ref="Y53:Y54"/>
    <mergeCell ref="AF53:AF54"/>
    <mergeCell ref="Y55:Y56"/>
    <mergeCell ref="AF55:AF56"/>
    <mergeCell ref="Y57:Y58"/>
    <mergeCell ref="AF57:AF58"/>
    <mergeCell ref="Y59:Y60"/>
    <mergeCell ref="AF59:AF60"/>
    <mergeCell ref="Y61:Y62"/>
    <mergeCell ref="AF61:AF62"/>
    <mergeCell ref="Y63:Y64"/>
    <mergeCell ref="AF63:AF64"/>
    <mergeCell ref="Y65:Y66"/>
    <mergeCell ref="AF65:AF66"/>
    <mergeCell ref="Y67:Y68"/>
    <mergeCell ref="AF67:AF68"/>
    <mergeCell ref="Y69:Y70"/>
    <mergeCell ref="AF69:AF70"/>
    <mergeCell ref="Y71:Y72"/>
    <mergeCell ref="AF71:AF72"/>
    <mergeCell ref="Y73:Y74"/>
    <mergeCell ref="AF73:AF74"/>
    <mergeCell ref="AD122:AE122"/>
    <mergeCell ref="Y121:Y122"/>
    <mergeCell ref="Y75:Y76"/>
    <mergeCell ref="AF75:AF76"/>
    <mergeCell ref="Y77:Y78"/>
    <mergeCell ref="AF77:AF78"/>
    <mergeCell ref="Y79:Y80"/>
    <mergeCell ref="AF79:AF80"/>
    <mergeCell ref="Y81:Y82"/>
    <mergeCell ref="AF81:AF82"/>
    <mergeCell ref="Y83:Y84"/>
    <mergeCell ref="AF83:AF84"/>
    <mergeCell ref="AA121:AC121"/>
    <mergeCell ref="AA122:AC122"/>
    <mergeCell ref="AQ9:AU9"/>
    <mergeCell ref="AQ8:AU8"/>
    <mergeCell ref="AQ10:AU10"/>
    <mergeCell ref="B1:D1"/>
    <mergeCell ref="AK122:AL122"/>
    <mergeCell ref="AM121:AM122"/>
    <mergeCell ref="Y117:Y118"/>
    <mergeCell ref="AF117:AF118"/>
    <mergeCell ref="Y119:Y120"/>
    <mergeCell ref="AF119:AF120"/>
    <mergeCell ref="Y85:Y86"/>
    <mergeCell ref="AF85:AF86"/>
    <mergeCell ref="Y87:Y88"/>
    <mergeCell ref="AF87:AF88"/>
    <mergeCell ref="Y89:Y90"/>
    <mergeCell ref="AF89:AF90"/>
    <mergeCell ref="Y91:Y92"/>
    <mergeCell ref="AF91:AF92"/>
    <mergeCell ref="Y93:Y94"/>
    <mergeCell ref="AF93:AF9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7"/>
  <sheetViews>
    <sheetView zoomScaleNormal="100" workbookViewId="0">
      <selection activeCell="Q27" sqref="Q27"/>
    </sheetView>
  </sheetViews>
  <sheetFormatPr defaultRowHeight="15" x14ac:dyDescent="0.25"/>
  <cols>
    <col min="5" max="5" width="9.85546875" bestFit="1" customWidth="1"/>
    <col min="9" max="9" width="10.5703125" bestFit="1" customWidth="1"/>
    <col min="12" max="12" width="10.42578125" bestFit="1" customWidth="1"/>
    <col min="17" max="17" width="12.28515625" customWidth="1"/>
  </cols>
  <sheetData>
    <row r="1" spans="2:23" x14ac:dyDescent="0.25">
      <c r="B1" s="58" t="s">
        <v>15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2:23" x14ac:dyDescent="0.25">
      <c r="B2" s="60" t="s">
        <v>71</v>
      </c>
      <c r="C2" s="60"/>
      <c r="D2" s="60"/>
      <c r="E2" s="61" t="s">
        <v>14</v>
      </c>
      <c r="F2" s="61"/>
      <c r="G2" s="61"/>
      <c r="H2" s="49" t="s">
        <v>24</v>
      </c>
      <c r="I2" s="49"/>
      <c r="J2" s="49"/>
      <c r="K2" s="62" t="s">
        <v>23</v>
      </c>
      <c r="L2" s="62"/>
      <c r="M2" s="62"/>
      <c r="N2" s="63" t="s">
        <v>25</v>
      </c>
      <c r="O2" s="63"/>
      <c r="P2" s="63"/>
    </row>
    <row r="3" spans="2:23" x14ac:dyDescent="0.25">
      <c r="B3" s="5" t="s">
        <v>12</v>
      </c>
      <c r="C3" s="5" t="s">
        <v>8</v>
      </c>
      <c r="D3" s="5" t="s">
        <v>10</v>
      </c>
      <c r="E3" s="6" t="s">
        <v>12</v>
      </c>
      <c r="F3" s="6" t="s">
        <v>8</v>
      </c>
      <c r="G3" s="6" t="s">
        <v>10</v>
      </c>
      <c r="H3" s="7" t="s">
        <v>12</v>
      </c>
      <c r="I3" s="7" t="s">
        <v>8</v>
      </c>
      <c r="J3" s="7" t="s">
        <v>10</v>
      </c>
      <c r="K3" s="8" t="s">
        <v>12</v>
      </c>
      <c r="L3" s="8" t="s">
        <v>8</v>
      </c>
      <c r="M3" s="8" t="s">
        <v>10</v>
      </c>
      <c r="N3" s="9" t="s">
        <v>12</v>
      </c>
      <c r="O3" s="9" t="s">
        <v>8</v>
      </c>
      <c r="P3" s="9" t="s">
        <v>10</v>
      </c>
    </row>
    <row r="4" spans="2:23" x14ac:dyDescent="0.25">
      <c r="B4" s="10">
        <f>(Rpol!C64)</f>
        <v>1.4644410744039096</v>
      </c>
      <c r="C4" s="10">
        <f>(Rindv!K121)</f>
        <v>1.8496278640146508</v>
      </c>
      <c r="D4" s="11">
        <f>(Rgrp!I122)</f>
        <v>5.4698010656658814E-3</v>
      </c>
      <c r="E4" s="12">
        <f>(Rpol!O64)</f>
        <v>2.0328304280379204</v>
      </c>
      <c r="F4" s="12">
        <f>(Rindv!R121)</f>
        <v>13.946900138928479</v>
      </c>
      <c r="G4" s="13">
        <f>(Rgrp!P122)</f>
        <v>4.4112155987589535E-3</v>
      </c>
      <c r="H4" s="14">
        <f>(Rpol!AA64)</f>
        <v>1.6046738063774786</v>
      </c>
      <c r="I4" s="14">
        <f>(Rindv!Y121)</f>
        <v>2.8089860369232955</v>
      </c>
      <c r="J4" s="15">
        <f>(Rgrp!W122)</f>
        <v>2.871530844444469E-3</v>
      </c>
      <c r="K4" s="16">
        <f>(Rpol!AM64)</f>
        <v>2.0192649640907789</v>
      </c>
      <c r="L4" s="16">
        <f>(Rindv!AF121)</f>
        <v>13.617267861467992</v>
      </c>
      <c r="M4" s="17">
        <f>(Rgrp!AD122)</f>
        <v>5.8358403985210722E-3</v>
      </c>
      <c r="N4" s="18">
        <f>(Rpol!AY64)</f>
        <v>1.4650394579987167</v>
      </c>
      <c r="O4" s="18">
        <f>(Rindv!AM121)</f>
        <v>1.7867388708239229</v>
      </c>
      <c r="P4" s="19">
        <f>(Rgrp!AK122)</f>
        <v>6.0897432022519364E-3</v>
      </c>
    </row>
    <row r="7" spans="2:23" x14ac:dyDescent="0.25">
      <c r="T7" s="4"/>
    </row>
    <row r="12" spans="2:23" ht="15" customHeight="1" x14ac:dyDescent="0.25"/>
    <row r="14" spans="2:23" ht="19.5" x14ac:dyDescent="0.3">
      <c r="O14" s="48" t="s">
        <v>13</v>
      </c>
      <c r="P14" s="48"/>
      <c r="Q14" s="48"/>
      <c r="R14" s="48"/>
      <c r="S14" s="48"/>
      <c r="T14" s="48"/>
      <c r="U14" s="48"/>
      <c r="V14" s="48"/>
    </row>
    <row r="15" spans="2:23" x14ac:dyDescent="0.25">
      <c r="N15" s="55" t="s">
        <v>22</v>
      </c>
      <c r="O15" s="55"/>
      <c r="P15" s="55"/>
      <c r="Q15" s="54" t="s">
        <v>25</v>
      </c>
      <c r="R15" s="54"/>
      <c r="S15" s="54"/>
      <c r="T15" s="54"/>
      <c r="U15" s="49" t="s">
        <v>24</v>
      </c>
      <c r="V15" s="49"/>
      <c r="W15" s="49"/>
    </row>
    <row r="16" spans="2:23" x14ac:dyDescent="0.25">
      <c r="N16" s="56" t="s">
        <v>12</v>
      </c>
      <c r="O16" s="56"/>
      <c r="P16" s="56"/>
      <c r="Q16" s="53" t="s">
        <v>8</v>
      </c>
      <c r="R16" s="53"/>
      <c r="S16" s="53"/>
      <c r="T16" s="53"/>
      <c r="U16" s="50" t="s">
        <v>10</v>
      </c>
      <c r="V16" s="50"/>
      <c r="W16" s="50"/>
    </row>
    <row r="17" spans="14:23" x14ac:dyDescent="0.25">
      <c r="N17" s="57">
        <f>MIN(B4,E4,H4,K4,N4)</f>
        <v>1.4644410744039096</v>
      </c>
      <c r="O17" s="57"/>
      <c r="P17" s="57"/>
      <c r="Q17" s="52">
        <f>MIN(C4,F4,I4,L4,O4)</f>
        <v>1.7867388708239229</v>
      </c>
      <c r="R17" s="52"/>
      <c r="S17" s="52"/>
      <c r="T17" s="52"/>
      <c r="U17" s="51">
        <f>MIN(D4,G4,J4,M4,P4)</f>
        <v>2.871530844444469E-3</v>
      </c>
      <c r="V17" s="51"/>
      <c r="W17" s="51"/>
    </row>
  </sheetData>
  <mergeCells count="16">
    <mergeCell ref="B1:P1"/>
    <mergeCell ref="B2:D2"/>
    <mergeCell ref="E2:G2"/>
    <mergeCell ref="K2:M2"/>
    <mergeCell ref="H2:J2"/>
    <mergeCell ref="N2:P2"/>
    <mergeCell ref="O14:V14"/>
    <mergeCell ref="U15:W15"/>
    <mergeCell ref="U16:W16"/>
    <mergeCell ref="U17:W17"/>
    <mergeCell ref="Q17:T17"/>
    <mergeCell ref="Q16:T16"/>
    <mergeCell ref="Q15:T15"/>
    <mergeCell ref="N15:P15"/>
    <mergeCell ref="N16:P16"/>
    <mergeCell ref="N17:P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Avaliações</vt:lpstr>
      <vt:lpstr>Rpol</vt:lpstr>
      <vt:lpstr>Rindv</vt:lpstr>
      <vt:lpstr>Rgrp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Jr</dc:creator>
  <cp:lastModifiedBy>Marcio Jr</cp:lastModifiedBy>
  <dcterms:created xsi:type="dcterms:W3CDTF">2022-11-13T13:35:19Z</dcterms:created>
  <dcterms:modified xsi:type="dcterms:W3CDTF">2022-11-22T22:58:16Z</dcterms:modified>
</cp:coreProperties>
</file>